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mc/Desktop/project/"/>
    </mc:Choice>
  </mc:AlternateContent>
  <bookViews>
    <workbookView xWindow="3100" yWindow="580" windowWidth="25600" windowHeight="14460" tabRatio="500" activeTab="2"/>
  </bookViews>
  <sheets>
    <sheet name="12,1" sheetId="3" r:id="rId1"/>
    <sheet name="12,3" sheetId="2" r:id="rId2"/>
    <sheet name="12,7" sheetId="1" r:id="rId3"/>
    <sheet name="6,1" sheetId="6" r:id="rId4"/>
    <sheet name="6,3" sheetId="5" r:id="rId5"/>
    <sheet name="infotracker" sheetId="4" r:id="rId6"/>
    <sheet name="13,1" sheetId="7" r:id="rId7"/>
    <sheet name="13,3" sheetId="9" r:id="rId8"/>
    <sheet name="14,1" sheetId="8" r:id="rId9"/>
    <sheet name="16,1" sheetId="11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38" i="11" l="1"/>
  <c r="J138" i="11"/>
  <c r="H138" i="11"/>
  <c r="H137" i="11"/>
  <c r="AN134" i="11"/>
  <c r="I134" i="11"/>
  <c r="J134" i="11"/>
  <c r="K134" i="11"/>
  <c r="L134" i="11"/>
  <c r="M134" i="11"/>
  <c r="N134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H134" i="11"/>
  <c r="I133" i="11"/>
  <c r="J133" i="11"/>
  <c r="K133" i="11"/>
  <c r="L133" i="11"/>
  <c r="M133" i="11"/>
  <c r="N133" i="11"/>
  <c r="O133" i="11"/>
  <c r="P133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H133" i="11"/>
  <c r="H88" i="11" a="1"/>
  <c r="H88" i="11"/>
  <c r="I88" i="11"/>
  <c r="J88" i="11"/>
  <c r="K88" i="11"/>
  <c r="L88" i="11"/>
  <c r="M88" i="11"/>
  <c r="N88" i="11"/>
  <c r="O88" i="11"/>
  <c r="P88" i="11"/>
  <c r="Q88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H89" i="11"/>
  <c r="I89" i="11"/>
  <c r="J89" i="11"/>
  <c r="K89" i="11"/>
  <c r="L89" i="11"/>
  <c r="M89" i="11"/>
  <c r="N89" i="11"/>
  <c r="O89" i="11"/>
  <c r="P89" i="11"/>
  <c r="Q89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H91" i="11"/>
  <c r="I91" i="11"/>
  <c r="J91" i="11"/>
  <c r="K91" i="11"/>
  <c r="L91" i="11"/>
  <c r="M91" i="11"/>
  <c r="N91" i="11"/>
  <c r="O91" i="11"/>
  <c r="P91" i="11"/>
  <c r="Q91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H92" i="11"/>
  <c r="I92" i="11"/>
  <c r="J92" i="11"/>
  <c r="K92" i="11"/>
  <c r="L92" i="11"/>
  <c r="M92" i="11"/>
  <c r="N92" i="11"/>
  <c r="O92" i="11"/>
  <c r="P92" i="11"/>
  <c r="Q92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H93" i="11"/>
  <c r="I93" i="11"/>
  <c r="J93" i="11"/>
  <c r="K93" i="11"/>
  <c r="L93" i="11"/>
  <c r="M93" i="11"/>
  <c r="N93" i="11"/>
  <c r="O93" i="11"/>
  <c r="P93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H94" i="11"/>
  <c r="I94" i="11"/>
  <c r="J94" i="11"/>
  <c r="K94" i="11"/>
  <c r="L94" i="11"/>
  <c r="M94" i="11"/>
  <c r="N94" i="11"/>
  <c r="O94" i="11"/>
  <c r="P94" i="11"/>
  <c r="Q94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H95" i="11"/>
  <c r="I95" i="11"/>
  <c r="J95" i="11"/>
  <c r="K95" i="11"/>
  <c r="L95" i="11"/>
  <c r="M95" i="11"/>
  <c r="N95" i="11"/>
  <c r="O95" i="11"/>
  <c r="P95" i="11"/>
  <c r="Q95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H96" i="11"/>
  <c r="I96" i="11"/>
  <c r="J96" i="11"/>
  <c r="K96" i="11"/>
  <c r="L96" i="11"/>
  <c r="M96" i="11"/>
  <c r="N96" i="11"/>
  <c r="O96" i="11"/>
  <c r="P96" i="11"/>
  <c r="Q96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H97" i="11"/>
  <c r="I97" i="11"/>
  <c r="J97" i="11"/>
  <c r="K97" i="11"/>
  <c r="L97" i="11"/>
  <c r="M97" i="11"/>
  <c r="N97" i="11"/>
  <c r="O97" i="11"/>
  <c r="P97" i="11"/>
  <c r="Q97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H98" i="11"/>
  <c r="I98" i="11"/>
  <c r="J98" i="11"/>
  <c r="K98" i="11"/>
  <c r="L98" i="11"/>
  <c r="M98" i="11"/>
  <c r="N98" i="11"/>
  <c r="O98" i="11"/>
  <c r="P98" i="11"/>
  <c r="Q98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H99" i="11"/>
  <c r="I99" i="11"/>
  <c r="J99" i="11"/>
  <c r="K99" i="11"/>
  <c r="L99" i="11"/>
  <c r="M99" i="11"/>
  <c r="N99" i="11"/>
  <c r="O99" i="11"/>
  <c r="P99" i="11"/>
  <c r="Q99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H100" i="11"/>
  <c r="I100" i="11"/>
  <c r="J100" i="11"/>
  <c r="K100" i="11"/>
  <c r="L100" i="11"/>
  <c r="M100" i="11"/>
  <c r="N100" i="11"/>
  <c r="O100" i="11"/>
  <c r="P100" i="11"/>
  <c r="Q100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H101" i="11"/>
  <c r="I101" i="11"/>
  <c r="J101" i="11"/>
  <c r="K101" i="11"/>
  <c r="L101" i="11"/>
  <c r="M101" i="11"/>
  <c r="N101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H102" i="11"/>
  <c r="I102" i="11"/>
  <c r="J102" i="11"/>
  <c r="K102" i="11"/>
  <c r="L102" i="11"/>
  <c r="M102" i="11"/>
  <c r="N102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H103" i="11"/>
  <c r="I103" i="11"/>
  <c r="J103" i="11"/>
  <c r="K103" i="11"/>
  <c r="L103" i="11"/>
  <c r="M103" i="11"/>
  <c r="N103" i="11"/>
  <c r="O103" i="11"/>
  <c r="P103" i="11"/>
  <c r="Q103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H104" i="11"/>
  <c r="I104" i="11"/>
  <c r="J104" i="11"/>
  <c r="K104" i="11"/>
  <c r="L104" i="11"/>
  <c r="M104" i="11"/>
  <c r="N104" i="11"/>
  <c r="O104" i="11"/>
  <c r="P104" i="11"/>
  <c r="Q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H105" i="11"/>
  <c r="I105" i="11"/>
  <c r="J105" i="11"/>
  <c r="K105" i="11"/>
  <c r="L105" i="11"/>
  <c r="M105" i="11"/>
  <c r="N105" i="11"/>
  <c r="O105" i="11"/>
  <c r="P105" i="11"/>
  <c r="Q105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H106" i="11"/>
  <c r="I106" i="11"/>
  <c r="J106" i="11"/>
  <c r="K106" i="11"/>
  <c r="L106" i="11"/>
  <c r="M106" i="11"/>
  <c r="N106" i="11"/>
  <c r="O106" i="11"/>
  <c r="P106" i="11"/>
  <c r="Q106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H107" i="11"/>
  <c r="I107" i="11"/>
  <c r="J107" i="11"/>
  <c r="K107" i="11"/>
  <c r="L107" i="11"/>
  <c r="M107" i="11"/>
  <c r="N107" i="11"/>
  <c r="O107" i="11"/>
  <c r="P107" i="11"/>
  <c r="Q107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H108" i="11"/>
  <c r="I108" i="11"/>
  <c r="J108" i="11"/>
  <c r="K108" i="11"/>
  <c r="L108" i="11"/>
  <c r="M108" i="11"/>
  <c r="N108" i="11"/>
  <c r="O108" i="11"/>
  <c r="P108" i="11"/>
  <c r="Q108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H109" i="11"/>
  <c r="I109" i="11"/>
  <c r="J109" i="11"/>
  <c r="K109" i="11"/>
  <c r="L109" i="11"/>
  <c r="M109" i="11"/>
  <c r="N109" i="11"/>
  <c r="O109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H110" i="11"/>
  <c r="I110" i="11"/>
  <c r="J110" i="11"/>
  <c r="K110" i="11"/>
  <c r="L110" i="11"/>
  <c r="M110" i="11"/>
  <c r="N110" i="11"/>
  <c r="O110" i="11"/>
  <c r="P110" i="11"/>
  <c r="Q110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H111" i="11"/>
  <c r="I111" i="11"/>
  <c r="J111" i="11"/>
  <c r="K111" i="11"/>
  <c r="L111" i="11"/>
  <c r="M111" i="11"/>
  <c r="N111" i="11"/>
  <c r="O111" i="11"/>
  <c r="P111" i="11"/>
  <c r="Q111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H112" i="11"/>
  <c r="I112" i="11"/>
  <c r="J112" i="11"/>
  <c r="K112" i="11"/>
  <c r="L112" i="11"/>
  <c r="M112" i="11"/>
  <c r="N112" i="11"/>
  <c r="O112" i="11"/>
  <c r="P112" i="11"/>
  <c r="Q112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H113" i="11"/>
  <c r="I113" i="11"/>
  <c r="J113" i="11"/>
  <c r="K113" i="11"/>
  <c r="L113" i="11"/>
  <c r="M113" i="11"/>
  <c r="N113" i="11"/>
  <c r="O113" i="11"/>
  <c r="P113" i="11"/>
  <c r="Q113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H114" i="11"/>
  <c r="I114" i="11"/>
  <c r="J114" i="11"/>
  <c r="K114" i="11"/>
  <c r="L114" i="11"/>
  <c r="M114" i="11"/>
  <c r="N114" i="11"/>
  <c r="O114" i="11"/>
  <c r="P114" i="11"/>
  <c r="Q114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H115" i="11"/>
  <c r="I115" i="11"/>
  <c r="J115" i="11"/>
  <c r="K115" i="11"/>
  <c r="L115" i="11"/>
  <c r="M115" i="11"/>
  <c r="N115" i="11"/>
  <c r="O115" i="11"/>
  <c r="P115" i="11"/>
  <c r="Q115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H116" i="11"/>
  <c r="I116" i="11"/>
  <c r="J116" i="11"/>
  <c r="K116" i="11"/>
  <c r="L116" i="11"/>
  <c r="M116" i="11"/>
  <c r="N116" i="11"/>
  <c r="O116" i="11"/>
  <c r="P116" i="11"/>
  <c r="Q116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H117" i="11"/>
  <c r="I117" i="11"/>
  <c r="J117" i="11"/>
  <c r="K117" i="11"/>
  <c r="L117" i="11"/>
  <c r="M117" i="11"/>
  <c r="N117" i="11"/>
  <c r="O117" i="11"/>
  <c r="P117" i="11"/>
  <c r="Q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H118" i="11"/>
  <c r="I118" i="11"/>
  <c r="J118" i="11"/>
  <c r="K118" i="11"/>
  <c r="L118" i="11"/>
  <c r="M118" i="11"/>
  <c r="N118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H119" i="11"/>
  <c r="I119" i="11"/>
  <c r="J119" i="11"/>
  <c r="K119" i="11"/>
  <c r="L119" i="11"/>
  <c r="M119" i="11"/>
  <c r="N119" i="11"/>
  <c r="O119" i="11"/>
  <c r="P119" i="11"/>
  <c r="Q119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Q87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I87" i="11"/>
  <c r="J87" i="11"/>
  <c r="K87" i="11"/>
  <c r="L87" i="11"/>
  <c r="M87" i="11"/>
  <c r="N87" i="11"/>
  <c r="O87" i="11"/>
  <c r="P87" i="11"/>
  <c r="H87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88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I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I56" i="11"/>
  <c r="J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I57" i="11"/>
  <c r="J57" i="11"/>
  <c r="K7" i="11"/>
  <c r="K57" i="11"/>
  <c r="L57" i="11"/>
  <c r="M57" i="11"/>
  <c r="N57" i="11"/>
  <c r="O57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I58" i="11"/>
  <c r="J58" i="11"/>
  <c r="K58" i="11"/>
  <c r="L8" i="11"/>
  <c r="L58" i="11"/>
  <c r="M58" i="11"/>
  <c r="N58" i="11"/>
  <c r="O58" i="11"/>
  <c r="P58" i="11"/>
  <c r="Q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I59" i="11"/>
  <c r="J59" i="11"/>
  <c r="K59" i="11"/>
  <c r="L59" i="11"/>
  <c r="M9" i="11"/>
  <c r="M59" i="11"/>
  <c r="N59" i="11"/>
  <c r="O59" i="11"/>
  <c r="P59" i="11"/>
  <c r="Q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I60" i="11"/>
  <c r="J60" i="11"/>
  <c r="K60" i="11"/>
  <c r="L60" i="11"/>
  <c r="M60" i="11"/>
  <c r="N10" i="11"/>
  <c r="N60" i="11"/>
  <c r="O60" i="11"/>
  <c r="P60" i="11"/>
  <c r="Q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I61" i="11"/>
  <c r="J61" i="11"/>
  <c r="K61" i="11"/>
  <c r="L61" i="11"/>
  <c r="M61" i="11"/>
  <c r="N61" i="11"/>
  <c r="O11" i="11"/>
  <c r="O61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I62" i="11"/>
  <c r="J62" i="11"/>
  <c r="K62" i="11"/>
  <c r="L62" i="11"/>
  <c r="M62" i="11"/>
  <c r="N62" i="11"/>
  <c r="O62" i="11"/>
  <c r="P12" i="11"/>
  <c r="P62" i="11"/>
  <c r="Q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I63" i="11"/>
  <c r="J63" i="11"/>
  <c r="K63" i="11"/>
  <c r="L63" i="11"/>
  <c r="M63" i="11"/>
  <c r="N63" i="11"/>
  <c r="O63" i="11"/>
  <c r="P63" i="11"/>
  <c r="Q13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I64" i="11"/>
  <c r="J64" i="11"/>
  <c r="K64" i="11"/>
  <c r="L64" i="11"/>
  <c r="M64" i="11"/>
  <c r="N64" i="11"/>
  <c r="O64" i="11"/>
  <c r="P64" i="11"/>
  <c r="Q64" i="11"/>
  <c r="R14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I65" i="11"/>
  <c r="J65" i="11"/>
  <c r="K65" i="11"/>
  <c r="L65" i="11"/>
  <c r="M65" i="11"/>
  <c r="N65" i="11"/>
  <c r="O65" i="11"/>
  <c r="P65" i="11"/>
  <c r="Q65" i="11"/>
  <c r="R65" i="11"/>
  <c r="S1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I66" i="11"/>
  <c r="J66" i="11"/>
  <c r="K66" i="11"/>
  <c r="L66" i="11"/>
  <c r="M66" i="11"/>
  <c r="N66" i="11"/>
  <c r="O66" i="11"/>
  <c r="P66" i="11"/>
  <c r="Q66" i="11"/>
  <c r="R66" i="11"/>
  <c r="S66" i="11"/>
  <c r="T1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U1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V1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I69" i="11"/>
  <c r="J69" i="11"/>
  <c r="K69" i="11"/>
  <c r="L69" i="11"/>
  <c r="M69" i="11"/>
  <c r="N69" i="11"/>
  <c r="O69" i="11"/>
  <c r="P69" i="11"/>
  <c r="Q69" i="11"/>
  <c r="R69" i="11"/>
  <c r="S69" i="11"/>
  <c r="T69" i="11"/>
  <c r="U69" i="11"/>
  <c r="V69" i="11"/>
  <c r="W1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V70" i="11"/>
  <c r="W70" i="11"/>
  <c r="X2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U71" i="11"/>
  <c r="V71" i="11"/>
  <c r="W71" i="11"/>
  <c r="X71" i="11"/>
  <c r="Y2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U72" i="11"/>
  <c r="V72" i="11"/>
  <c r="W72" i="11"/>
  <c r="X72" i="11"/>
  <c r="Y72" i="11"/>
  <c r="Z2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I73" i="11"/>
  <c r="J73" i="11"/>
  <c r="K73" i="11"/>
  <c r="L73" i="11"/>
  <c r="M73" i="11"/>
  <c r="N73" i="11"/>
  <c r="O73" i="11"/>
  <c r="P73" i="11"/>
  <c r="Q73" i="11"/>
  <c r="R73" i="11"/>
  <c r="S73" i="11"/>
  <c r="T73" i="11"/>
  <c r="U73" i="11"/>
  <c r="V73" i="11"/>
  <c r="W73" i="11"/>
  <c r="X73" i="11"/>
  <c r="Y73" i="11"/>
  <c r="Z73" i="11"/>
  <c r="AA2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I74" i="11"/>
  <c r="J74" i="11"/>
  <c r="K74" i="11"/>
  <c r="L74" i="11"/>
  <c r="M74" i="11"/>
  <c r="N74" i="11"/>
  <c r="O74" i="11"/>
  <c r="P74" i="11"/>
  <c r="Q74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I75" i="11"/>
  <c r="J75" i="11"/>
  <c r="K75" i="11"/>
  <c r="L75" i="11"/>
  <c r="M75" i="11"/>
  <c r="N75" i="11"/>
  <c r="O75" i="11"/>
  <c r="P75" i="11"/>
  <c r="Q75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I76" i="11"/>
  <c r="J76" i="11"/>
  <c r="K76" i="11"/>
  <c r="L76" i="11"/>
  <c r="M76" i="11"/>
  <c r="N76" i="11"/>
  <c r="O76" i="11"/>
  <c r="P76" i="11"/>
  <c r="Q76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I83" i="11"/>
  <c r="J83" i="11"/>
  <c r="K83" i="11"/>
  <c r="L83" i="11"/>
  <c r="M83" i="11"/>
  <c r="N83" i="11"/>
  <c r="O83" i="11"/>
  <c r="P83" i="11"/>
  <c r="Q83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I84" i="11"/>
  <c r="J84" i="11"/>
  <c r="K84" i="11"/>
  <c r="L84" i="11"/>
  <c r="M84" i="11"/>
  <c r="N84" i="11"/>
  <c r="O84" i="11"/>
  <c r="P84" i="11"/>
  <c r="Q84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I85" i="11"/>
  <c r="J85" i="11"/>
  <c r="K85" i="11"/>
  <c r="L85" i="11"/>
  <c r="M85" i="11"/>
  <c r="N85" i="11"/>
  <c r="O85" i="11"/>
  <c r="P85" i="11"/>
  <c r="Q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4" i="11"/>
  <c r="H54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V22" i="11"/>
  <c r="AV23" i="11"/>
  <c r="AV24" i="11"/>
  <c r="AV25" i="11"/>
  <c r="AV26" i="11"/>
  <c r="AV27" i="11"/>
  <c r="AV28" i="11"/>
  <c r="AV29" i="11"/>
  <c r="AV30" i="11"/>
  <c r="AV31" i="11"/>
  <c r="AV32" i="11"/>
  <c r="AV33" i="11"/>
  <c r="AV34" i="11"/>
  <c r="AV35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CA3" i="11"/>
  <c r="AM3" i="11"/>
  <c r="CB3" i="11"/>
  <c r="BW3" i="11"/>
  <c r="BX3" i="11"/>
  <c r="BY3" i="11"/>
  <c r="BZ3" i="11"/>
  <c r="BP3" i="11"/>
  <c r="BQ3" i="11"/>
  <c r="BR3" i="11"/>
  <c r="BS3" i="11"/>
  <c r="BT3" i="11"/>
  <c r="BU3" i="11"/>
  <c r="BV3" i="11"/>
  <c r="AM53" i="11"/>
  <c r="AH53" i="11"/>
  <c r="AI53" i="11"/>
  <c r="AJ53" i="11"/>
  <c r="AK53" i="11"/>
  <c r="AL53" i="11"/>
  <c r="H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G4" i="11"/>
  <c r="G54" i="11"/>
  <c r="G5" i="11"/>
  <c r="G55" i="11"/>
  <c r="G6" i="11"/>
  <c r="G56" i="11"/>
  <c r="G7" i="11"/>
  <c r="G57" i="11"/>
  <c r="G8" i="11"/>
  <c r="G58" i="11"/>
  <c r="G9" i="11"/>
  <c r="G59" i="11"/>
  <c r="G10" i="11"/>
  <c r="G60" i="11"/>
  <c r="G11" i="11"/>
  <c r="G61" i="11"/>
  <c r="G12" i="11"/>
  <c r="G62" i="11"/>
  <c r="G13" i="11"/>
  <c r="G63" i="11"/>
  <c r="G14" i="11"/>
  <c r="G64" i="11"/>
  <c r="G15" i="11"/>
  <c r="G65" i="11"/>
  <c r="G16" i="11"/>
  <c r="G66" i="11"/>
  <c r="G17" i="11"/>
  <c r="G67" i="11"/>
  <c r="G18" i="11"/>
  <c r="G68" i="11"/>
  <c r="G19" i="11"/>
  <c r="G69" i="11"/>
  <c r="G20" i="11"/>
  <c r="G70" i="11"/>
  <c r="G21" i="11"/>
  <c r="G71" i="11"/>
  <c r="G22" i="11"/>
  <c r="G72" i="11"/>
  <c r="G23" i="11"/>
  <c r="G73" i="11"/>
  <c r="G24" i="11"/>
  <c r="G74" i="11"/>
  <c r="G25" i="11"/>
  <c r="G75" i="11"/>
  <c r="G26" i="11"/>
  <c r="G76" i="11"/>
  <c r="G27" i="11"/>
  <c r="G77" i="11"/>
  <c r="G28" i="11"/>
  <c r="G78" i="11"/>
  <c r="G29" i="11"/>
  <c r="G79" i="11"/>
  <c r="G30" i="11"/>
  <c r="G80" i="11"/>
  <c r="G31" i="11"/>
  <c r="G81" i="11"/>
  <c r="G32" i="11"/>
  <c r="G82" i="11"/>
  <c r="G33" i="11"/>
  <c r="G83" i="11"/>
  <c r="G34" i="11"/>
  <c r="G84" i="11"/>
  <c r="G35" i="11"/>
  <c r="G85" i="11"/>
  <c r="G53" i="11"/>
  <c r="K138" i="11"/>
  <c r="AV21" i="11"/>
  <c r="AV20" i="11"/>
  <c r="AV19" i="11"/>
  <c r="AV18" i="11"/>
  <c r="AV17" i="11"/>
  <c r="AV16" i="11"/>
  <c r="AV15" i="11"/>
  <c r="AV14" i="11"/>
  <c r="AV13" i="11"/>
  <c r="AV12" i="11"/>
  <c r="AV11" i="11"/>
  <c r="AV10" i="11"/>
  <c r="AV9" i="11"/>
  <c r="AV8" i="11"/>
  <c r="D8" i="11"/>
  <c r="C8" i="11"/>
  <c r="B8" i="11"/>
  <c r="AV7" i="11"/>
  <c r="D7" i="11"/>
  <c r="C7" i="11"/>
  <c r="B7" i="11"/>
  <c r="AV6" i="11"/>
  <c r="D6" i="11"/>
  <c r="C6" i="11"/>
  <c r="B6" i="11"/>
  <c r="AV5" i="11"/>
  <c r="AV4" i="11"/>
  <c r="BO3" i="11"/>
  <c r="BN3" i="11"/>
  <c r="BM3" i="11"/>
  <c r="BL3" i="11"/>
  <c r="BK3" i="11"/>
  <c r="BJ3" i="11"/>
  <c r="BI3" i="11"/>
  <c r="BH3" i="11"/>
  <c r="BG3" i="11"/>
  <c r="BF3" i="11"/>
  <c r="BE3" i="11"/>
  <c r="BD3" i="11"/>
  <c r="BC3" i="11"/>
  <c r="BB3" i="11"/>
  <c r="BA3" i="11"/>
  <c r="AZ3" i="11"/>
  <c r="AY3" i="11"/>
  <c r="AX3" i="11"/>
  <c r="AW3" i="11"/>
  <c r="Z50" i="8"/>
  <c r="G69" i="8"/>
  <c r="G46" i="8"/>
  <c r="Z27" i="8"/>
  <c r="AB22" i="8"/>
  <c r="AU3" i="8"/>
  <c r="Z3" i="8"/>
  <c r="G22" i="8"/>
  <c r="H75" i="8"/>
  <c r="Z72" i="8"/>
  <c r="Y72" i="8"/>
  <c r="X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H72" i="8"/>
  <c r="H51" i="8" a="1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Y56" i="8"/>
  <c r="Z56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Y57" i="8"/>
  <c r="Z57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Y63" i="8"/>
  <c r="Z63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Y64" i="8"/>
  <c r="Z64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Y65" i="8"/>
  <c r="Z65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L76" i="7"/>
  <c r="J76" i="7"/>
  <c r="H76" i="7"/>
  <c r="L76" i="5"/>
  <c r="J76" i="5"/>
  <c r="H76" i="5"/>
  <c r="L76" i="1"/>
  <c r="L76" i="6"/>
  <c r="K76" i="6"/>
  <c r="J76" i="6"/>
  <c r="H76" i="6"/>
  <c r="L76" i="3"/>
  <c r="K76" i="3"/>
  <c r="J76" i="3"/>
  <c r="H76" i="3"/>
  <c r="L76" i="2"/>
  <c r="K76" i="2"/>
  <c r="J76" i="2"/>
  <c r="I76" i="2"/>
  <c r="H76" i="2"/>
  <c r="I76" i="1"/>
  <c r="K76" i="1"/>
  <c r="J76" i="1"/>
  <c r="H76" i="1"/>
  <c r="D13" i="4"/>
  <c r="E13" i="4"/>
  <c r="E12" i="4"/>
  <c r="L76" i="9"/>
  <c r="J76" i="9"/>
  <c r="H76" i="9"/>
  <c r="H75" i="9"/>
  <c r="K76" i="9"/>
  <c r="M76" i="9"/>
  <c r="H78" i="9"/>
  <c r="U17" i="8"/>
  <c r="K76" i="8"/>
  <c r="H4" i="8"/>
  <c r="H28" i="8"/>
  <c r="I5" i="8"/>
  <c r="J6" i="8"/>
  <c r="K7" i="8"/>
  <c r="L8" i="8"/>
  <c r="M9" i="8"/>
  <c r="N10" i="8"/>
  <c r="O11" i="8"/>
  <c r="P12" i="8"/>
  <c r="Q13" i="8"/>
  <c r="R14" i="8"/>
  <c r="S15" i="8"/>
  <c r="T16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Y27" i="8"/>
  <c r="Y71" i="8"/>
  <c r="X27" i="8"/>
  <c r="X71" i="8"/>
  <c r="W27" i="8"/>
  <c r="W71" i="8"/>
  <c r="V27" i="8"/>
  <c r="V71" i="8"/>
  <c r="U27" i="8"/>
  <c r="U71" i="8"/>
  <c r="T27" i="8"/>
  <c r="T71" i="8"/>
  <c r="S27" i="8"/>
  <c r="S71" i="8"/>
  <c r="R27" i="8"/>
  <c r="R71" i="8"/>
  <c r="Q27" i="8"/>
  <c r="Q71" i="8"/>
  <c r="P27" i="8"/>
  <c r="P71" i="8"/>
  <c r="O27" i="8"/>
  <c r="O71" i="8"/>
  <c r="N27" i="8"/>
  <c r="N71" i="8"/>
  <c r="M27" i="8"/>
  <c r="M71" i="8"/>
  <c r="L27" i="8"/>
  <c r="L71" i="8"/>
  <c r="K27" i="8"/>
  <c r="K71" i="8"/>
  <c r="J27" i="8"/>
  <c r="J71" i="8"/>
  <c r="I27" i="8"/>
  <c r="I71" i="8"/>
  <c r="H3" i="8"/>
  <c r="H27" i="8"/>
  <c r="H71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AB21" i="8"/>
  <c r="AB20" i="8"/>
  <c r="AB19" i="8"/>
  <c r="AB18" i="8"/>
  <c r="AB17" i="8"/>
  <c r="AB16" i="8"/>
  <c r="AB15" i="8"/>
  <c r="AB14" i="8"/>
  <c r="AB13" i="8"/>
  <c r="AB12" i="8"/>
  <c r="AB11" i="8"/>
  <c r="AB10" i="8"/>
  <c r="AB9" i="8"/>
  <c r="AB8" i="8"/>
  <c r="D8" i="8"/>
  <c r="C8" i="8"/>
  <c r="B8" i="8"/>
  <c r="AB7" i="8"/>
  <c r="D7" i="8"/>
  <c r="C7" i="8"/>
  <c r="B7" i="8"/>
  <c r="AB6" i="8"/>
  <c r="D6" i="8"/>
  <c r="C6" i="8"/>
  <c r="B6" i="8"/>
  <c r="AB5" i="8"/>
  <c r="AB4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T16" i="7"/>
  <c r="S15" i="7"/>
  <c r="R14" i="7"/>
  <c r="Q13" i="7"/>
  <c r="P12" i="7"/>
  <c r="O11" i="7"/>
  <c r="N10" i="7"/>
  <c r="M9" i="7"/>
  <c r="L8" i="7"/>
  <c r="K7" i="7"/>
  <c r="K76" i="7"/>
  <c r="H4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H29" i="7"/>
  <c r="I5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H30" i="7"/>
  <c r="I30" i="7"/>
  <c r="J6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H51" i="7" a="1"/>
  <c r="H68" i="7"/>
  <c r="H72" i="7"/>
  <c r="I68" i="7"/>
  <c r="I72" i="7"/>
  <c r="J68" i="7"/>
  <c r="J72" i="7"/>
  <c r="K68" i="7"/>
  <c r="K72" i="7"/>
  <c r="L68" i="7"/>
  <c r="L72" i="7"/>
  <c r="M68" i="7"/>
  <c r="M72" i="7"/>
  <c r="N68" i="7"/>
  <c r="N72" i="7"/>
  <c r="O68" i="7"/>
  <c r="O72" i="7"/>
  <c r="P68" i="7"/>
  <c r="P72" i="7"/>
  <c r="Q68" i="7"/>
  <c r="Q72" i="7"/>
  <c r="R68" i="7"/>
  <c r="R72" i="7"/>
  <c r="S68" i="7"/>
  <c r="S72" i="7"/>
  <c r="T68" i="7"/>
  <c r="T72" i="7"/>
  <c r="U68" i="7"/>
  <c r="U72" i="7"/>
  <c r="V68" i="7"/>
  <c r="V72" i="7"/>
  <c r="W68" i="7"/>
  <c r="W72" i="7"/>
  <c r="X68" i="7"/>
  <c r="X72" i="7"/>
  <c r="Y68" i="7"/>
  <c r="Y72" i="7"/>
  <c r="Z72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Y27" i="7"/>
  <c r="Y50" i="7"/>
  <c r="Y71" i="7"/>
  <c r="X27" i="7"/>
  <c r="X50" i="7"/>
  <c r="X71" i="7"/>
  <c r="W27" i="7"/>
  <c r="W50" i="7"/>
  <c r="W71" i="7"/>
  <c r="V27" i="7"/>
  <c r="V50" i="7"/>
  <c r="V71" i="7"/>
  <c r="U27" i="7"/>
  <c r="U50" i="7"/>
  <c r="U71" i="7"/>
  <c r="T27" i="7"/>
  <c r="T50" i="7"/>
  <c r="T71" i="7"/>
  <c r="S27" i="7"/>
  <c r="S50" i="7"/>
  <c r="S71" i="7"/>
  <c r="R27" i="7"/>
  <c r="R50" i="7"/>
  <c r="R71" i="7"/>
  <c r="Q27" i="7"/>
  <c r="Q50" i="7"/>
  <c r="Q71" i="7"/>
  <c r="P27" i="7"/>
  <c r="P50" i="7"/>
  <c r="P71" i="7"/>
  <c r="O27" i="7"/>
  <c r="O50" i="7"/>
  <c r="O71" i="7"/>
  <c r="N27" i="7"/>
  <c r="N50" i="7"/>
  <c r="N71" i="7"/>
  <c r="M27" i="7"/>
  <c r="M50" i="7"/>
  <c r="M71" i="7"/>
  <c r="L27" i="7"/>
  <c r="L50" i="7"/>
  <c r="L71" i="7"/>
  <c r="K27" i="7"/>
  <c r="K50" i="7"/>
  <c r="K71" i="7"/>
  <c r="J27" i="7"/>
  <c r="J50" i="7"/>
  <c r="J71" i="7"/>
  <c r="I27" i="7"/>
  <c r="I50" i="7"/>
  <c r="I71" i="7"/>
  <c r="H3" i="7"/>
  <c r="H27" i="7"/>
  <c r="H50" i="7"/>
  <c r="H71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45" i="7"/>
  <c r="G68" i="7"/>
  <c r="G44" i="7"/>
  <c r="G67" i="7"/>
  <c r="G43" i="7"/>
  <c r="G66" i="7"/>
  <c r="G42" i="7"/>
  <c r="G65" i="7"/>
  <c r="G41" i="7"/>
  <c r="G64" i="7"/>
  <c r="G40" i="7"/>
  <c r="G63" i="7"/>
  <c r="G39" i="7"/>
  <c r="G62" i="7"/>
  <c r="G38" i="7"/>
  <c r="G61" i="7"/>
  <c r="G37" i="7"/>
  <c r="G60" i="7"/>
  <c r="G36" i="7"/>
  <c r="G59" i="7"/>
  <c r="G35" i="7"/>
  <c r="G58" i="7"/>
  <c r="G34" i="7"/>
  <c r="G57" i="7"/>
  <c r="G33" i="7"/>
  <c r="G56" i="7"/>
  <c r="G32" i="7"/>
  <c r="G55" i="7"/>
  <c r="G31" i="7"/>
  <c r="G54" i="7"/>
  <c r="G30" i="7"/>
  <c r="G53" i="7"/>
  <c r="G29" i="7"/>
  <c r="G52" i="7"/>
  <c r="Y67" i="7"/>
  <c r="X67" i="7"/>
  <c r="W67" i="7"/>
  <c r="V67" i="7"/>
  <c r="U67" i="7"/>
  <c r="T67" i="7"/>
  <c r="S67" i="7"/>
  <c r="R67" i="7"/>
  <c r="Q67" i="7"/>
  <c r="P67" i="7"/>
  <c r="O67" i="7"/>
  <c r="N67" i="7"/>
  <c r="M67" i="7"/>
  <c r="L67" i="7"/>
  <c r="K67" i="7"/>
  <c r="J67" i="7"/>
  <c r="I67" i="7"/>
  <c r="H67" i="7"/>
  <c r="Y66" i="7"/>
  <c r="X66" i="7"/>
  <c r="W66" i="7"/>
  <c r="V66" i="7"/>
  <c r="U66" i="7"/>
  <c r="T66" i="7"/>
  <c r="S66" i="7"/>
  <c r="R66" i="7"/>
  <c r="Q66" i="7"/>
  <c r="P66" i="7"/>
  <c r="O66" i="7"/>
  <c r="N66" i="7"/>
  <c r="M66" i="7"/>
  <c r="L66" i="7"/>
  <c r="K66" i="7"/>
  <c r="J66" i="7"/>
  <c r="I66" i="7"/>
  <c r="H66" i="7"/>
  <c r="Y65" i="7"/>
  <c r="X65" i="7"/>
  <c r="W65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I65" i="7"/>
  <c r="H65" i="7"/>
  <c r="Y64" i="7"/>
  <c r="X64" i="7"/>
  <c r="W64" i="7"/>
  <c r="V64" i="7"/>
  <c r="U64" i="7"/>
  <c r="T64" i="7"/>
  <c r="S64" i="7"/>
  <c r="R64" i="7"/>
  <c r="Q64" i="7"/>
  <c r="P64" i="7"/>
  <c r="O64" i="7"/>
  <c r="N64" i="7"/>
  <c r="M64" i="7"/>
  <c r="L64" i="7"/>
  <c r="K64" i="7"/>
  <c r="J64" i="7"/>
  <c r="I64" i="7"/>
  <c r="H64" i="7"/>
  <c r="Y63" i="7"/>
  <c r="X63" i="7"/>
  <c r="W63" i="7"/>
  <c r="V63" i="7"/>
  <c r="U63" i="7"/>
  <c r="T63" i="7"/>
  <c r="S63" i="7"/>
  <c r="R63" i="7"/>
  <c r="Q63" i="7"/>
  <c r="P63" i="7"/>
  <c r="O63" i="7"/>
  <c r="N63" i="7"/>
  <c r="M63" i="7"/>
  <c r="L63" i="7"/>
  <c r="K63" i="7"/>
  <c r="J63" i="7"/>
  <c r="I63" i="7"/>
  <c r="H63" i="7"/>
  <c r="Y62" i="7"/>
  <c r="X62" i="7"/>
  <c r="W62" i="7"/>
  <c r="V62" i="7"/>
  <c r="U62" i="7"/>
  <c r="T62" i="7"/>
  <c r="S62" i="7"/>
  <c r="R62" i="7"/>
  <c r="Q62" i="7"/>
  <c r="P62" i="7"/>
  <c r="O62" i="7"/>
  <c r="N62" i="7"/>
  <c r="M62" i="7"/>
  <c r="L62" i="7"/>
  <c r="K62" i="7"/>
  <c r="J62" i="7"/>
  <c r="I62" i="7"/>
  <c r="H62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H61" i="7"/>
  <c r="Y60" i="7"/>
  <c r="X60" i="7"/>
  <c r="W60" i="7"/>
  <c r="V60" i="7"/>
  <c r="U60" i="7"/>
  <c r="T60" i="7"/>
  <c r="S60" i="7"/>
  <c r="R60" i="7"/>
  <c r="Q60" i="7"/>
  <c r="P60" i="7"/>
  <c r="O60" i="7"/>
  <c r="N60" i="7"/>
  <c r="M60" i="7"/>
  <c r="L60" i="7"/>
  <c r="K60" i="7"/>
  <c r="J60" i="7"/>
  <c r="I60" i="7"/>
  <c r="H60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H59" i="7"/>
  <c r="Y58" i="7"/>
  <c r="X58" i="7"/>
  <c r="W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Y56" i="7"/>
  <c r="X56" i="7"/>
  <c r="W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Y55" i="7"/>
  <c r="X55" i="7"/>
  <c r="W55" i="7"/>
  <c r="V55" i="7"/>
  <c r="U55" i="7"/>
  <c r="T55" i="7"/>
  <c r="S55" i="7"/>
  <c r="R55" i="7"/>
  <c r="Q55" i="7"/>
  <c r="P55" i="7"/>
  <c r="O55" i="7"/>
  <c r="N55" i="7"/>
  <c r="M55" i="7"/>
  <c r="L55" i="7"/>
  <c r="K55" i="7"/>
  <c r="J55" i="7"/>
  <c r="I55" i="7"/>
  <c r="H55" i="7"/>
  <c r="Y54" i="7"/>
  <c r="X54" i="7"/>
  <c r="W54" i="7"/>
  <c r="V54" i="7"/>
  <c r="U54" i="7"/>
  <c r="T54" i="7"/>
  <c r="S54" i="7"/>
  <c r="R54" i="7"/>
  <c r="Q54" i="7"/>
  <c r="P54" i="7"/>
  <c r="O54" i="7"/>
  <c r="N54" i="7"/>
  <c r="M54" i="7"/>
  <c r="L54" i="7"/>
  <c r="K54" i="7"/>
  <c r="J54" i="7"/>
  <c r="I54" i="7"/>
  <c r="H54" i="7"/>
  <c r="Y53" i="7"/>
  <c r="X53" i="7"/>
  <c r="W53" i="7"/>
  <c r="V53" i="7"/>
  <c r="U53" i="7"/>
  <c r="T53" i="7"/>
  <c r="S53" i="7"/>
  <c r="R53" i="7"/>
  <c r="Q53" i="7"/>
  <c r="P53" i="7"/>
  <c r="O53" i="7"/>
  <c r="N53" i="7"/>
  <c r="M53" i="7"/>
  <c r="L53" i="7"/>
  <c r="K53" i="7"/>
  <c r="J53" i="7"/>
  <c r="I53" i="7"/>
  <c r="H53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H51" i="7"/>
  <c r="G28" i="7"/>
  <c r="G51" i="7"/>
  <c r="AA21" i="7"/>
  <c r="AA20" i="7"/>
  <c r="AA19" i="7"/>
  <c r="AA18" i="7"/>
  <c r="AA17" i="7"/>
  <c r="AA16" i="7"/>
  <c r="AA15" i="7"/>
  <c r="AA14" i="7"/>
  <c r="AA13" i="7"/>
  <c r="AA12" i="7"/>
  <c r="AA11" i="7"/>
  <c r="AA10" i="7"/>
  <c r="AA9" i="7"/>
  <c r="AA8" i="7"/>
  <c r="D8" i="7"/>
  <c r="C8" i="7"/>
  <c r="B8" i="7"/>
  <c r="AA7" i="7"/>
  <c r="D7" i="7"/>
  <c r="C7" i="7"/>
  <c r="B7" i="7"/>
  <c r="AA6" i="7"/>
  <c r="D6" i="7"/>
  <c r="C6" i="7"/>
  <c r="B6" i="7"/>
  <c r="AA5" i="7"/>
  <c r="AA4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M9" i="6"/>
  <c r="L8" i="6"/>
  <c r="H4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H29" i="6"/>
  <c r="I5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H30" i="6"/>
  <c r="I30" i="6"/>
  <c r="J6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H31" i="6"/>
  <c r="I31" i="6"/>
  <c r="J31" i="6"/>
  <c r="K7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M34" i="6"/>
  <c r="N34" i="6"/>
  <c r="O34" i="6"/>
  <c r="P34" i="6"/>
  <c r="Q34" i="6"/>
  <c r="R34" i="6"/>
  <c r="S34" i="6"/>
  <c r="T34" i="6"/>
  <c r="U34" i="6"/>
  <c r="V34" i="6"/>
  <c r="W34" i="6"/>
  <c r="X34" i="6"/>
  <c r="M35" i="6"/>
  <c r="N35" i="6"/>
  <c r="O35" i="6"/>
  <c r="P35" i="6"/>
  <c r="Q35" i="6"/>
  <c r="R35" i="6"/>
  <c r="S35" i="6"/>
  <c r="T35" i="6"/>
  <c r="U35" i="6"/>
  <c r="V35" i="6"/>
  <c r="W35" i="6"/>
  <c r="X35" i="6"/>
  <c r="M36" i="6"/>
  <c r="N36" i="6"/>
  <c r="O36" i="6"/>
  <c r="P36" i="6"/>
  <c r="Q36" i="6"/>
  <c r="R36" i="6"/>
  <c r="S36" i="6"/>
  <c r="T36" i="6"/>
  <c r="U36" i="6"/>
  <c r="V36" i="6"/>
  <c r="W36" i="6"/>
  <c r="X36" i="6"/>
  <c r="M37" i="6"/>
  <c r="N37" i="6"/>
  <c r="O37" i="6"/>
  <c r="P37" i="6"/>
  <c r="Q37" i="6"/>
  <c r="R37" i="6"/>
  <c r="S37" i="6"/>
  <c r="T37" i="6"/>
  <c r="U37" i="6"/>
  <c r="V37" i="6"/>
  <c r="W37" i="6"/>
  <c r="X37" i="6"/>
  <c r="M38" i="6"/>
  <c r="N38" i="6"/>
  <c r="O38" i="6"/>
  <c r="P38" i="6"/>
  <c r="Q38" i="6"/>
  <c r="R38" i="6"/>
  <c r="S38" i="6"/>
  <c r="T38" i="6"/>
  <c r="U38" i="6"/>
  <c r="V38" i="6"/>
  <c r="W38" i="6"/>
  <c r="X38" i="6"/>
  <c r="M39" i="6"/>
  <c r="N39" i="6"/>
  <c r="O39" i="6"/>
  <c r="P39" i="6"/>
  <c r="Q39" i="6"/>
  <c r="R39" i="6"/>
  <c r="S39" i="6"/>
  <c r="T39" i="6"/>
  <c r="U39" i="6"/>
  <c r="V39" i="6"/>
  <c r="W39" i="6"/>
  <c r="X39" i="6"/>
  <c r="M40" i="6"/>
  <c r="N40" i="6"/>
  <c r="O40" i="6"/>
  <c r="P40" i="6"/>
  <c r="Q40" i="6"/>
  <c r="R40" i="6"/>
  <c r="S40" i="6"/>
  <c r="T40" i="6"/>
  <c r="U40" i="6"/>
  <c r="V40" i="6"/>
  <c r="W40" i="6"/>
  <c r="X40" i="6"/>
  <c r="M41" i="6"/>
  <c r="N41" i="6"/>
  <c r="O41" i="6"/>
  <c r="P41" i="6"/>
  <c r="Q41" i="6"/>
  <c r="R41" i="6"/>
  <c r="S41" i="6"/>
  <c r="T41" i="6"/>
  <c r="U41" i="6"/>
  <c r="V41" i="6"/>
  <c r="W41" i="6"/>
  <c r="X41" i="6"/>
  <c r="M42" i="6"/>
  <c r="N42" i="6"/>
  <c r="O42" i="6"/>
  <c r="P42" i="6"/>
  <c r="Q42" i="6"/>
  <c r="R42" i="6"/>
  <c r="S42" i="6"/>
  <c r="T42" i="6"/>
  <c r="U42" i="6"/>
  <c r="V42" i="6"/>
  <c r="W42" i="6"/>
  <c r="X42" i="6"/>
  <c r="M43" i="6"/>
  <c r="N43" i="6"/>
  <c r="O43" i="6"/>
  <c r="P43" i="6"/>
  <c r="Q43" i="6"/>
  <c r="R43" i="6"/>
  <c r="S43" i="6"/>
  <c r="T43" i="6"/>
  <c r="U43" i="6"/>
  <c r="V43" i="6"/>
  <c r="W43" i="6"/>
  <c r="X43" i="6"/>
  <c r="M44" i="6"/>
  <c r="N44" i="6"/>
  <c r="O44" i="6"/>
  <c r="P44" i="6"/>
  <c r="Q44" i="6"/>
  <c r="R44" i="6"/>
  <c r="S44" i="6"/>
  <c r="T44" i="6"/>
  <c r="U44" i="6"/>
  <c r="V44" i="6"/>
  <c r="W44" i="6"/>
  <c r="X44" i="6"/>
  <c r="M45" i="6"/>
  <c r="N45" i="6"/>
  <c r="O45" i="6"/>
  <c r="P45" i="6"/>
  <c r="Q45" i="6"/>
  <c r="R45" i="6"/>
  <c r="S45" i="6"/>
  <c r="T45" i="6"/>
  <c r="U45" i="6"/>
  <c r="V45" i="6"/>
  <c r="W45" i="6"/>
  <c r="X45" i="6"/>
  <c r="H51" i="6" a="1"/>
  <c r="H68" i="6"/>
  <c r="H72" i="6"/>
  <c r="I68" i="6"/>
  <c r="I72" i="6"/>
  <c r="J68" i="6"/>
  <c r="J72" i="6"/>
  <c r="K68" i="6"/>
  <c r="K72" i="6"/>
  <c r="L68" i="6"/>
  <c r="L72" i="6"/>
  <c r="M68" i="6"/>
  <c r="M72" i="6"/>
  <c r="N68" i="6"/>
  <c r="N72" i="6"/>
  <c r="O68" i="6"/>
  <c r="O72" i="6"/>
  <c r="P68" i="6"/>
  <c r="P72" i="6"/>
  <c r="Q68" i="6"/>
  <c r="Q72" i="6"/>
  <c r="R68" i="6"/>
  <c r="R72" i="6"/>
  <c r="S68" i="6"/>
  <c r="S72" i="6"/>
  <c r="T68" i="6"/>
  <c r="T72" i="6"/>
  <c r="U68" i="6"/>
  <c r="U72" i="6"/>
  <c r="V68" i="6"/>
  <c r="V72" i="6"/>
  <c r="W68" i="6"/>
  <c r="W72" i="6"/>
  <c r="X68" i="6"/>
  <c r="X72" i="6"/>
  <c r="Y68" i="6"/>
  <c r="Y72" i="6"/>
  <c r="Z72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Y27" i="6"/>
  <c r="Y50" i="6"/>
  <c r="Y71" i="6"/>
  <c r="X27" i="6"/>
  <c r="X50" i="6"/>
  <c r="X71" i="6"/>
  <c r="W27" i="6"/>
  <c r="W50" i="6"/>
  <c r="W71" i="6"/>
  <c r="V27" i="6"/>
  <c r="V50" i="6"/>
  <c r="V71" i="6"/>
  <c r="U27" i="6"/>
  <c r="U50" i="6"/>
  <c r="U71" i="6"/>
  <c r="T27" i="6"/>
  <c r="T50" i="6"/>
  <c r="T71" i="6"/>
  <c r="S27" i="6"/>
  <c r="S50" i="6"/>
  <c r="S71" i="6"/>
  <c r="R27" i="6"/>
  <c r="R50" i="6"/>
  <c r="R71" i="6"/>
  <c r="Q27" i="6"/>
  <c r="Q50" i="6"/>
  <c r="Q71" i="6"/>
  <c r="P27" i="6"/>
  <c r="P50" i="6"/>
  <c r="P71" i="6"/>
  <c r="O27" i="6"/>
  <c r="O50" i="6"/>
  <c r="O71" i="6"/>
  <c r="N27" i="6"/>
  <c r="N50" i="6"/>
  <c r="N71" i="6"/>
  <c r="M27" i="6"/>
  <c r="M50" i="6"/>
  <c r="M71" i="6"/>
  <c r="L27" i="6"/>
  <c r="L50" i="6"/>
  <c r="L71" i="6"/>
  <c r="K27" i="6"/>
  <c r="K50" i="6"/>
  <c r="K71" i="6"/>
  <c r="J27" i="6"/>
  <c r="J50" i="6"/>
  <c r="J71" i="6"/>
  <c r="I27" i="6"/>
  <c r="I50" i="6"/>
  <c r="I71" i="6"/>
  <c r="H3" i="6"/>
  <c r="H27" i="6"/>
  <c r="H50" i="6"/>
  <c r="H71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45" i="6"/>
  <c r="G68" i="6"/>
  <c r="G44" i="6"/>
  <c r="G67" i="6"/>
  <c r="G43" i="6"/>
  <c r="G66" i="6"/>
  <c r="G42" i="6"/>
  <c r="G65" i="6"/>
  <c r="G41" i="6"/>
  <c r="G64" i="6"/>
  <c r="G40" i="6"/>
  <c r="G63" i="6"/>
  <c r="G39" i="6"/>
  <c r="G62" i="6"/>
  <c r="G38" i="6"/>
  <c r="G61" i="6"/>
  <c r="G37" i="6"/>
  <c r="G60" i="6"/>
  <c r="G36" i="6"/>
  <c r="G59" i="6"/>
  <c r="G35" i="6"/>
  <c r="G58" i="6"/>
  <c r="G34" i="6"/>
  <c r="G57" i="6"/>
  <c r="G33" i="6"/>
  <c r="G56" i="6"/>
  <c r="G32" i="6"/>
  <c r="G55" i="6"/>
  <c r="G31" i="6"/>
  <c r="G54" i="6"/>
  <c r="G30" i="6"/>
  <c r="G53" i="6"/>
  <c r="G29" i="6"/>
  <c r="G52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H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H66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H63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H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H58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H51" i="6"/>
  <c r="G28" i="6"/>
  <c r="G51" i="6"/>
  <c r="AA21" i="6"/>
  <c r="AA20" i="6"/>
  <c r="AA19" i="6"/>
  <c r="AA18" i="6"/>
  <c r="AA17" i="6"/>
  <c r="AA16" i="6"/>
  <c r="AA15" i="6"/>
  <c r="AA14" i="6"/>
  <c r="AA13" i="6"/>
  <c r="AA12" i="6"/>
  <c r="AA11" i="6"/>
  <c r="AA10" i="6"/>
  <c r="AA9" i="6"/>
  <c r="AA8" i="6"/>
  <c r="D8" i="6"/>
  <c r="C8" i="6"/>
  <c r="B8" i="6"/>
  <c r="AA7" i="6"/>
  <c r="D7" i="6"/>
  <c r="C7" i="6"/>
  <c r="B7" i="6"/>
  <c r="AA6" i="6"/>
  <c r="D6" i="6"/>
  <c r="C6" i="6"/>
  <c r="B6" i="6"/>
  <c r="AA5" i="6"/>
  <c r="AA4" i="6"/>
  <c r="AS3" i="6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K7" i="5"/>
  <c r="I3" i="5"/>
  <c r="I27" i="5"/>
  <c r="I50" i="5"/>
  <c r="I71" i="5"/>
  <c r="J3" i="5"/>
  <c r="J27" i="5"/>
  <c r="J50" i="5"/>
  <c r="J71" i="5"/>
  <c r="K3" i="5"/>
  <c r="K27" i="5"/>
  <c r="K50" i="5"/>
  <c r="K71" i="5"/>
  <c r="L3" i="5"/>
  <c r="L27" i="5"/>
  <c r="L50" i="5"/>
  <c r="L71" i="5"/>
  <c r="M3" i="5"/>
  <c r="M27" i="5"/>
  <c r="M50" i="5"/>
  <c r="M71" i="5"/>
  <c r="N3" i="5"/>
  <c r="N27" i="5"/>
  <c r="N50" i="5"/>
  <c r="N71" i="5"/>
  <c r="O3" i="5"/>
  <c r="O27" i="5"/>
  <c r="O50" i="5"/>
  <c r="O71" i="5"/>
  <c r="P3" i="5"/>
  <c r="P27" i="5"/>
  <c r="P50" i="5"/>
  <c r="P71" i="5"/>
  <c r="Q3" i="5"/>
  <c r="Q27" i="5"/>
  <c r="Q50" i="5"/>
  <c r="Q71" i="5"/>
  <c r="R3" i="5"/>
  <c r="R27" i="5"/>
  <c r="R50" i="5"/>
  <c r="R71" i="5"/>
  <c r="S3" i="5"/>
  <c r="S27" i="5"/>
  <c r="S50" i="5"/>
  <c r="S71" i="5"/>
  <c r="T3" i="5"/>
  <c r="T27" i="5"/>
  <c r="T50" i="5"/>
  <c r="T71" i="5"/>
  <c r="U3" i="5"/>
  <c r="U27" i="5"/>
  <c r="U50" i="5"/>
  <c r="U71" i="5"/>
  <c r="V3" i="5"/>
  <c r="V27" i="5"/>
  <c r="V50" i="5"/>
  <c r="V71" i="5"/>
  <c r="W3" i="5"/>
  <c r="W27" i="5"/>
  <c r="W50" i="5"/>
  <c r="W71" i="5"/>
  <c r="X3" i="5"/>
  <c r="X27" i="5"/>
  <c r="X50" i="5"/>
  <c r="X71" i="5"/>
  <c r="Y3" i="5"/>
  <c r="Y27" i="5"/>
  <c r="Y50" i="5"/>
  <c r="Y71" i="5"/>
  <c r="H3" i="5"/>
  <c r="H27" i="5"/>
  <c r="H50" i="5"/>
  <c r="H71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44" i="5"/>
  <c r="G67" i="5"/>
  <c r="G21" i="5"/>
  <c r="G45" i="5"/>
  <c r="G68" i="5"/>
  <c r="G29" i="5"/>
  <c r="G52" i="5"/>
  <c r="G30" i="5"/>
  <c r="G53" i="5"/>
  <c r="G31" i="5"/>
  <c r="G54" i="5"/>
  <c r="G32" i="5"/>
  <c r="G55" i="5"/>
  <c r="G33" i="5"/>
  <c r="G56" i="5"/>
  <c r="G34" i="5"/>
  <c r="G57" i="5"/>
  <c r="G35" i="5"/>
  <c r="G58" i="5"/>
  <c r="G36" i="5"/>
  <c r="G59" i="5"/>
  <c r="G37" i="5"/>
  <c r="G60" i="5"/>
  <c r="G38" i="5"/>
  <c r="G61" i="5"/>
  <c r="G39" i="5"/>
  <c r="G62" i="5"/>
  <c r="G40" i="5"/>
  <c r="G63" i="5"/>
  <c r="G41" i="5"/>
  <c r="G64" i="5"/>
  <c r="G42" i="5"/>
  <c r="G65" i="5"/>
  <c r="G43" i="5"/>
  <c r="G66" i="5"/>
  <c r="G28" i="5"/>
  <c r="G51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4" i="5"/>
  <c r="AL3" i="5"/>
  <c r="AM3" i="5"/>
  <c r="AN3" i="5"/>
  <c r="AO3" i="5"/>
  <c r="AP3" i="5"/>
  <c r="AQ3" i="5"/>
  <c r="AR3" i="5"/>
  <c r="AS3" i="5"/>
  <c r="AC3" i="5"/>
  <c r="AD3" i="5"/>
  <c r="AE3" i="5"/>
  <c r="AF3" i="5"/>
  <c r="AG3" i="5"/>
  <c r="AH3" i="5"/>
  <c r="AI3" i="5"/>
  <c r="AJ3" i="5"/>
  <c r="AK3" i="5"/>
  <c r="AB3" i="5"/>
  <c r="K76" i="5"/>
  <c r="H4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H29" i="5"/>
  <c r="I5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H30" i="5"/>
  <c r="I30" i="5"/>
  <c r="J6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H51" i="5" a="1"/>
  <c r="H68" i="5"/>
  <c r="H72" i="5"/>
  <c r="I68" i="5"/>
  <c r="I72" i="5"/>
  <c r="J68" i="5"/>
  <c r="J72" i="5"/>
  <c r="K68" i="5"/>
  <c r="K72" i="5"/>
  <c r="L68" i="5"/>
  <c r="L72" i="5"/>
  <c r="M68" i="5"/>
  <c r="M72" i="5"/>
  <c r="N68" i="5"/>
  <c r="N72" i="5"/>
  <c r="O68" i="5"/>
  <c r="O72" i="5"/>
  <c r="P68" i="5"/>
  <c r="P72" i="5"/>
  <c r="Q68" i="5"/>
  <c r="Q72" i="5"/>
  <c r="R68" i="5"/>
  <c r="R72" i="5"/>
  <c r="S68" i="5"/>
  <c r="S72" i="5"/>
  <c r="T68" i="5"/>
  <c r="T72" i="5"/>
  <c r="U68" i="5"/>
  <c r="U72" i="5"/>
  <c r="V68" i="5"/>
  <c r="V72" i="5"/>
  <c r="W68" i="5"/>
  <c r="W72" i="5"/>
  <c r="X68" i="5"/>
  <c r="X72" i="5"/>
  <c r="Y68" i="5"/>
  <c r="Y72" i="5"/>
  <c r="Z72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Y66" i="5"/>
  <c r="X66" i="5"/>
  <c r="W66" i="5"/>
  <c r="V66" i="5"/>
  <c r="U66" i="5"/>
  <c r="T66" i="5"/>
  <c r="S66" i="5"/>
  <c r="R66" i="5"/>
  <c r="Q66" i="5"/>
  <c r="P66" i="5"/>
  <c r="O66" i="5"/>
  <c r="N66" i="5"/>
  <c r="M66" i="5"/>
  <c r="L66" i="5"/>
  <c r="K66" i="5"/>
  <c r="J66" i="5"/>
  <c r="I66" i="5"/>
  <c r="H66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K65" i="5"/>
  <c r="J65" i="5"/>
  <c r="I65" i="5"/>
  <c r="H65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Y63" i="5"/>
  <c r="X63" i="5"/>
  <c r="W63" i="5"/>
  <c r="V63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Y52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D8" i="5"/>
  <c r="C8" i="5"/>
  <c r="B8" i="5"/>
  <c r="D7" i="5"/>
  <c r="C7" i="5"/>
  <c r="B7" i="5"/>
  <c r="D6" i="5"/>
  <c r="C6" i="5"/>
  <c r="B6" i="5"/>
  <c r="S15" i="3"/>
  <c r="R14" i="3"/>
  <c r="H4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H29" i="3"/>
  <c r="I5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H30" i="3"/>
  <c r="I30" i="3"/>
  <c r="J6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H31" i="3"/>
  <c r="I31" i="3"/>
  <c r="J31" i="3"/>
  <c r="K7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H32" i="3"/>
  <c r="I32" i="3"/>
  <c r="J32" i="3"/>
  <c r="K32" i="3"/>
  <c r="L8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H33" i="3"/>
  <c r="I33" i="3"/>
  <c r="J33" i="3"/>
  <c r="K33" i="3"/>
  <c r="L33" i="3"/>
  <c r="M9" i="3"/>
  <c r="M33" i="3"/>
  <c r="N33" i="3"/>
  <c r="O33" i="3"/>
  <c r="P33" i="3"/>
  <c r="Q33" i="3"/>
  <c r="R33" i="3"/>
  <c r="S33" i="3"/>
  <c r="T33" i="3"/>
  <c r="U33" i="3"/>
  <c r="V33" i="3"/>
  <c r="W33" i="3"/>
  <c r="X33" i="3"/>
  <c r="H34" i="3"/>
  <c r="I34" i="3"/>
  <c r="J34" i="3"/>
  <c r="K34" i="3"/>
  <c r="L34" i="3"/>
  <c r="M34" i="3"/>
  <c r="N10" i="3"/>
  <c r="N34" i="3"/>
  <c r="O34" i="3"/>
  <c r="P34" i="3"/>
  <c r="Q34" i="3"/>
  <c r="R34" i="3"/>
  <c r="S34" i="3"/>
  <c r="T34" i="3"/>
  <c r="U34" i="3"/>
  <c r="V34" i="3"/>
  <c r="W34" i="3"/>
  <c r="X34" i="3"/>
  <c r="H35" i="3"/>
  <c r="I35" i="3"/>
  <c r="J35" i="3"/>
  <c r="K35" i="3"/>
  <c r="L35" i="3"/>
  <c r="M35" i="3"/>
  <c r="N35" i="3"/>
  <c r="O11" i="3"/>
  <c r="O35" i="3"/>
  <c r="P35" i="3"/>
  <c r="Q35" i="3"/>
  <c r="R35" i="3"/>
  <c r="S35" i="3"/>
  <c r="T35" i="3"/>
  <c r="U35" i="3"/>
  <c r="V35" i="3"/>
  <c r="W35" i="3"/>
  <c r="X35" i="3"/>
  <c r="H36" i="3"/>
  <c r="I36" i="3"/>
  <c r="J36" i="3"/>
  <c r="K36" i="3"/>
  <c r="L36" i="3"/>
  <c r="M36" i="3"/>
  <c r="N36" i="3"/>
  <c r="O36" i="3"/>
  <c r="P12" i="3"/>
  <c r="P36" i="3"/>
  <c r="Q36" i="3"/>
  <c r="R36" i="3"/>
  <c r="S36" i="3"/>
  <c r="T36" i="3"/>
  <c r="U36" i="3"/>
  <c r="V36" i="3"/>
  <c r="W36" i="3"/>
  <c r="X36" i="3"/>
  <c r="H37" i="3"/>
  <c r="I37" i="3"/>
  <c r="J37" i="3"/>
  <c r="K37" i="3"/>
  <c r="L37" i="3"/>
  <c r="M37" i="3"/>
  <c r="N37" i="3"/>
  <c r="O37" i="3"/>
  <c r="P37" i="3"/>
  <c r="Q13" i="3"/>
  <c r="Q37" i="3"/>
  <c r="R37" i="3"/>
  <c r="S37" i="3"/>
  <c r="T37" i="3"/>
  <c r="U37" i="3"/>
  <c r="V37" i="3"/>
  <c r="W37" i="3"/>
  <c r="X37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M40" i="3"/>
  <c r="N40" i="3"/>
  <c r="O40" i="3"/>
  <c r="P40" i="3"/>
  <c r="Q40" i="3"/>
  <c r="R40" i="3"/>
  <c r="S40" i="3"/>
  <c r="T40" i="3"/>
  <c r="U40" i="3"/>
  <c r="V40" i="3"/>
  <c r="W40" i="3"/>
  <c r="X40" i="3"/>
  <c r="M41" i="3"/>
  <c r="N41" i="3"/>
  <c r="O41" i="3"/>
  <c r="P41" i="3"/>
  <c r="Q41" i="3"/>
  <c r="R41" i="3"/>
  <c r="S41" i="3"/>
  <c r="T41" i="3"/>
  <c r="U41" i="3"/>
  <c r="V41" i="3"/>
  <c r="W41" i="3"/>
  <c r="X41" i="3"/>
  <c r="M42" i="3"/>
  <c r="N42" i="3"/>
  <c r="O42" i="3"/>
  <c r="P42" i="3"/>
  <c r="Q42" i="3"/>
  <c r="R42" i="3"/>
  <c r="S42" i="3"/>
  <c r="T42" i="3"/>
  <c r="U42" i="3"/>
  <c r="V42" i="3"/>
  <c r="W42" i="3"/>
  <c r="X42" i="3"/>
  <c r="M43" i="3"/>
  <c r="N43" i="3"/>
  <c r="O43" i="3"/>
  <c r="P43" i="3"/>
  <c r="Q43" i="3"/>
  <c r="R43" i="3"/>
  <c r="S43" i="3"/>
  <c r="T43" i="3"/>
  <c r="U43" i="3"/>
  <c r="V43" i="3"/>
  <c r="W43" i="3"/>
  <c r="X43" i="3"/>
  <c r="M44" i="3"/>
  <c r="N44" i="3"/>
  <c r="O44" i="3"/>
  <c r="P44" i="3"/>
  <c r="Q44" i="3"/>
  <c r="R44" i="3"/>
  <c r="S44" i="3"/>
  <c r="T44" i="3"/>
  <c r="U44" i="3"/>
  <c r="V44" i="3"/>
  <c r="W44" i="3"/>
  <c r="X44" i="3"/>
  <c r="M45" i="3"/>
  <c r="N45" i="3"/>
  <c r="O45" i="3"/>
  <c r="P45" i="3"/>
  <c r="Q45" i="3"/>
  <c r="R45" i="3"/>
  <c r="S45" i="3"/>
  <c r="T45" i="3"/>
  <c r="U45" i="3"/>
  <c r="V45" i="3"/>
  <c r="W45" i="3"/>
  <c r="X45" i="3"/>
  <c r="H51" i="3" a="1"/>
  <c r="H68" i="3"/>
  <c r="H72" i="3"/>
  <c r="I68" i="3"/>
  <c r="I72" i="3"/>
  <c r="J68" i="3"/>
  <c r="J72" i="3"/>
  <c r="K68" i="3"/>
  <c r="K72" i="3"/>
  <c r="L68" i="3"/>
  <c r="L72" i="3"/>
  <c r="M68" i="3"/>
  <c r="M72" i="3"/>
  <c r="N68" i="3"/>
  <c r="N72" i="3"/>
  <c r="O68" i="3"/>
  <c r="O72" i="3"/>
  <c r="P68" i="3"/>
  <c r="P72" i="3"/>
  <c r="Q68" i="3"/>
  <c r="Q72" i="3"/>
  <c r="R68" i="3"/>
  <c r="R72" i="3"/>
  <c r="S68" i="3"/>
  <c r="S72" i="3"/>
  <c r="T68" i="3"/>
  <c r="T72" i="3"/>
  <c r="U68" i="3"/>
  <c r="U72" i="3"/>
  <c r="V68" i="3"/>
  <c r="V72" i="3"/>
  <c r="W68" i="3"/>
  <c r="W72" i="3"/>
  <c r="X68" i="3"/>
  <c r="X72" i="3"/>
  <c r="Y68" i="3"/>
  <c r="Y72" i="3"/>
  <c r="Z72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D8" i="3"/>
  <c r="C8" i="3"/>
  <c r="B8" i="3"/>
  <c r="D7" i="3"/>
  <c r="C7" i="3"/>
  <c r="B7" i="3"/>
  <c r="D6" i="3"/>
  <c r="C6" i="3"/>
  <c r="B6" i="3"/>
  <c r="I3" i="3"/>
  <c r="J3" i="3"/>
  <c r="K3" i="3"/>
  <c r="L3" i="3"/>
  <c r="M3" i="3"/>
  <c r="N3" i="3"/>
  <c r="O3" i="3"/>
  <c r="P3" i="3"/>
  <c r="Q3" i="3"/>
  <c r="R3" i="3"/>
  <c r="S3" i="3"/>
  <c r="T3" i="3"/>
  <c r="U3" i="3"/>
  <c r="H3" i="3"/>
  <c r="Q13" i="2"/>
  <c r="P12" i="2"/>
  <c r="O11" i="2"/>
  <c r="N10" i="2"/>
  <c r="H4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H29" i="2"/>
  <c r="I5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H30" i="2"/>
  <c r="I30" i="2"/>
  <c r="J6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H31" i="2"/>
  <c r="I31" i="2"/>
  <c r="J31" i="2"/>
  <c r="K7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H32" i="2"/>
  <c r="I32" i="2"/>
  <c r="J32" i="2"/>
  <c r="K32" i="2"/>
  <c r="L8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H33" i="2"/>
  <c r="I33" i="2"/>
  <c r="J33" i="2"/>
  <c r="K33" i="2"/>
  <c r="L33" i="2"/>
  <c r="M9" i="2"/>
  <c r="M33" i="2"/>
  <c r="N33" i="2"/>
  <c r="O33" i="2"/>
  <c r="P33" i="2"/>
  <c r="Q33" i="2"/>
  <c r="R33" i="2"/>
  <c r="S33" i="2"/>
  <c r="T33" i="2"/>
  <c r="U33" i="2"/>
  <c r="V33" i="2"/>
  <c r="W33" i="2"/>
  <c r="X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H51" i="2" a="1"/>
  <c r="H68" i="2"/>
  <c r="H72" i="2"/>
  <c r="I68" i="2"/>
  <c r="I72" i="2"/>
  <c r="J68" i="2"/>
  <c r="J72" i="2"/>
  <c r="K68" i="2"/>
  <c r="K72" i="2"/>
  <c r="L68" i="2"/>
  <c r="L72" i="2"/>
  <c r="M68" i="2"/>
  <c r="M72" i="2"/>
  <c r="N68" i="2"/>
  <c r="N72" i="2"/>
  <c r="O68" i="2"/>
  <c r="O72" i="2"/>
  <c r="P68" i="2"/>
  <c r="P72" i="2"/>
  <c r="Q68" i="2"/>
  <c r="Q72" i="2"/>
  <c r="R68" i="2"/>
  <c r="R72" i="2"/>
  <c r="S68" i="2"/>
  <c r="S72" i="2"/>
  <c r="T68" i="2"/>
  <c r="T72" i="2"/>
  <c r="U68" i="2"/>
  <c r="U72" i="2"/>
  <c r="V68" i="2"/>
  <c r="V72" i="2"/>
  <c r="W68" i="2"/>
  <c r="W72" i="2"/>
  <c r="X68" i="2"/>
  <c r="X72" i="2"/>
  <c r="Y68" i="2"/>
  <c r="Y72" i="2"/>
  <c r="Z72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D8" i="2"/>
  <c r="C8" i="2"/>
  <c r="B8" i="2"/>
  <c r="D7" i="2"/>
  <c r="C7" i="2"/>
  <c r="B7" i="2"/>
  <c r="D6" i="2"/>
  <c r="C6" i="2"/>
  <c r="B6" i="2"/>
  <c r="I3" i="2"/>
  <c r="J3" i="2"/>
  <c r="K3" i="2"/>
  <c r="L3" i="2"/>
  <c r="M3" i="2"/>
  <c r="N3" i="2"/>
  <c r="O3" i="2"/>
  <c r="P3" i="2"/>
  <c r="Q3" i="2"/>
  <c r="R3" i="2"/>
  <c r="S3" i="2"/>
  <c r="T3" i="2"/>
  <c r="U3" i="2"/>
  <c r="H3" i="2"/>
  <c r="H4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H29" i="1"/>
  <c r="I5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H30" i="1"/>
  <c r="I30" i="1"/>
  <c r="J6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H31" i="1"/>
  <c r="I31" i="1"/>
  <c r="J31" i="1"/>
  <c r="K7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H32" i="1"/>
  <c r="I32" i="1"/>
  <c r="J32" i="1"/>
  <c r="K32" i="1"/>
  <c r="L8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H33" i="1"/>
  <c r="I33" i="1"/>
  <c r="J33" i="1"/>
  <c r="K33" i="1"/>
  <c r="L33" i="1"/>
  <c r="M9" i="1"/>
  <c r="M33" i="1"/>
  <c r="N33" i="1"/>
  <c r="O33" i="1"/>
  <c r="P33" i="1"/>
  <c r="Q33" i="1"/>
  <c r="R33" i="1"/>
  <c r="S33" i="1"/>
  <c r="T33" i="1"/>
  <c r="U33" i="1"/>
  <c r="V33" i="1"/>
  <c r="W33" i="1"/>
  <c r="X33" i="1"/>
  <c r="M34" i="1"/>
  <c r="N34" i="1"/>
  <c r="O34" i="1"/>
  <c r="P34" i="1"/>
  <c r="Q34" i="1"/>
  <c r="R34" i="1"/>
  <c r="S34" i="1"/>
  <c r="T34" i="1"/>
  <c r="U34" i="1"/>
  <c r="V34" i="1"/>
  <c r="W34" i="1"/>
  <c r="X34" i="1"/>
  <c r="M35" i="1"/>
  <c r="N35" i="1"/>
  <c r="O35" i="1"/>
  <c r="P35" i="1"/>
  <c r="Q35" i="1"/>
  <c r="R35" i="1"/>
  <c r="S35" i="1"/>
  <c r="T35" i="1"/>
  <c r="U35" i="1"/>
  <c r="V35" i="1"/>
  <c r="W35" i="1"/>
  <c r="X35" i="1"/>
  <c r="M36" i="1"/>
  <c r="N36" i="1"/>
  <c r="O36" i="1"/>
  <c r="P36" i="1"/>
  <c r="Q36" i="1"/>
  <c r="R36" i="1"/>
  <c r="S36" i="1"/>
  <c r="T36" i="1"/>
  <c r="U36" i="1"/>
  <c r="V36" i="1"/>
  <c r="W36" i="1"/>
  <c r="X36" i="1"/>
  <c r="M37" i="1"/>
  <c r="N37" i="1"/>
  <c r="O37" i="1"/>
  <c r="P37" i="1"/>
  <c r="Q37" i="1"/>
  <c r="R37" i="1"/>
  <c r="S37" i="1"/>
  <c r="T37" i="1"/>
  <c r="U37" i="1"/>
  <c r="V37" i="1"/>
  <c r="W37" i="1"/>
  <c r="X37" i="1"/>
  <c r="M38" i="1"/>
  <c r="N38" i="1"/>
  <c r="O38" i="1"/>
  <c r="P38" i="1"/>
  <c r="Q38" i="1"/>
  <c r="R38" i="1"/>
  <c r="S38" i="1"/>
  <c r="T38" i="1"/>
  <c r="U38" i="1"/>
  <c r="V38" i="1"/>
  <c r="W38" i="1"/>
  <c r="X38" i="1"/>
  <c r="M39" i="1"/>
  <c r="N39" i="1"/>
  <c r="O39" i="1"/>
  <c r="P39" i="1"/>
  <c r="Q39" i="1"/>
  <c r="R39" i="1"/>
  <c r="S39" i="1"/>
  <c r="T39" i="1"/>
  <c r="U39" i="1"/>
  <c r="V39" i="1"/>
  <c r="W39" i="1"/>
  <c r="X39" i="1"/>
  <c r="M40" i="1"/>
  <c r="N40" i="1"/>
  <c r="O40" i="1"/>
  <c r="P40" i="1"/>
  <c r="Q40" i="1"/>
  <c r="R40" i="1"/>
  <c r="S40" i="1"/>
  <c r="T40" i="1"/>
  <c r="U40" i="1"/>
  <c r="V40" i="1"/>
  <c r="W40" i="1"/>
  <c r="X40" i="1"/>
  <c r="M41" i="1"/>
  <c r="N41" i="1"/>
  <c r="O41" i="1"/>
  <c r="P41" i="1"/>
  <c r="Q41" i="1"/>
  <c r="R41" i="1"/>
  <c r="S41" i="1"/>
  <c r="T41" i="1"/>
  <c r="U41" i="1"/>
  <c r="V41" i="1"/>
  <c r="W41" i="1"/>
  <c r="X41" i="1"/>
  <c r="M42" i="1"/>
  <c r="N42" i="1"/>
  <c r="O42" i="1"/>
  <c r="P42" i="1"/>
  <c r="Q42" i="1"/>
  <c r="R42" i="1"/>
  <c r="S42" i="1"/>
  <c r="T42" i="1"/>
  <c r="U42" i="1"/>
  <c r="V42" i="1"/>
  <c r="W42" i="1"/>
  <c r="X42" i="1"/>
  <c r="M43" i="1"/>
  <c r="N43" i="1"/>
  <c r="O43" i="1"/>
  <c r="P43" i="1"/>
  <c r="Q43" i="1"/>
  <c r="R43" i="1"/>
  <c r="S43" i="1"/>
  <c r="T43" i="1"/>
  <c r="U43" i="1"/>
  <c r="V43" i="1"/>
  <c r="W43" i="1"/>
  <c r="X43" i="1"/>
  <c r="M44" i="1"/>
  <c r="N44" i="1"/>
  <c r="O44" i="1"/>
  <c r="P44" i="1"/>
  <c r="Q44" i="1"/>
  <c r="R44" i="1"/>
  <c r="S44" i="1"/>
  <c r="T44" i="1"/>
  <c r="U44" i="1"/>
  <c r="V44" i="1"/>
  <c r="W44" i="1"/>
  <c r="X44" i="1"/>
  <c r="M45" i="1"/>
  <c r="N45" i="1"/>
  <c r="O45" i="1"/>
  <c r="P45" i="1"/>
  <c r="Q45" i="1"/>
  <c r="R45" i="1"/>
  <c r="S45" i="1"/>
  <c r="T45" i="1"/>
  <c r="U45" i="1"/>
  <c r="V45" i="1"/>
  <c r="W45" i="1"/>
  <c r="X45" i="1"/>
  <c r="H51" i="1" a="1"/>
  <c r="H68" i="1"/>
  <c r="H72" i="1"/>
  <c r="I68" i="1"/>
  <c r="I72" i="1"/>
  <c r="J68" i="1"/>
  <c r="J72" i="1"/>
  <c r="K68" i="1"/>
  <c r="K72" i="1"/>
  <c r="L68" i="1"/>
  <c r="L72" i="1"/>
  <c r="M68" i="1"/>
  <c r="M72" i="1"/>
  <c r="N68" i="1"/>
  <c r="N72" i="1"/>
  <c r="O68" i="1"/>
  <c r="O72" i="1"/>
  <c r="P68" i="1"/>
  <c r="P72" i="1"/>
  <c r="Q68" i="1"/>
  <c r="Q72" i="1"/>
  <c r="R68" i="1"/>
  <c r="R72" i="1"/>
  <c r="S68" i="1"/>
  <c r="S72" i="1"/>
  <c r="T68" i="1"/>
  <c r="T72" i="1"/>
  <c r="U68" i="1"/>
  <c r="U72" i="1"/>
  <c r="V68" i="1"/>
  <c r="V72" i="1"/>
  <c r="W68" i="1"/>
  <c r="W72" i="1"/>
  <c r="X68" i="1"/>
  <c r="X72" i="1"/>
  <c r="Y68" i="1"/>
  <c r="Y72" i="1"/>
  <c r="Z72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D8" i="1"/>
  <c r="I3" i="1"/>
  <c r="J3" i="1"/>
  <c r="K3" i="1"/>
  <c r="L3" i="1"/>
  <c r="M3" i="1"/>
  <c r="N3" i="1"/>
  <c r="O3" i="1"/>
  <c r="P3" i="1"/>
  <c r="Q3" i="1"/>
  <c r="R3" i="1"/>
  <c r="S3" i="1"/>
  <c r="T3" i="1"/>
  <c r="U3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C8" i="1"/>
  <c r="B8" i="1"/>
  <c r="C7" i="1"/>
  <c r="D7" i="1"/>
  <c r="B7" i="1"/>
  <c r="C6" i="1"/>
  <c r="D6" i="1"/>
  <c r="B6" i="1"/>
  <c r="H75" i="3"/>
  <c r="H75" i="5"/>
  <c r="H75" i="6"/>
  <c r="H75" i="7"/>
  <c r="M76" i="7"/>
  <c r="H78" i="7"/>
  <c r="M76" i="6"/>
  <c r="H78" i="6"/>
  <c r="M76" i="5"/>
  <c r="H78" i="5"/>
  <c r="M76" i="3"/>
  <c r="H78" i="3"/>
  <c r="H75" i="1"/>
  <c r="M76" i="1"/>
  <c r="H78" i="1"/>
  <c r="H75" i="2"/>
  <c r="M76" i="2"/>
  <c r="H78" i="2"/>
  <c r="H76" i="8"/>
  <c r="J76" i="8"/>
  <c r="L76" i="8"/>
  <c r="M76" i="8"/>
  <c r="H78" i="8"/>
  <c r="AA72" i="8"/>
  <c r="M138" i="11"/>
  <c r="H140" i="11"/>
</calcChain>
</file>

<file path=xl/sharedStrings.xml><?xml version="1.0" encoding="utf-8"?>
<sst xmlns="http://schemas.openxmlformats.org/spreadsheetml/2006/main" count="345" uniqueCount="45">
  <si>
    <t>P</t>
  </si>
  <si>
    <t>min</t>
  </si>
  <si>
    <t>mid</t>
  </si>
  <si>
    <t>max</t>
  </si>
  <si>
    <t>Q</t>
  </si>
  <si>
    <t>R</t>
  </si>
  <si>
    <t>Q X R</t>
  </si>
  <si>
    <t>Finding a point between min/mid/max will give us a good starting point to determine where the local optimal might be.</t>
  </si>
  <si>
    <t>I</t>
  </si>
  <si>
    <t>P-I | 1</t>
  </si>
  <si>
    <t>Pinv</t>
  </si>
  <si>
    <t>pi</t>
  </si>
  <si>
    <t>Revenue</t>
  </si>
  <si>
    <t>Cost</t>
  </si>
  <si>
    <t>TV Sale</t>
  </si>
  <si>
    <t>Order</t>
  </si>
  <si>
    <t>Fixed Order</t>
  </si>
  <si>
    <t xml:space="preserve">Inventory </t>
  </si>
  <si>
    <t>Backorder</t>
  </si>
  <si>
    <t>Fixed Penality</t>
  </si>
  <si>
    <t>Rev</t>
  </si>
  <si>
    <t>basic</t>
  </si>
  <si>
    <t>fixed</t>
  </si>
  <si>
    <t>back</t>
  </si>
  <si>
    <t>penality</t>
  </si>
  <si>
    <t>Profit</t>
  </si>
  <si>
    <t>#sold</t>
  </si>
  <si>
    <t>1,1</t>
  </si>
  <si>
    <t>1,3</t>
  </si>
  <si>
    <t>1,7</t>
  </si>
  <si>
    <t>6,1</t>
  </si>
  <si>
    <t>6,3</t>
  </si>
  <si>
    <t>6,7</t>
  </si>
  <si>
    <t>12,1</t>
  </si>
  <si>
    <t>12,3</t>
  </si>
  <si>
    <t>12,7</t>
  </si>
  <si>
    <t>INF</t>
  </si>
  <si>
    <t>Local Optimal Found at 13/1 for Q/R</t>
  </si>
  <si>
    <t>Method</t>
  </si>
  <si>
    <t>Gridsearch (min,mid,max) +Expansion lambda=2</t>
  </si>
  <si>
    <t>Q\R</t>
  </si>
  <si>
    <t>State</t>
  </si>
  <si>
    <t>Quantity</t>
  </si>
  <si>
    <t>Probability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</si>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</sst>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98770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C7DB81"/>
        <bgColor rgb="FF000000"/>
      </patternFill>
    </fill>
    <fill>
      <patternFill patternType="solid">
        <fgColor rgb="FFFEE482"/>
        <bgColor rgb="FF000000"/>
      </patternFill>
    </fill>
    <fill>
      <patternFill patternType="solid">
        <fgColor rgb="FFF3E884"/>
        <bgColor rgb="FF000000"/>
      </patternFill>
    </fill>
    <fill>
      <patternFill patternType="solid">
        <fgColor rgb="FFFBEA84"/>
        <bgColor rgb="FF000000"/>
      </patternFill>
    </fill>
    <fill>
      <patternFill patternType="solid">
        <fgColor rgb="FFFEEA83"/>
        <bgColor rgb="FF000000"/>
      </patternFill>
    </fill>
    <fill>
      <patternFill patternType="solid">
        <fgColor rgb="FFFEEB84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FEDD81"/>
        <bgColor rgb="FF000000"/>
      </patternFill>
    </fill>
    <fill>
      <patternFill patternType="solid">
        <fgColor rgb="FFFCC17C"/>
        <bgColor rgb="FF000000"/>
      </patternFill>
    </fill>
    <fill>
      <patternFill patternType="solid">
        <fgColor rgb="FFF98B71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BA476"/>
        <bgColor rgb="FF000000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0" borderId="0" xfId="0" applyNumberFormat="1" applyFont="1"/>
    <xf numFmtId="0" fontId="6" fillId="0" borderId="0" xfId="0" applyNumberFormat="1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2" fontId="6" fillId="8" borderId="1" xfId="0" applyNumberFormat="1" applyFont="1" applyFill="1" applyBorder="1" applyAlignment="1">
      <alignment horizontal="center"/>
    </xf>
    <xf numFmtId="2" fontId="6" fillId="9" borderId="1" xfId="0" applyNumberFormat="1" applyFont="1" applyFill="1" applyBorder="1" applyAlignment="1">
      <alignment horizontal="center"/>
    </xf>
    <xf numFmtId="2" fontId="6" fillId="10" borderId="1" xfId="0" applyNumberFormat="1" applyFont="1" applyFill="1" applyBorder="1" applyAlignment="1">
      <alignment horizontal="center"/>
    </xf>
    <xf numFmtId="2" fontId="6" fillId="11" borderId="1" xfId="0" applyNumberFormat="1" applyFont="1" applyFill="1" applyBorder="1" applyAlignment="1">
      <alignment horizontal="center"/>
    </xf>
    <xf numFmtId="2" fontId="6" fillId="12" borderId="1" xfId="0" applyNumberFormat="1" applyFont="1" applyFill="1" applyBorder="1" applyAlignment="1">
      <alignment horizontal="center"/>
    </xf>
    <xf numFmtId="2" fontId="6" fillId="13" borderId="1" xfId="0" applyNumberFormat="1" applyFont="1" applyFill="1" applyBorder="1" applyAlignment="1">
      <alignment horizontal="center"/>
    </xf>
    <xf numFmtId="2" fontId="6" fillId="14" borderId="1" xfId="0" applyNumberFormat="1" applyFont="1" applyFill="1" applyBorder="1" applyAlignment="1">
      <alignment horizontal="center"/>
    </xf>
    <xf numFmtId="2" fontId="6" fillId="15" borderId="1" xfId="0" applyNumberFormat="1" applyFont="1" applyFill="1" applyBorder="1" applyAlignment="1">
      <alignment horizontal="center"/>
    </xf>
    <xf numFmtId="2" fontId="6" fillId="16" borderId="1" xfId="0" applyNumberFormat="1" applyFont="1" applyFill="1" applyBorder="1" applyAlignment="1">
      <alignment horizontal="center"/>
    </xf>
    <xf numFmtId="2" fontId="6" fillId="17" borderId="1" xfId="0" applyNumberFormat="1" applyFont="1" applyFill="1" applyBorder="1" applyAlignment="1">
      <alignment horizontal="center"/>
    </xf>
    <xf numFmtId="2" fontId="6" fillId="18" borderId="1" xfId="0" applyNumberFormat="1" applyFont="1" applyFill="1" applyBorder="1" applyAlignment="1">
      <alignment horizontal="center"/>
    </xf>
    <xf numFmtId="2" fontId="6" fillId="19" borderId="1" xfId="0" applyNumberFormat="1" applyFont="1" applyFill="1" applyBorder="1" applyAlignment="1">
      <alignment horizontal="center"/>
    </xf>
    <xf numFmtId="2" fontId="6" fillId="20" borderId="1" xfId="0" applyNumberFormat="1" applyFont="1" applyFill="1" applyBorder="1" applyAlignment="1">
      <alignment horizontal="center"/>
    </xf>
    <xf numFmtId="18" fontId="6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8" fillId="21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" fontId="0" fillId="0" borderId="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1" xfId="0" applyNumberFormat="1" applyFont="1" applyBorder="1" applyAlignment="1">
      <alignment horizontal="center"/>
    </xf>
    <xf numFmtId="44" fontId="0" fillId="0" borderId="1" xfId="11" applyFont="1" applyBorder="1" applyAlignment="1">
      <alignment horizontal="center"/>
    </xf>
    <xf numFmtId="44" fontId="3" fillId="5" borderId="1" xfId="1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44" fontId="0" fillId="0" borderId="6" xfId="11" applyFont="1" applyBorder="1" applyAlignment="1">
      <alignment horizontal="center"/>
    </xf>
    <xf numFmtId="44" fontId="0" fillId="0" borderId="4" xfId="11" applyFont="1" applyBorder="1" applyAlignment="1">
      <alignment horizontal="center"/>
    </xf>
    <xf numFmtId="44" fontId="0" fillId="0" borderId="2" xfId="11" applyFont="1" applyBorder="1" applyAlignment="1">
      <alignment horizontal="center"/>
    </xf>
  </cellXfs>
  <cellStyles count="32">
    <cellStyle name="Currency" xfId="11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</cellStyles>
  <dxfs count="0"/>
  <tableStyles count="0" defaultTableStyle="TableStyleMedium9" defaultPivotStyle="PivotStyleMedium7"/>
  <colors>
    <mruColors>
      <color rgb="FFE992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91"/>
  <sheetViews>
    <sheetView topLeftCell="C52" workbookViewId="0">
      <selection activeCell="H78" sqref="H78"/>
    </sheetView>
  </sheetViews>
  <sheetFormatPr baseColWidth="10" defaultColWidth="10.83203125" defaultRowHeight="16" x14ac:dyDescent="0.2"/>
  <cols>
    <col min="1" max="1" width="7" style="1" bestFit="1" customWidth="1"/>
    <col min="2" max="2" width="8.1640625" style="1" bestFit="1" customWidth="1"/>
    <col min="3" max="4" width="12.33203125" style="1" bestFit="1" customWidth="1"/>
    <col min="5" max="5" width="5.1640625" style="1" bestFit="1" customWidth="1"/>
    <col min="6" max="6" width="3.1640625" style="1" bestFit="1" customWidth="1"/>
    <col min="7" max="7" width="6" style="1" bestFit="1" customWidth="1"/>
    <col min="8" max="8" width="12.33203125" style="1" bestFit="1" customWidth="1"/>
    <col min="9" max="15" width="12.6640625" style="1" bestFit="1" customWidth="1"/>
    <col min="16" max="16" width="5.6640625" style="1" bestFit="1" customWidth="1"/>
    <col min="17" max="25" width="5.1640625" style="1" bestFit="1" customWidth="1"/>
    <col min="26" max="26" width="4.6640625" style="1" bestFit="1" customWidth="1"/>
    <col min="27" max="30" width="3.1640625" style="1" bestFit="1" customWidth="1"/>
    <col min="31" max="40" width="2.1640625" style="1" bestFit="1" customWidth="1"/>
    <col min="41" max="45" width="2.6640625" style="1" bestFit="1" customWidth="1"/>
    <col min="46" max="16384" width="10.83203125" style="1"/>
  </cols>
  <sheetData>
    <row r="2" spans="1:45" x14ac:dyDescent="0.25">
      <c r="B2" s="4" t="s">
        <v>1</v>
      </c>
      <c r="C2" s="4" t="s">
        <v>2</v>
      </c>
      <c r="D2" s="4" t="s">
        <v>3</v>
      </c>
      <c r="F2" s="1">
        <v>12</v>
      </c>
      <c r="G2" s="1">
        <v>1</v>
      </c>
    </row>
    <row r="3" spans="1:45" x14ac:dyDescent="0.25">
      <c r="A3" s="4" t="s">
        <v>4</v>
      </c>
      <c r="B3" s="2">
        <v>1</v>
      </c>
      <c r="C3" s="2">
        <v>6</v>
      </c>
      <c r="D3" s="2">
        <v>12</v>
      </c>
      <c r="G3" s="1" t="s">
        <v>0</v>
      </c>
      <c r="H3" s="1">
        <f>F2</f>
        <v>12</v>
      </c>
      <c r="I3" s="1">
        <f>F2-1</f>
        <v>11</v>
      </c>
      <c r="J3" s="1">
        <f>I3-1</f>
        <v>10</v>
      </c>
      <c r="K3" s="1">
        <f t="shared" ref="K3:U3" si="0">J3-1</f>
        <v>9</v>
      </c>
      <c r="L3" s="1">
        <f t="shared" si="0"/>
        <v>8</v>
      </c>
      <c r="M3" s="1">
        <f t="shared" si="0"/>
        <v>7</v>
      </c>
      <c r="N3" s="1">
        <f t="shared" si="0"/>
        <v>6</v>
      </c>
      <c r="O3" s="1">
        <f t="shared" si="0"/>
        <v>5</v>
      </c>
      <c r="P3" s="1">
        <f t="shared" si="0"/>
        <v>4</v>
      </c>
      <c r="Q3" s="1">
        <f t="shared" si="0"/>
        <v>3</v>
      </c>
      <c r="R3" s="1">
        <f t="shared" si="0"/>
        <v>2</v>
      </c>
      <c r="S3" s="1">
        <f t="shared" si="0"/>
        <v>1</v>
      </c>
      <c r="T3" s="1">
        <f t="shared" si="0"/>
        <v>0</v>
      </c>
      <c r="U3" s="1">
        <f t="shared" si="0"/>
        <v>-1</v>
      </c>
      <c r="V3" s="1">
        <v>-2</v>
      </c>
      <c r="W3" s="1">
        <v>-3</v>
      </c>
      <c r="X3" s="1">
        <v>-4</v>
      </c>
      <c r="Y3" s="1">
        <v>-5</v>
      </c>
      <c r="AA3" s="2" t="s">
        <v>8</v>
      </c>
      <c r="AB3" s="2">
        <v>12</v>
      </c>
      <c r="AC3" s="2">
        <v>11</v>
      </c>
      <c r="AD3" s="2">
        <v>10</v>
      </c>
      <c r="AE3" s="2">
        <v>9</v>
      </c>
      <c r="AF3" s="2">
        <v>8</v>
      </c>
      <c r="AG3" s="2">
        <v>7</v>
      </c>
      <c r="AH3" s="2">
        <v>6</v>
      </c>
      <c r="AI3" s="2">
        <v>5</v>
      </c>
      <c r="AJ3" s="2">
        <v>4</v>
      </c>
      <c r="AK3" s="2">
        <v>3</v>
      </c>
      <c r="AL3" s="2">
        <v>2</v>
      </c>
      <c r="AM3" s="2">
        <v>1</v>
      </c>
      <c r="AN3" s="2">
        <v>0</v>
      </c>
      <c r="AO3" s="2">
        <v>-1</v>
      </c>
      <c r="AP3" s="2">
        <v>-2</v>
      </c>
      <c r="AQ3" s="2">
        <v>-3</v>
      </c>
      <c r="AR3" s="2">
        <v>-4</v>
      </c>
      <c r="AS3" s="2">
        <v>-5</v>
      </c>
    </row>
    <row r="4" spans="1:45" x14ac:dyDescent="0.25">
      <c r="A4" s="4" t="s">
        <v>5</v>
      </c>
      <c r="B4" s="2">
        <v>1</v>
      </c>
      <c r="C4" s="2">
        <v>3</v>
      </c>
      <c r="D4" s="2">
        <v>7</v>
      </c>
      <c r="G4" s="1">
        <f>F2</f>
        <v>12</v>
      </c>
      <c r="H4" s="5">
        <f>0.1</f>
        <v>0.1</v>
      </c>
      <c r="I4" s="5">
        <v>0.2</v>
      </c>
      <c r="J4" s="5">
        <v>0.4</v>
      </c>
      <c r="K4" s="5">
        <v>0.25</v>
      </c>
      <c r="L4" s="5">
        <v>0.05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AA4" s="2">
        <v>12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25">
      <c r="G5" s="1">
        <f>G4-1</f>
        <v>11</v>
      </c>
      <c r="H5" s="5">
        <v>0</v>
      </c>
      <c r="I5" s="5">
        <f>0.1</f>
        <v>0.1</v>
      </c>
      <c r="J5" s="5">
        <v>0.2</v>
      </c>
      <c r="K5" s="5">
        <v>0.4</v>
      </c>
      <c r="L5" s="5">
        <v>0.25</v>
      </c>
      <c r="M5" s="5">
        <v>0.05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AA5" s="2">
        <v>11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5">
      <c r="A6" s="4" t="s">
        <v>6</v>
      </c>
      <c r="B6" s="2" t="str">
        <f>$B$3&amp;","&amp;B4</f>
        <v>1,1</v>
      </c>
      <c r="C6" s="2" t="str">
        <f>$B$3&amp;","&amp;C4</f>
        <v>1,3</v>
      </c>
      <c r="D6" s="2" t="str">
        <f>$B$3&amp;","&amp;D4</f>
        <v>1,7</v>
      </c>
      <c r="G6" s="1">
        <f>G5-1</f>
        <v>10</v>
      </c>
      <c r="H6" s="5">
        <v>0</v>
      </c>
      <c r="I6" s="5">
        <v>0</v>
      </c>
      <c r="J6" s="5">
        <f>0.1</f>
        <v>0.1</v>
      </c>
      <c r="K6" s="5">
        <v>0.2</v>
      </c>
      <c r="L6" s="5">
        <v>0.4</v>
      </c>
      <c r="M6" s="5">
        <v>0.25</v>
      </c>
      <c r="N6" s="5">
        <v>0.05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AA6" s="2">
        <v>10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5">
      <c r="B7" s="3" t="str">
        <f>$C$3&amp;","&amp;B4</f>
        <v>6,1</v>
      </c>
      <c r="C7" s="2" t="str">
        <f>$C$3&amp;","&amp;C4</f>
        <v>6,3</v>
      </c>
      <c r="D7" s="2" t="str">
        <f>$C$3&amp;","&amp;D4</f>
        <v>6,7</v>
      </c>
      <c r="G7" s="1">
        <f t="shared" ref="G7:G17" si="1">G6-1</f>
        <v>9</v>
      </c>
      <c r="H7" s="5">
        <v>0</v>
      </c>
      <c r="I7" s="5">
        <v>0</v>
      </c>
      <c r="J7" s="5">
        <v>0</v>
      </c>
      <c r="K7" s="5">
        <f>0.1</f>
        <v>0.1</v>
      </c>
      <c r="L7" s="5">
        <v>0.2</v>
      </c>
      <c r="M7" s="5">
        <v>0.4</v>
      </c>
      <c r="N7" s="5">
        <v>0.25</v>
      </c>
      <c r="O7" s="5">
        <v>0.05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AA7" s="2">
        <v>9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5">
      <c r="B8" s="2" t="str">
        <f>$D$3&amp;","&amp;B4</f>
        <v>12,1</v>
      </c>
      <c r="C8" s="2" t="str">
        <f>$D$3&amp;","&amp;C4</f>
        <v>12,3</v>
      </c>
      <c r="D8" s="2" t="str">
        <f>$D$3&amp;","&amp;D4</f>
        <v>12,7</v>
      </c>
      <c r="G8" s="1">
        <f t="shared" si="1"/>
        <v>8</v>
      </c>
      <c r="H8" s="5">
        <v>0</v>
      </c>
      <c r="I8" s="5">
        <v>0</v>
      </c>
      <c r="J8" s="5">
        <v>0</v>
      </c>
      <c r="K8" s="5">
        <v>0</v>
      </c>
      <c r="L8" s="5">
        <f>0.1</f>
        <v>0.1</v>
      </c>
      <c r="M8" s="5">
        <v>0.2</v>
      </c>
      <c r="N8" s="5">
        <v>0.4</v>
      </c>
      <c r="O8" s="5">
        <v>0.25</v>
      </c>
      <c r="P8" s="5">
        <v>0.05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AA8" s="2">
        <v>8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5">
      <c r="G9" s="1">
        <f t="shared" si="1"/>
        <v>7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f>0.1</f>
        <v>0.1</v>
      </c>
      <c r="N9" s="5">
        <v>0.2</v>
      </c>
      <c r="O9" s="5">
        <v>0.4</v>
      </c>
      <c r="P9" s="5">
        <v>0.25</v>
      </c>
      <c r="Q9" s="5">
        <v>0.05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AA9" s="2">
        <v>7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">
      <c r="A10" s="46" t="s">
        <v>7</v>
      </c>
      <c r="B10" s="46"/>
      <c r="C10" s="46"/>
      <c r="D10" s="46"/>
      <c r="E10" s="46"/>
      <c r="G10" s="1">
        <f t="shared" si="1"/>
        <v>6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f>0.1</f>
        <v>0.1</v>
      </c>
      <c r="O10" s="5">
        <v>0.2</v>
      </c>
      <c r="P10" s="5">
        <v>0.4</v>
      </c>
      <c r="Q10" s="5">
        <v>0.25</v>
      </c>
      <c r="R10" s="5">
        <v>0.05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AA10" s="2">
        <v>6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2">
      <c r="A11" s="46"/>
      <c r="B11" s="46"/>
      <c r="C11" s="46"/>
      <c r="D11" s="46"/>
      <c r="E11" s="46"/>
      <c r="G11" s="1">
        <f t="shared" si="1"/>
        <v>5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f>0.1</f>
        <v>0.1</v>
      </c>
      <c r="P11" s="5">
        <v>0.2</v>
      </c>
      <c r="Q11" s="5">
        <v>0.4</v>
      </c>
      <c r="R11" s="5">
        <v>0.25</v>
      </c>
      <c r="S11" s="5">
        <v>0.05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AA11" s="2">
        <v>5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2">
      <c r="A12" s="46"/>
      <c r="B12" s="46"/>
      <c r="C12" s="46"/>
      <c r="D12" s="46"/>
      <c r="E12" s="46"/>
      <c r="G12" s="1">
        <f t="shared" si="1"/>
        <v>4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f>0.1</f>
        <v>0.1</v>
      </c>
      <c r="Q12" s="5">
        <v>0.2</v>
      </c>
      <c r="R12" s="5">
        <v>0.4</v>
      </c>
      <c r="S12" s="5">
        <v>0.25</v>
      </c>
      <c r="T12" s="5">
        <v>0.05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AA12" s="2">
        <v>4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5">
      <c r="G13" s="1">
        <f t="shared" si="1"/>
        <v>3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f>0.1</f>
        <v>0.1</v>
      </c>
      <c r="R13" s="5">
        <v>0.2</v>
      </c>
      <c r="S13" s="5">
        <v>0.4</v>
      </c>
      <c r="T13" s="5">
        <v>0.25</v>
      </c>
      <c r="U13" s="5">
        <v>0.05</v>
      </c>
      <c r="V13" s="5">
        <v>0</v>
      </c>
      <c r="W13" s="5">
        <v>0</v>
      </c>
      <c r="X13" s="5">
        <v>0</v>
      </c>
      <c r="Y13" s="5">
        <v>0</v>
      </c>
      <c r="AA13" s="2">
        <v>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5">
      <c r="B14" s="1" t="s">
        <v>12</v>
      </c>
      <c r="D14" s="1" t="s">
        <v>13</v>
      </c>
      <c r="G14" s="1">
        <f t="shared" si="1"/>
        <v>2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f>0.1</f>
        <v>0.1</v>
      </c>
      <c r="S14" s="5">
        <v>0.2</v>
      </c>
      <c r="T14" s="5">
        <v>0.4</v>
      </c>
      <c r="U14" s="5">
        <v>0.25</v>
      </c>
      <c r="V14" s="5">
        <v>0.05</v>
      </c>
      <c r="W14" s="5">
        <v>0</v>
      </c>
      <c r="X14" s="5">
        <v>0</v>
      </c>
      <c r="Y14" s="5">
        <v>0</v>
      </c>
      <c r="AA14" s="2">
        <v>2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25">
      <c r="A15" s="1" t="s">
        <v>14</v>
      </c>
      <c r="B15" s="1">
        <v>2000</v>
      </c>
      <c r="C15" s="1" t="s">
        <v>15</v>
      </c>
      <c r="D15" s="1">
        <v>700</v>
      </c>
      <c r="G15" s="1">
        <f t="shared" si="1"/>
        <v>1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f>0.1</f>
        <v>0.1</v>
      </c>
      <c r="T15" s="5">
        <v>0.2</v>
      </c>
      <c r="U15" s="5">
        <v>0.4</v>
      </c>
      <c r="V15" s="5">
        <v>0.25</v>
      </c>
      <c r="W15" s="5">
        <v>0.05</v>
      </c>
      <c r="X15" s="5">
        <v>0</v>
      </c>
      <c r="Y15" s="5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5">
      <c r="C16" s="1" t="s">
        <v>18</v>
      </c>
      <c r="D16" s="1">
        <v>1500</v>
      </c>
      <c r="G16" s="1">
        <f t="shared" si="1"/>
        <v>0</v>
      </c>
      <c r="H16" s="5">
        <v>0.1</v>
      </c>
      <c r="I16" s="5">
        <v>0.2</v>
      </c>
      <c r="J16" s="5">
        <v>0.4</v>
      </c>
      <c r="K16" s="5">
        <v>0.25</v>
      </c>
      <c r="L16" s="5">
        <v>0.05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3:45" x14ac:dyDescent="0.25">
      <c r="C17" s="1" t="s">
        <v>16</v>
      </c>
      <c r="D17" s="1">
        <v>500</v>
      </c>
      <c r="G17" s="1">
        <f t="shared" si="1"/>
        <v>-1</v>
      </c>
      <c r="H17" s="5">
        <v>0.1</v>
      </c>
      <c r="I17" s="5">
        <v>0.2</v>
      </c>
      <c r="J17" s="5">
        <v>0.4</v>
      </c>
      <c r="K17" s="5">
        <v>0.25</v>
      </c>
      <c r="L17" s="5">
        <v>0.05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AA17" s="2">
        <v>-1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</row>
    <row r="18" spans="3:45" x14ac:dyDescent="0.25">
      <c r="C18" s="1" t="s">
        <v>17</v>
      </c>
      <c r="D18" s="1">
        <v>50</v>
      </c>
      <c r="G18" s="1">
        <v>-2</v>
      </c>
      <c r="H18" s="5">
        <v>0.1</v>
      </c>
      <c r="I18" s="5">
        <v>0.2</v>
      </c>
      <c r="J18" s="5">
        <v>0.4</v>
      </c>
      <c r="K18" s="5">
        <v>0.25</v>
      </c>
      <c r="L18" s="5">
        <v>0.05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AA18" s="2">
        <v>-2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</row>
    <row r="19" spans="3:45" x14ac:dyDescent="0.25">
      <c r="C19" s="1" t="s">
        <v>19</v>
      </c>
      <c r="D19" s="1">
        <v>300</v>
      </c>
      <c r="G19" s="1">
        <v>-3</v>
      </c>
      <c r="H19" s="5">
        <v>0.1</v>
      </c>
      <c r="I19" s="5">
        <v>0.2</v>
      </c>
      <c r="J19" s="5">
        <v>0.4</v>
      </c>
      <c r="K19" s="5">
        <v>0.25</v>
      </c>
      <c r="L19" s="5">
        <v>0.05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AA19" s="2">
        <v>-3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</row>
    <row r="20" spans="3:45" x14ac:dyDescent="0.25">
      <c r="G20" s="1">
        <v>-4</v>
      </c>
      <c r="H20" s="5">
        <v>0.1</v>
      </c>
      <c r="I20" s="5">
        <v>0.2</v>
      </c>
      <c r="J20" s="5">
        <v>0.4</v>
      </c>
      <c r="K20" s="5">
        <v>0.25</v>
      </c>
      <c r="L20" s="5">
        <v>0.05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AA20" s="2">
        <v>-4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</row>
    <row r="21" spans="3:45" x14ac:dyDescent="0.25">
      <c r="G21" s="1">
        <v>-5</v>
      </c>
      <c r="H21" s="5">
        <v>0.1</v>
      </c>
      <c r="I21" s="5">
        <v>0.2</v>
      </c>
      <c r="J21" s="5">
        <v>0.4</v>
      </c>
      <c r="K21" s="5">
        <v>0.25</v>
      </c>
      <c r="L21" s="5">
        <v>0.05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AA21" s="2">
        <v>-5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</row>
    <row r="22" spans="3:45" x14ac:dyDescent="0.25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3:45" x14ac:dyDescent="0.25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3:45" x14ac:dyDescent="0.25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3:45" x14ac:dyDescent="0.25"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7" spans="3:45" x14ac:dyDescent="0.25">
      <c r="G27" s="1" t="s">
        <v>9</v>
      </c>
      <c r="H27" s="1">
        <v>12</v>
      </c>
      <c r="I27" s="1">
        <v>11</v>
      </c>
      <c r="J27" s="1">
        <v>10</v>
      </c>
      <c r="K27" s="1">
        <v>9</v>
      </c>
      <c r="L27" s="1">
        <v>8</v>
      </c>
      <c r="M27" s="1">
        <v>7</v>
      </c>
      <c r="N27" s="1">
        <v>6</v>
      </c>
      <c r="O27" s="1">
        <v>5</v>
      </c>
      <c r="P27" s="1">
        <v>4</v>
      </c>
      <c r="Q27" s="1">
        <v>3</v>
      </c>
      <c r="R27" s="1">
        <v>2</v>
      </c>
      <c r="S27" s="1">
        <v>1</v>
      </c>
      <c r="T27" s="1">
        <v>0</v>
      </c>
      <c r="U27" s="1">
        <v>-1</v>
      </c>
      <c r="V27" s="1">
        <v>-2</v>
      </c>
      <c r="W27" s="1">
        <v>-3</v>
      </c>
      <c r="X27" s="1">
        <v>-4</v>
      </c>
      <c r="Y27" s="1">
        <v>-5</v>
      </c>
    </row>
    <row r="28" spans="3:45" x14ac:dyDescent="0.25">
      <c r="G28" s="1">
        <v>12</v>
      </c>
      <c r="H28" s="5">
        <f>H4-AB4</f>
        <v>-0.9</v>
      </c>
      <c r="I28" s="5">
        <f t="shared" ref="I28:X43" si="2">I4-AC4</f>
        <v>0.2</v>
      </c>
      <c r="J28" s="5">
        <f t="shared" si="2"/>
        <v>0.4</v>
      </c>
      <c r="K28" s="5">
        <f t="shared" si="2"/>
        <v>0.25</v>
      </c>
      <c r="L28" s="5">
        <f t="shared" si="2"/>
        <v>0.05</v>
      </c>
      <c r="M28" s="5">
        <f t="shared" si="2"/>
        <v>0</v>
      </c>
      <c r="N28" s="5">
        <f t="shared" si="2"/>
        <v>0</v>
      </c>
      <c r="O28" s="5">
        <f t="shared" si="2"/>
        <v>0</v>
      </c>
      <c r="P28" s="5">
        <f t="shared" si="2"/>
        <v>0</v>
      </c>
      <c r="Q28" s="5">
        <f t="shared" si="2"/>
        <v>0</v>
      </c>
      <c r="R28" s="5">
        <f t="shared" si="2"/>
        <v>0</v>
      </c>
      <c r="S28" s="5">
        <f t="shared" si="2"/>
        <v>0</v>
      </c>
      <c r="T28" s="5">
        <f t="shared" si="2"/>
        <v>0</v>
      </c>
      <c r="U28" s="5">
        <f t="shared" si="2"/>
        <v>0</v>
      </c>
      <c r="V28" s="5">
        <f t="shared" si="2"/>
        <v>0</v>
      </c>
      <c r="W28" s="5">
        <f t="shared" si="2"/>
        <v>0</v>
      </c>
      <c r="X28" s="5">
        <f t="shared" si="2"/>
        <v>0</v>
      </c>
      <c r="Y28" s="5">
        <v>1</v>
      </c>
    </row>
    <row r="29" spans="3:45" x14ac:dyDescent="0.25">
      <c r="G29" s="1">
        <v>11</v>
      </c>
      <c r="H29" s="5">
        <f t="shared" ref="H29:W44" si="3">H5-AB5</f>
        <v>0</v>
      </c>
      <c r="I29" s="5">
        <f t="shared" si="2"/>
        <v>-0.9</v>
      </c>
      <c r="J29" s="5">
        <f t="shared" si="2"/>
        <v>0.2</v>
      </c>
      <c r="K29" s="5">
        <f t="shared" si="2"/>
        <v>0.4</v>
      </c>
      <c r="L29" s="5">
        <f t="shared" si="2"/>
        <v>0.25</v>
      </c>
      <c r="M29" s="5">
        <f t="shared" si="2"/>
        <v>0.05</v>
      </c>
      <c r="N29" s="5">
        <f t="shared" si="2"/>
        <v>0</v>
      </c>
      <c r="O29" s="5">
        <f t="shared" si="2"/>
        <v>0</v>
      </c>
      <c r="P29" s="5">
        <f t="shared" si="2"/>
        <v>0</v>
      </c>
      <c r="Q29" s="5">
        <f t="shared" si="2"/>
        <v>0</v>
      </c>
      <c r="R29" s="5">
        <f t="shared" si="2"/>
        <v>0</v>
      </c>
      <c r="S29" s="5">
        <f t="shared" si="2"/>
        <v>0</v>
      </c>
      <c r="T29" s="5">
        <f t="shared" si="2"/>
        <v>0</v>
      </c>
      <c r="U29" s="5">
        <f t="shared" si="2"/>
        <v>0</v>
      </c>
      <c r="V29" s="5">
        <f t="shared" si="2"/>
        <v>0</v>
      </c>
      <c r="W29" s="5">
        <f t="shared" si="2"/>
        <v>0</v>
      </c>
      <c r="X29" s="5">
        <f t="shared" si="2"/>
        <v>0</v>
      </c>
      <c r="Y29" s="5">
        <v>1</v>
      </c>
    </row>
    <row r="30" spans="3:45" x14ac:dyDescent="0.25">
      <c r="G30" s="1">
        <v>10</v>
      </c>
      <c r="H30" s="5">
        <f t="shared" si="3"/>
        <v>0</v>
      </c>
      <c r="I30" s="5">
        <f t="shared" si="2"/>
        <v>0</v>
      </c>
      <c r="J30" s="5">
        <f t="shared" si="2"/>
        <v>-0.9</v>
      </c>
      <c r="K30" s="5">
        <f t="shared" si="2"/>
        <v>0.2</v>
      </c>
      <c r="L30" s="5">
        <f t="shared" si="2"/>
        <v>0.4</v>
      </c>
      <c r="M30" s="5">
        <f t="shared" si="2"/>
        <v>0.25</v>
      </c>
      <c r="N30" s="5">
        <f t="shared" si="2"/>
        <v>0.05</v>
      </c>
      <c r="O30" s="5">
        <f t="shared" si="2"/>
        <v>0</v>
      </c>
      <c r="P30" s="5">
        <f t="shared" si="2"/>
        <v>0</v>
      </c>
      <c r="Q30" s="5">
        <f t="shared" si="2"/>
        <v>0</v>
      </c>
      <c r="R30" s="5">
        <f t="shared" si="2"/>
        <v>0</v>
      </c>
      <c r="S30" s="5">
        <f t="shared" si="2"/>
        <v>0</v>
      </c>
      <c r="T30" s="5">
        <f t="shared" si="2"/>
        <v>0</v>
      </c>
      <c r="U30" s="5">
        <f t="shared" si="2"/>
        <v>0</v>
      </c>
      <c r="V30" s="5">
        <f t="shared" si="2"/>
        <v>0</v>
      </c>
      <c r="W30" s="5">
        <f t="shared" si="2"/>
        <v>0</v>
      </c>
      <c r="X30" s="5">
        <f t="shared" si="2"/>
        <v>0</v>
      </c>
      <c r="Y30" s="5">
        <v>1</v>
      </c>
    </row>
    <row r="31" spans="3:45" x14ac:dyDescent="0.25">
      <c r="G31" s="1">
        <v>9</v>
      </c>
      <c r="H31" s="5">
        <f t="shared" si="3"/>
        <v>0</v>
      </c>
      <c r="I31" s="5">
        <f t="shared" si="2"/>
        <v>0</v>
      </c>
      <c r="J31" s="5">
        <f t="shared" si="2"/>
        <v>0</v>
      </c>
      <c r="K31" s="5">
        <f t="shared" si="2"/>
        <v>-0.9</v>
      </c>
      <c r="L31" s="5">
        <f t="shared" si="2"/>
        <v>0.2</v>
      </c>
      <c r="M31" s="5">
        <f t="shared" si="2"/>
        <v>0.4</v>
      </c>
      <c r="N31" s="5">
        <f t="shared" si="2"/>
        <v>0.25</v>
      </c>
      <c r="O31" s="5">
        <f t="shared" si="2"/>
        <v>0.05</v>
      </c>
      <c r="P31" s="5">
        <f t="shared" si="2"/>
        <v>0</v>
      </c>
      <c r="Q31" s="5">
        <f t="shared" si="2"/>
        <v>0</v>
      </c>
      <c r="R31" s="5">
        <f t="shared" si="2"/>
        <v>0</v>
      </c>
      <c r="S31" s="5">
        <f t="shared" si="2"/>
        <v>0</v>
      </c>
      <c r="T31" s="5">
        <f t="shared" si="2"/>
        <v>0</v>
      </c>
      <c r="U31" s="5">
        <f t="shared" si="2"/>
        <v>0</v>
      </c>
      <c r="V31" s="5">
        <f t="shared" si="2"/>
        <v>0</v>
      </c>
      <c r="W31" s="5">
        <f t="shared" si="2"/>
        <v>0</v>
      </c>
      <c r="X31" s="5">
        <f t="shared" si="2"/>
        <v>0</v>
      </c>
      <c r="Y31" s="5">
        <v>1</v>
      </c>
    </row>
    <row r="32" spans="3:45" x14ac:dyDescent="0.25">
      <c r="G32" s="1">
        <v>8</v>
      </c>
      <c r="H32" s="5">
        <f t="shared" si="3"/>
        <v>0</v>
      </c>
      <c r="I32" s="5">
        <f t="shared" si="2"/>
        <v>0</v>
      </c>
      <c r="J32" s="5">
        <f t="shared" si="2"/>
        <v>0</v>
      </c>
      <c r="K32" s="5">
        <f t="shared" si="2"/>
        <v>0</v>
      </c>
      <c r="L32" s="5">
        <f t="shared" si="2"/>
        <v>-0.9</v>
      </c>
      <c r="M32" s="5">
        <f t="shared" si="2"/>
        <v>0.2</v>
      </c>
      <c r="N32" s="5">
        <f t="shared" si="2"/>
        <v>0.4</v>
      </c>
      <c r="O32" s="5">
        <f t="shared" si="2"/>
        <v>0.25</v>
      </c>
      <c r="P32" s="5">
        <f t="shared" si="2"/>
        <v>0.05</v>
      </c>
      <c r="Q32" s="5">
        <f t="shared" si="2"/>
        <v>0</v>
      </c>
      <c r="R32" s="5">
        <f t="shared" si="2"/>
        <v>0</v>
      </c>
      <c r="S32" s="5">
        <f t="shared" si="2"/>
        <v>0</v>
      </c>
      <c r="T32" s="5">
        <f t="shared" si="2"/>
        <v>0</v>
      </c>
      <c r="U32" s="5">
        <f t="shared" si="2"/>
        <v>0</v>
      </c>
      <c r="V32" s="5">
        <f t="shared" si="2"/>
        <v>0</v>
      </c>
      <c r="W32" s="5">
        <f t="shared" si="2"/>
        <v>0</v>
      </c>
      <c r="X32" s="5">
        <f t="shared" si="2"/>
        <v>0</v>
      </c>
      <c r="Y32" s="5">
        <v>1</v>
      </c>
    </row>
    <row r="33" spans="7:25" x14ac:dyDescent="0.25">
      <c r="G33" s="1">
        <v>7</v>
      </c>
      <c r="H33" s="5">
        <f t="shared" si="3"/>
        <v>0</v>
      </c>
      <c r="I33" s="5">
        <f t="shared" si="2"/>
        <v>0</v>
      </c>
      <c r="J33" s="5">
        <f t="shared" si="2"/>
        <v>0</v>
      </c>
      <c r="K33" s="5">
        <f t="shared" si="2"/>
        <v>0</v>
      </c>
      <c r="L33" s="5">
        <f t="shared" si="2"/>
        <v>0</v>
      </c>
      <c r="M33" s="5">
        <f t="shared" si="2"/>
        <v>-0.9</v>
      </c>
      <c r="N33" s="5">
        <f t="shared" si="2"/>
        <v>0.2</v>
      </c>
      <c r="O33" s="5">
        <f t="shared" si="2"/>
        <v>0.4</v>
      </c>
      <c r="P33" s="5">
        <f t="shared" si="2"/>
        <v>0.25</v>
      </c>
      <c r="Q33" s="5">
        <f t="shared" si="2"/>
        <v>0.05</v>
      </c>
      <c r="R33" s="5">
        <f t="shared" si="2"/>
        <v>0</v>
      </c>
      <c r="S33" s="5">
        <f t="shared" si="2"/>
        <v>0</v>
      </c>
      <c r="T33" s="5">
        <f t="shared" si="2"/>
        <v>0</v>
      </c>
      <c r="U33" s="5">
        <f t="shared" si="2"/>
        <v>0</v>
      </c>
      <c r="V33" s="5">
        <f t="shared" si="2"/>
        <v>0</v>
      </c>
      <c r="W33" s="5">
        <f t="shared" si="2"/>
        <v>0</v>
      </c>
      <c r="X33" s="5">
        <f t="shared" si="2"/>
        <v>0</v>
      </c>
      <c r="Y33" s="5">
        <v>1</v>
      </c>
    </row>
    <row r="34" spans="7:25" x14ac:dyDescent="0.25">
      <c r="G34" s="1">
        <v>6</v>
      </c>
      <c r="H34" s="5">
        <f t="shared" si="3"/>
        <v>0</v>
      </c>
      <c r="I34" s="5">
        <f t="shared" si="2"/>
        <v>0</v>
      </c>
      <c r="J34" s="5">
        <f t="shared" si="2"/>
        <v>0</v>
      </c>
      <c r="K34" s="5">
        <f t="shared" si="2"/>
        <v>0</v>
      </c>
      <c r="L34" s="5">
        <f t="shared" si="2"/>
        <v>0</v>
      </c>
      <c r="M34" s="5">
        <f t="shared" si="2"/>
        <v>0</v>
      </c>
      <c r="N34" s="5">
        <f t="shared" si="2"/>
        <v>-0.9</v>
      </c>
      <c r="O34" s="5">
        <f t="shared" si="2"/>
        <v>0.2</v>
      </c>
      <c r="P34" s="5">
        <f t="shared" si="2"/>
        <v>0.4</v>
      </c>
      <c r="Q34" s="5">
        <f t="shared" si="2"/>
        <v>0.25</v>
      </c>
      <c r="R34" s="5">
        <f t="shared" si="2"/>
        <v>0.05</v>
      </c>
      <c r="S34" s="5">
        <f t="shared" si="2"/>
        <v>0</v>
      </c>
      <c r="T34" s="5">
        <f t="shared" si="2"/>
        <v>0</v>
      </c>
      <c r="U34" s="5">
        <f t="shared" si="2"/>
        <v>0</v>
      </c>
      <c r="V34" s="5">
        <f t="shared" si="2"/>
        <v>0</v>
      </c>
      <c r="W34" s="5">
        <f t="shared" si="2"/>
        <v>0</v>
      </c>
      <c r="X34" s="5">
        <f t="shared" si="2"/>
        <v>0</v>
      </c>
      <c r="Y34" s="5">
        <v>1</v>
      </c>
    </row>
    <row r="35" spans="7:25" x14ac:dyDescent="0.25">
      <c r="G35" s="1">
        <v>5</v>
      </c>
      <c r="H35" s="5">
        <f t="shared" si="3"/>
        <v>0</v>
      </c>
      <c r="I35" s="5">
        <f t="shared" si="2"/>
        <v>0</v>
      </c>
      <c r="J35" s="5">
        <f t="shared" si="2"/>
        <v>0</v>
      </c>
      <c r="K35" s="5">
        <f t="shared" si="2"/>
        <v>0</v>
      </c>
      <c r="L35" s="5">
        <f t="shared" si="2"/>
        <v>0</v>
      </c>
      <c r="M35" s="5">
        <f t="shared" si="2"/>
        <v>0</v>
      </c>
      <c r="N35" s="5">
        <f t="shared" si="2"/>
        <v>0</v>
      </c>
      <c r="O35" s="5">
        <f t="shared" si="2"/>
        <v>-0.9</v>
      </c>
      <c r="P35" s="5">
        <f t="shared" si="2"/>
        <v>0.2</v>
      </c>
      <c r="Q35" s="5">
        <f t="shared" si="2"/>
        <v>0.4</v>
      </c>
      <c r="R35" s="5">
        <f t="shared" si="2"/>
        <v>0.25</v>
      </c>
      <c r="S35" s="5">
        <f t="shared" si="2"/>
        <v>0.05</v>
      </c>
      <c r="T35" s="5">
        <f t="shared" si="2"/>
        <v>0</v>
      </c>
      <c r="U35" s="5">
        <f t="shared" si="2"/>
        <v>0</v>
      </c>
      <c r="V35" s="5">
        <f t="shared" si="2"/>
        <v>0</v>
      </c>
      <c r="W35" s="5">
        <f t="shared" si="2"/>
        <v>0</v>
      </c>
      <c r="X35" s="5">
        <f t="shared" si="2"/>
        <v>0</v>
      </c>
      <c r="Y35" s="5">
        <v>1</v>
      </c>
    </row>
    <row r="36" spans="7:25" x14ac:dyDescent="0.25">
      <c r="G36" s="1">
        <v>4</v>
      </c>
      <c r="H36" s="5">
        <f t="shared" si="3"/>
        <v>0</v>
      </c>
      <c r="I36" s="5">
        <f t="shared" si="2"/>
        <v>0</v>
      </c>
      <c r="J36" s="5">
        <f t="shared" si="2"/>
        <v>0</v>
      </c>
      <c r="K36" s="5">
        <f t="shared" si="2"/>
        <v>0</v>
      </c>
      <c r="L36" s="5">
        <f t="shared" si="2"/>
        <v>0</v>
      </c>
      <c r="M36" s="5">
        <f t="shared" si="2"/>
        <v>0</v>
      </c>
      <c r="N36" s="5">
        <f t="shared" si="2"/>
        <v>0</v>
      </c>
      <c r="O36" s="5">
        <f t="shared" si="2"/>
        <v>0</v>
      </c>
      <c r="P36" s="5">
        <f t="shared" si="2"/>
        <v>-0.9</v>
      </c>
      <c r="Q36" s="5">
        <f t="shared" si="2"/>
        <v>0.2</v>
      </c>
      <c r="R36" s="5">
        <f t="shared" si="2"/>
        <v>0.4</v>
      </c>
      <c r="S36" s="5">
        <f t="shared" si="2"/>
        <v>0.25</v>
      </c>
      <c r="T36" s="5">
        <f t="shared" si="2"/>
        <v>0.05</v>
      </c>
      <c r="U36" s="5">
        <f t="shared" si="2"/>
        <v>0</v>
      </c>
      <c r="V36" s="5">
        <f t="shared" si="2"/>
        <v>0</v>
      </c>
      <c r="W36" s="5">
        <f t="shared" si="2"/>
        <v>0</v>
      </c>
      <c r="X36" s="5">
        <f t="shared" si="2"/>
        <v>0</v>
      </c>
      <c r="Y36" s="5">
        <v>1</v>
      </c>
    </row>
    <row r="37" spans="7:25" x14ac:dyDescent="0.25">
      <c r="G37" s="1">
        <v>3</v>
      </c>
      <c r="H37" s="5">
        <f t="shared" si="3"/>
        <v>0</v>
      </c>
      <c r="I37" s="5">
        <f t="shared" si="2"/>
        <v>0</v>
      </c>
      <c r="J37" s="5">
        <f t="shared" si="2"/>
        <v>0</v>
      </c>
      <c r="K37" s="5">
        <f t="shared" si="2"/>
        <v>0</v>
      </c>
      <c r="L37" s="5">
        <f t="shared" si="2"/>
        <v>0</v>
      </c>
      <c r="M37" s="5">
        <f t="shared" si="2"/>
        <v>0</v>
      </c>
      <c r="N37" s="5">
        <f t="shared" si="2"/>
        <v>0</v>
      </c>
      <c r="O37" s="5">
        <f t="shared" si="2"/>
        <v>0</v>
      </c>
      <c r="P37" s="5">
        <f t="shared" si="2"/>
        <v>0</v>
      </c>
      <c r="Q37" s="5">
        <f t="shared" si="2"/>
        <v>-0.9</v>
      </c>
      <c r="R37" s="5">
        <f t="shared" si="2"/>
        <v>0.2</v>
      </c>
      <c r="S37" s="5">
        <f t="shared" si="2"/>
        <v>0.4</v>
      </c>
      <c r="T37" s="5">
        <f t="shared" si="2"/>
        <v>0.25</v>
      </c>
      <c r="U37" s="5">
        <f t="shared" si="2"/>
        <v>0.05</v>
      </c>
      <c r="V37" s="5">
        <f t="shared" si="2"/>
        <v>0</v>
      </c>
      <c r="W37" s="5">
        <f t="shared" si="2"/>
        <v>0</v>
      </c>
      <c r="X37" s="5">
        <f t="shared" si="2"/>
        <v>0</v>
      </c>
      <c r="Y37" s="5">
        <v>1</v>
      </c>
    </row>
    <row r="38" spans="7:25" x14ac:dyDescent="0.25">
      <c r="G38" s="1">
        <v>2</v>
      </c>
      <c r="H38" s="5">
        <f t="shared" si="3"/>
        <v>0</v>
      </c>
      <c r="I38" s="5">
        <f t="shared" si="2"/>
        <v>0</v>
      </c>
      <c r="J38" s="5">
        <f t="shared" si="2"/>
        <v>0</v>
      </c>
      <c r="K38" s="5">
        <f t="shared" si="2"/>
        <v>0</v>
      </c>
      <c r="L38" s="5">
        <f t="shared" si="2"/>
        <v>0</v>
      </c>
      <c r="M38" s="5">
        <f t="shared" si="2"/>
        <v>0</v>
      </c>
      <c r="N38" s="5">
        <f t="shared" si="2"/>
        <v>0</v>
      </c>
      <c r="O38" s="5">
        <f t="shared" si="2"/>
        <v>0</v>
      </c>
      <c r="P38" s="5">
        <f t="shared" si="2"/>
        <v>0</v>
      </c>
      <c r="Q38" s="5">
        <f t="shared" si="2"/>
        <v>0</v>
      </c>
      <c r="R38" s="5">
        <f t="shared" si="2"/>
        <v>-0.9</v>
      </c>
      <c r="S38" s="5">
        <f t="shared" si="2"/>
        <v>0.2</v>
      </c>
      <c r="T38" s="5">
        <f t="shared" si="2"/>
        <v>0.4</v>
      </c>
      <c r="U38" s="5">
        <f t="shared" si="2"/>
        <v>0.25</v>
      </c>
      <c r="V38" s="5">
        <f t="shared" si="2"/>
        <v>0.05</v>
      </c>
      <c r="W38" s="5">
        <f t="shared" si="2"/>
        <v>0</v>
      </c>
      <c r="X38" s="5">
        <f t="shared" si="2"/>
        <v>0</v>
      </c>
      <c r="Y38" s="5">
        <v>1</v>
      </c>
    </row>
    <row r="39" spans="7:25" x14ac:dyDescent="0.25">
      <c r="G39" s="1">
        <v>1</v>
      </c>
      <c r="H39" s="5">
        <f t="shared" si="3"/>
        <v>0</v>
      </c>
      <c r="I39" s="5">
        <f t="shared" si="2"/>
        <v>0</v>
      </c>
      <c r="J39" s="5">
        <f t="shared" si="2"/>
        <v>0</v>
      </c>
      <c r="K39" s="5">
        <f t="shared" si="2"/>
        <v>0</v>
      </c>
      <c r="L39" s="5">
        <f t="shared" si="2"/>
        <v>0</v>
      </c>
      <c r="M39" s="5">
        <f t="shared" si="2"/>
        <v>0</v>
      </c>
      <c r="N39" s="5">
        <f t="shared" si="2"/>
        <v>0</v>
      </c>
      <c r="O39" s="5">
        <f t="shared" si="2"/>
        <v>0</v>
      </c>
      <c r="P39" s="5">
        <f t="shared" si="2"/>
        <v>0</v>
      </c>
      <c r="Q39" s="5">
        <f t="shared" si="2"/>
        <v>0</v>
      </c>
      <c r="R39" s="5">
        <f t="shared" si="2"/>
        <v>0</v>
      </c>
      <c r="S39" s="5">
        <f t="shared" si="2"/>
        <v>-0.9</v>
      </c>
      <c r="T39" s="5">
        <f t="shared" si="2"/>
        <v>0.2</v>
      </c>
      <c r="U39" s="5">
        <f t="shared" si="2"/>
        <v>0.4</v>
      </c>
      <c r="V39" s="5">
        <f t="shared" si="2"/>
        <v>0.25</v>
      </c>
      <c r="W39" s="5">
        <f t="shared" si="2"/>
        <v>0.05</v>
      </c>
      <c r="X39" s="5">
        <f t="shared" si="2"/>
        <v>0</v>
      </c>
      <c r="Y39" s="5">
        <v>1</v>
      </c>
    </row>
    <row r="40" spans="7:25" x14ac:dyDescent="0.25">
      <c r="G40" s="1">
        <v>0</v>
      </c>
      <c r="H40" s="5">
        <v>0.1</v>
      </c>
      <c r="I40" s="5">
        <v>0.2</v>
      </c>
      <c r="J40" s="5">
        <v>0.4</v>
      </c>
      <c r="K40" s="5">
        <v>0.25</v>
      </c>
      <c r="L40" s="5">
        <v>0.05</v>
      </c>
      <c r="M40" s="5">
        <f t="shared" si="2"/>
        <v>0</v>
      </c>
      <c r="N40" s="5">
        <f t="shared" si="2"/>
        <v>0</v>
      </c>
      <c r="O40" s="5">
        <f t="shared" si="2"/>
        <v>0</v>
      </c>
      <c r="P40" s="5">
        <f t="shared" si="2"/>
        <v>0</v>
      </c>
      <c r="Q40" s="5">
        <f t="shared" si="2"/>
        <v>0</v>
      </c>
      <c r="R40" s="5">
        <f t="shared" si="2"/>
        <v>0</v>
      </c>
      <c r="S40" s="5">
        <f t="shared" si="2"/>
        <v>0</v>
      </c>
      <c r="T40" s="5">
        <f t="shared" si="2"/>
        <v>-1</v>
      </c>
      <c r="U40" s="5">
        <f t="shared" si="2"/>
        <v>0</v>
      </c>
      <c r="V40" s="5">
        <f t="shared" si="2"/>
        <v>0</v>
      </c>
      <c r="W40" s="5">
        <f t="shared" si="2"/>
        <v>0</v>
      </c>
      <c r="X40" s="5">
        <f t="shared" si="2"/>
        <v>0</v>
      </c>
      <c r="Y40" s="5">
        <v>1</v>
      </c>
    </row>
    <row r="41" spans="7:25" x14ac:dyDescent="0.25">
      <c r="G41" s="1">
        <v>-1</v>
      </c>
      <c r="H41" s="5">
        <v>0.1</v>
      </c>
      <c r="I41" s="5">
        <v>0.2</v>
      </c>
      <c r="J41" s="5">
        <v>0.4</v>
      </c>
      <c r="K41" s="5">
        <v>0.25</v>
      </c>
      <c r="L41" s="5">
        <v>0.05</v>
      </c>
      <c r="M41" s="5">
        <f t="shared" si="2"/>
        <v>0</v>
      </c>
      <c r="N41" s="5">
        <f t="shared" si="2"/>
        <v>0</v>
      </c>
      <c r="O41" s="5">
        <f t="shared" si="2"/>
        <v>0</v>
      </c>
      <c r="P41" s="5">
        <f t="shared" si="2"/>
        <v>0</v>
      </c>
      <c r="Q41" s="5">
        <f t="shared" si="2"/>
        <v>0</v>
      </c>
      <c r="R41" s="5">
        <f t="shared" si="2"/>
        <v>0</v>
      </c>
      <c r="S41" s="5">
        <f t="shared" si="2"/>
        <v>0</v>
      </c>
      <c r="T41" s="5">
        <f t="shared" si="2"/>
        <v>0</v>
      </c>
      <c r="U41" s="5">
        <f t="shared" si="2"/>
        <v>-1</v>
      </c>
      <c r="V41" s="5">
        <f t="shared" si="2"/>
        <v>0</v>
      </c>
      <c r="W41" s="5">
        <f t="shared" si="2"/>
        <v>0</v>
      </c>
      <c r="X41" s="5">
        <f t="shared" si="2"/>
        <v>0</v>
      </c>
      <c r="Y41" s="5">
        <v>1</v>
      </c>
    </row>
    <row r="42" spans="7:25" x14ac:dyDescent="0.25">
      <c r="G42" s="1">
        <v>-2</v>
      </c>
      <c r="H42" s="5">
        <v>0.1</v>
      </c>
      <c r="I42" s="5">
        <v>0.2</v>
      </c>
      <c r="J42" s="5">
        <v>0.4</v>
      </c>
      <c r="K42" s="5">
        <v>0.25</v>
      </c>
      <c r="L42" s="5">
        <v>0.05</v>
      </c>
      <c r="M42" s="5">
        <f t="shared" si="2"/>
        <v>0</v>
      </c>
      <c r="N42" s="5">
        <f t="shared" si="2"/>
        <v>0</v>
      </c>
      <c r="O42" s="5">
        <f t="shared" si="2"/>
        <v>0</v>
      </c>
      <c r="P42" s="5">
        <f t="shared" si="2"/>
        <v>0</v>
      </c>
      <c r="Q42" s="5">
        <f t="shared" si="2"/>
        <v>0</v>
      </c>
      <c r="R42" s="5">
        <f t="shared" si="2"/>
        <v>0</v>
      </c>
      <c r="S42" s="5">
        <f t="shared" si="2"/>
        <v>0</v>
      </c>
      <c r="T42" s="5">
        <f t="shared" si="2"/>
        <v>0</v>
      </c>
      <c r="U42" s="5">
        <f t="shared" si="2"/>
        <v>0</v>
      </c>
      <c r="V42" s="5">
        <f t="shared" si="2"/>
        <v>-1</v>
      </c>
      <c r="W42" s="5">
        <f t="shared" si="2"/>
        <v>0</v>
      </c>
      <c r="X42" s="5">
        <f t="shared" si="2"/>
        <v>0</v>
      </c>
      <c r="Y42" s="5">
        <v>1</v>
      </c>
    </row>
    <row r="43" spans="7:25" x14ac:dyDescent="0.25">
      <c r="G43" s="1">
        <v>-3</v>
      </c>
      <c r="H43" s="5">
        <v>0.1</v>
      </c>
      <c r="I43" s="5">
        <v>0.2</v>
      </c>
      <c r="J43" s="5">
        <v>0.4</v>
      </c>
      <c r="K43" s="5">
        <v>0.25</v>
      </c>
      <c r="L43" s="5">
        <v>0.05</v>
      </c>
      <c r="M43" s="5">
        <f t="shared" si="2"/>
        <v>0</v>
      </c>
      <c r="N43" s="5">
        <f t="shared" si="2"/>
        <v>0</v>
      </c>
      <c r="O43" s="5">
        <f t="shared" si="2"/>
        <v>0</v>
      </c>
      <c r="P43" s="5">
        <f t="shared" si="2"/>
        <v>0</v>
      </c>
      <c r="Q43" s="5">
        <f t="shared" si="2"/>
        <v>0</v>
      </c>
      <c r="R43" s="5">
        <f t="shared" si="2"/>
        <v>0</v>
      </c>
      <c r="S43" s="5">
        <f t="shared" si="2"/>
        <v>0</v>
      </c>
      <c r="T43" s="5">
        <f t="shared" si="2"/>
        <v>0</v>
      </c>
      <c r="U43" s="5">
        <f t="shared" si="2"/>
        <v>0</v>
      </c>
      <c r="V43" s="5">
        <f t="shared" si="2"/>
        <v>0</v>
      </c>
      <c r="W43" s="5">
        <f t="shared" si="2"/>
        <v>-1</v>
      </c>
      <c r="X43" s="5">
        <f t="shared" ref="X43:X45" si="4">X19-AR19</f>
        <v>0</v>
      </c>
      <c r="Y43" s="5">
        <v>1</v>
      </c>
    </row>
    <row r="44" spans="7:25" x14ac:dyDescent="0.25">
      <c r="G44" s="1">
        <v>-4</v>
      </c>
      <c r="H44" s="5">
        <v>0.1</v>
      </c>
      <c r="I44" s="5">
        <v>0.2</v>
      </c>
      <c r="J44" s="5">
        <v>0.4</v>
      </c>
      <c r="K44" s="5">
        <v>0.25</v>
      </c>
      <c r="L44" s="5">
        <v>0.05</v>
      </c>
      <c r="M44" s="5">
        <f t="shared" si="3"/>
        <v>0</v>
      </c>
      <c r="N44" s="5">
        <f t="shared" si="3"/>
        <v>0</v>
      </c>
      <c r="O44" s="5">
        <f t="shared" si="3"/>
        <v>0</v>
      </c>
      <c r="P44" s="5">
        <f t="shared" si="3"/>
        <v>0</v>
      </c>
      <c r="Q44" s="5">
        <f t="shared" si="3"/>
        <v>0</v>
      </c>
      <c r="R44" s="5">
        <f t="shared" si="3"/>
        <v>0</v>
      </c>
      <c r="S44" s="5">
        <f t="shared" si="3"/>
        <v>0</v>
      </c>
      <c r="T44" s="5">
        <f t="shared" si="3"/>
        <v>0</v>
      </c>
      <c r="U44" s="5">
        <f t="shared" si="3"/>
        <v>0</v>
      </c>
      <c r="V44" s="5">
        <f t="shared" si="3"/>
        <v>0</v>
      </c>
      <c r="W44" s="5">
        <f t="shared" si="3"/>
        <v>0</v>
      </c>
      <c r="X44" s="5">
        <f t="shared" si="4"/>
        <v>-1</v>
      </c>
      <c r="Y44" s="5">
        <v>1</v>
      </c>
    </row>
    <row r="45" spans="7:25" x14ac:dyDescent="0.25">
      <c r="G45" s="1">
        <v>-5</v>
      </c>
      <c r="H45" s="5">
        <v>0.1</v>
      </c>
      <c r="I45" s="5">
        <v>0.2</v>
      </c>
      <c r="J45" s="5">
        <v>0.4</v>
      </c>
      <c r="K45" s="5">
        <v>0.25</v>
      </c>
      <c r="L45" s="5">
        <v>0.05</v>
      </c>
      <c r="M45" s="5">
        <f t="shared" ref="H45:W45" si="5">M21-AG21</f>
        <v>0</v>
      </c>
      <c r="N45" s="5">
        <f t="shared" si="5"/>
        <v>0</v>
      </c>
      <c r="O45" s="5">
        <f t="shared" si="5"/>
        <v>0</v>
      </c>
      <c r="P45" s="5">
        <f t="shared" si="5"/>
        <v>0</v>
      </c>
      <c r="Q45" s="5">
        <f t="shared" si="5"/>
        <v>0</v>
      </c>
      <c r="R45" s="5">
        <f t="shared" si="5"/>
        <v>0</v>
      </c>
      <c r="S45" s="5">
        <f t="shared" si="5"/>
        <v>0</v>
      </c>
      <c r="T45" s="5">
        <f t="shared" si="5"/>
        <v>0</v>
      </c>
      <c r="U45" s="5">
        <f t="shared" si="5"/>
        <v>0</v>
      </c>
      <c r="V45" s="5">
        <f t="shared" si="5"/>
        <v>0</v>
      </c>
      <c r="W45" s="5">
        <f t="shared" si="5"/>
        <v>0</v>
      </c>
      <c r="X45" s="5">
        <f t="shared" si="4"/>
        <v>0</v>
      </c>
      <c r="Y45" s="5">
        <v>1</v>
      </c>
    </row>
    <row r="46" spans="7:25" x14ac:dyDescent="0.25"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50" spans="2:25" x14ac:dyDescent="0.25">
      <c r="G50" s="1" t="s">
        <v>10</v>
      </c>
      <c r="H50" s="1">
        <v>12</v>
      </c>
      <c r="I50" s="1">
        <v>11</v>
      </c>
      <c r="J50" s="1">
        <v>10</v>
      </c>
      <c r="K50" s="1">
        <v>9</v>
      </c>
      <c r="L50" s="1">
        <v>8</v>
      </c>
      <c r="M50" s="1">
        <v>7</v>
      </c>
      <c r="N50" s="1">
        <v>6</v>
      </c>
      <c r="O50" s="1">
        <v>5</v>
      </c>
      <c r="P50" s="1">
        <v>4</v>
      </c>
      <c r="Q50" s="1">
        <v>3</v>
      </c>
      <c r="R50" s="1">
        <v>2</v>
      </c>
      <c r="S50" s="1">
        <v>1</v>
      </c>
      <c r="T50" s="1">
        <v>0</v>
      </c>
      <c r="U50" s="1">
        <v>-1</v>
      </c>
      <c r="V50" s="1">
        <v>-2</v>
      </c>
      <c r="W50" s="1">
        <v>-3</v>
      </c>
      <c r="X50" s="1">
        <v>-4</v>
      </c>
      <c r="Y50" s="1">
        <v>-5</v>
      </c>
    </row>
    <row r="51" spans="2:25" x14ac:dyDescent="0.25">
      <c r="G51" s="1">
        <v>12</v>
      </c>
      <c r="H51">
        <f t="array" ref="H51:Y68">MINVERSE(H28:Y45)</f>
        <v>-1.0000000000000002</v>
      </c>
      <c r="I51">
        <v>7.7098821154524763E-18</v>
      </c>
      <c r="J51">
        <v>0</v>
      </c>
      <c r="K51">
        <v>-3.0839528461809905E-17</v>
      </c>
      <c r="L51">
        <v>-1.5419764230904953E-17</v>
      </c>
      <c r="M51">
        <v>3.0839528461809905E-17</v>
      </c>
      <c r="N51">
        <v>-2.1587669923266932E-16</v>
      </c>
      <c r="O51">
        <v>-2.1587669923266932E-16</v>
      </c>
      <c r="P51">
        <v>-6.1679056923619811E-17</v>
      </c>
      <c r="Q51">
        <v>-1.6961740653995446E-16</v>
      </c>
      <c r="R51">
        <v>9.2518585385429703E-17</v>
      </c>
      <c r="S51">
        <v>-1.2335811384723962E-16</v>
      </c>
      <c r="T51">
        <v>-1.2335811384723962E-16</v>
      </c>
      <c r="U51">
        <v>-7.7098821154524757E-17</v>
      </c>
      <c r="V51" s="1">
        <v>-8.8663644327703467E-17</v>
      </c>
      <c r="W51" s="1">
        <v>-7.7098821154524763E-18</v>
      </c>
      <c r="X51" s="1">
        <v>0</v>
      </c>
      <c r="Y51" s="1">
        <v>1.0000000000000004</v>
      </c>
    </row>
    <row r="52" spans="2:25" x14ac:dyDescent="0.25">
      <c r="G52" s="1">
        <v>11</v>
      </c>
      <c r="H52">
        <v>0.10239136138679225</v>
      </c>
      <c r="I52">
        <v>-0.88357475247379491</v>
      </c>
      <c r="J52">
        <v>0.25872277228045559</v>
      </c>
      <c r="K52">
        <v>-5.0785492296051421E-2</v>
      </c>
      <c r="L52">
        <v>-8.4851107746756305E-2</v>
      </c>
      <c r="M52">
        <v>-1.8647181134830729E-2</v>
      </c>
      <c r="N52">
        <v>-4.1589015317398795E-2</v>
      </c>
      <c r="O52">
        <v>-4.3920807854337572E-2</v>
      </c>
      <c r="P52">
        <v>-3.8137909298747177E-2</v>
      </c>
      <c r="Q52">
        <v>-4.0583908763973019E-2</v>
      </c>
      <c r="R52">
        <v>-4.0479553557497334E-2</v>
      </c>
      <c r="S52">
        <v>-4.0066657704991522E-2</v>
      </c>
      <c r="T52">
        <v>-3.6258025619927935E-2</v>
      </c>
      <c r="U52">
        <v>-2.8175746909569647E-2</v>
      </c>
      <c r="V52" s="1">
        <v>-1.2040642104122807E-2</v>
      </c>
      <c r="W52" s="1">
        <v>-2.0033328852495785E-3</v>
      </c>
      <c r="X52" s="1">
        <v>0</v>
      </c>
      <c r="Y52" s="1">
        <v>1.0000000000000004</v>
      </c>
    </row>
    <row r="53" spans="2:25" x14ac:dyDescent="0.25">
      <c r="G53" s="1">
        <v>10</v>
      </c>
      <c r="H53">
        <v>9.3674704471170656E-2</v>
      </c>
      <c r="I53">
        <v>0.20816600993593479</v>
      </c>
      <c r="J53">
        <v>-0.64851997792014482</v>
      </c>
      <c r="K53">
        <v>0.2086101884091906</v>
      </c>
      <c r="L53">
        <v>-0.1320078875185009</v>
      </c>
      <c r="M53">
        <v>-0.105199106803626</v>
      </c>
      <c r="N53">
        <v>-6.0129364624261494E-2</v>
      </c>
      <c r="O53">
        <v>-8.5196642339409462E-2</v>
      </c>
      <c r="P53">
        <v>-8.2212494882686643E-2</v>
      </c>
      <c r="Q53">
        <v>-7.8681613787275326E-2</v>
      </c>
      <c r="R53">
        <v>-8.1029943918438818E-2</v>
      </c>
      <c r="S53">
        <v>-8.054621126248894E-2</v>
      </c>
      <c r="T53">
        <v>-7.2302248010826561E-2</v>
      </c>
      <c r="U53">
        <v>-5.6410051173969099E-2</v>
      </c>
      <c r="V53" s="1">
        <v>-2.418805001154424E-2</v>
      </c>
      <c r="W53" s="1">
        <v>-4.0273105631244491E-3</v>
      </c>
      <c r="X53" s="1">
        <v>0</v>
      </c>
      <c r="Y53" s="1">
        <v>1.0000000000000004</v>
      </c>
    </row>
    <row r="54" spans="2:25" x14ac:dyDescent="0.25">
      <c r="G54" s="1">
        <v>9</v>
      </c>
      <c r="H54">
        <v>8.4953877590299667E-2</v>
      </c>
      <c r="I54">
        <v>0.18878639464511041</v>
      </c>
      <c r="J54">
        <v>0.41952532143357862</v>
      </c>
      <c r="K54">
        <v>-0.69799520431054551</v>
      </c>
      <c r="L54">
        <v>0.13098291685305535</v>
      </c>
      <c r="M54">
        <v>-0.1540898314032855</v>
      </c>
      <c r="N54">
        <v>-0.14660814949488066</v>
      </c>
      <c r="O54">
        <v>-0.10345732606950435</v>
      </c>
      <c r="P54">
        <v>-0.12367559668891294</v>
      </c>
      <c r="Q54">
        <v>-0.12274953189940974</v>
      </c>
      <c r="R54">
        <v>-0.11912764894174115</v>
      </c>
      <c r="S54">
        <v>-0.12113012002646176</v>
      </c>
      <c r="T54">
        <v>-0.10874824639128698</v>
      </c>
      <c r="U54">
        <v>-8.4371436840990535E-2</v>
      </c>
      <c r="V54" s="1">
        <v>-3.623891245370256E-2</v>
      </c>
      <c r="W54" s="1">
        <v>-6.0565060013230906E-3</v>
      </c>
      <c r="X54" s="1">
        <v>0</v>
      </c>
      <c r="Y54" s="1">
        <v>1.0000000000000004</v>
      </c>
    </row>
    <row r="55" spans="2:25" x14ac:dyDescent="0.25">
      <c r="G55" s="1">
        <v>8</v>
      </c>
      <c r="H55">
        <v>7.6227433745932757E-2</v>
      </c>
      <c r="I55">
        <v>0.16939429721318394</v>
      </c>
      <c r="J55">
        <v>0.37643177158485319</v>
      </c>
      <c r="K55">
        <v>0.37068073063008461</v>
      </c>
      <c r="L55">
        <v>-0.77203206007086611</v>
      </c>
      <c r="M55">
        <v>0.1071594866608146</v>
      </c>
      <c r="N55">
        <v>-0.19543239495491097</v>
      </c>
      <c r="O55">
        <v>-0.18966295868096522</v>
      </c>
      <c r="P55">
        <v>-0.1421303122849967</v>
      </c>
      <c r="Q55">
        <v>-0.16421263370563605</v>
      </c>
      <c r="R55">
        <v>-0.16320223452568061</v>
      </c>
      <c r="S55">
        <v>-0.15926802932520887</v>
      </c>
      <c r="T55">
        <v>-0.14529417371597292</v>
      </c>
      <c r="U55">
        <v>-0.11271840204678557</v>
      </c>
      <c r="V55" s="1">
        <v>-4.7977119057586309E-2</v>
      </c>
      <c r="W55" s="1">
        <v>-7.9634014662604471E-3</v>
      </c>
      <c r="X55" s="1">
        <v>0</v>
      </c>
      <c r="Y55" s="1">
        <v>1.0000000000000004</v>
      </c>
    </row>
    <row r="56" spans="2:25" x14ac:dyDescent="0.25">
      <c r="G56" s="1">
        <v>7</v>
      </c>
      <c r="H56">
        <v>6.7537400639482159E-2</v>
      </c>
      <c r="I56">
        <v>0.15008311253218257</v>
      </c>
      <c r="J56">
        <v>0.33351802784929463</v>
      </c>
      <c r="K56">
        <v>0.32842261353493041</v>
      </c>
      <c r="L56">
        <v>0.30042356922165636</v>
      </c>
      <c r="M56">
        <v>-0.79740286461418197</v>
      </c>
      <c r="N56">
        <v>6.6078232824470284E-2</v>
      </c>
      <c r="O56">
        <v>-0.23802052922068698</v>
      </c>
      <c r="P56">
        <v>-0.22833594489645762</v>
      </c>
      <c r="Q56">
        <v>-0.18247331743573089</v>
      </c>
      <c r="R56">
        <v>-0.20447806901075244</v>
      </c>
      <c r="S56">
        <v>-0.20318883717954625</v>
      </c>
      <c r="T56">
        <v>-0.17946412164396594</v>
      </c>
      <c r="U56">
        <v>-0.1415187179962932</v>
      </c>
      <c r="V56" s="1">
        <v>-6.1021112745424252E-2</v>
      </c>
      <c r="W56" s="1">
        <v>-1.0159441858977313E-2</v>
      </c>
      <c r="X56" s="1">
        <v>0</v>
      </c>
      <c r="Y56" s="1">
        <v>1.0000000000000004</v>
      </c>
    </row>
    <row r="57" spans="2:25" x14ac:dyDescent="0.25">
      <c r="G57" s="1">
        <v>6</v>
      </c>
      <c r="H57">
        <v>5.878259996896551E-2</v>
      </c>
      <c r="I57">
        <v>0.13062799993103447</v>
      </c>
      <c r="J57">
        <v>0.29028444429118772</v>
      </c>
      <c r="K57">
        <v>0.28584954305896121</v>
      </c>
      <c r="L57">
        <v>0.2614799847727875</v>
      </c>
      <c r="M57">
        <v>0.2730425836083229</v>
      </c>
      <c r="N57">
        <v>-0.83869209043324544</v>
      </c>
      <c r="O57">
        <v>2.3490098558694376E-2</v>
      </c>
      <c r="P57">
        <v>-0.27716019035648792</v>
      </c>
      <c r="Q57">
        <v>-0.26895210230635008</v>
      </c>
      <c r="R57">
        <v>-0.22301841831761518</v>
      </c>
      <c r="S57">
        <v>-0.24477785249694478</v>
      </c>
      <c r="T57">
        <v>-0.21925897292084698</v>
      </c>
      <c r="U57">
        <v>-0.16711335069349931</v>
      </c>
      <c r="V57" s="1">
        <v>-7.234538404011702E-2</v>
      </c>
      <c r="W57" s="1">
        <v>-1.2238892624847241E-2</v>
      </c>
      <c r="X57" s="1">
        <v>0</v>
      </c>
      <c r="Y57" s="1">
        <v>1.0000000000000004</v>
      </c>
    </row>
    <row r="58" spans="2:25" x14ac:dyDescent="0.25">
      <c r="G58" s="1">
        <v>5</v>
      </c>
      <c r="H58">
        <v>5.0007759694943602E-2</v>
      </c>
      <c r="I58">
        <v>0.11112835487765244</v>
      </c>
      <c r="J58">
        <v>0.24695189972811651</v>
      </c>
      <c r="K58">
        <v>0.2431790234822703</v>
      </c>
      <c r="L58">
        <v>0.22244725906065071</v>
      </c>
      <c r="M58">
        <v>0.23228383764550004</v>
      </c>
      <c r="N58">
        <v>0.23175335778925946</v>
      </c>
      <c r="O58">
        <v>-0.88107225271630218</v>
      </c>
      <c r="P58">
        <v>-1.5910872292387811E-2</v>
      </c>
      <c r="Q58">
        <v>-0.31784282690600951</v>
      </c>
      <c r="R58">
        <v>-0.30957034398641048</v>
      </c>
      <c r="S58">
        <v>-0.2634250336317755</v>
      </c>
      <c r="T58">
        <v>-0.25676939466204113</v>
      </c>
      <c r="U58">
        <v>-0.19865474079461334</v>
      </c>
      <c r="V58" s="1">
        <v>-8.1334775607264473E-2</v>
      </c>
      <c r="W58" s="1">
        <v>-1.3171251681588777E-2</v>
      </c>
      <c r="X58" s="1">
        <v>0</v>
      </c>
      <c r="Y58" s="1">
        <v>1.0000000000000004</v>
      </c>
    </row>
    <row r="59" spans="2:25" x14ac:dyDescent="0.25">
      <c r="G59" s="1">
        <v>4</v>
      </c>
      <c r="H59">
        <v>4.1604509656384604E-2</v>
      </c>
      <c r="I59">
        <v>9.2454465903076849E-2</v>
      </c>
      <c r="J59">
        <v>0.20545436867350411</v>
      </c>
      <c r="K59">
        <v>0.20231548248543668</v>
      </c>
      <c r="L59">
        <v>0.18506746141161171</v>
      </c>
      <c r="M59">
        <v>0.19325111193336322</v>
      </c>
      <c r="N59">
        <v>0.19280977334039057</v>
      </c>
      <c r="O59">
        <v>0.19138337657622018</v>
      </c>
      <c r="P59">
        <v>-0.91892584921630904</v>
      </c>
      <c r="Q59">
        <v>-5.4852022534453253E-2</v>
      </c>
      <c r="R59">
        <v>-0.35672712375815507</v>
      </c>
      <c r="S59">
        <v>-0.34827614137853175</v>
      </c>
      <c r="T59">
        <v>-0.27200537587339718</v>
      </c>
      <c r="U59">
        <v>-0.23123483861767419</v>
      </c>
      <c r="V59" s="1">
        <v>-0.10490539153254075</v>
      </c>
      <c r="W59" s="1">
        <v>-1.741380706892659E-2</v>
      </c>
      <c r="X59" s="1">
        <v>0</v>
      </c>
      <c r="Y59" s="1">
        <v>1.0000000000000004</v>
      </c>
    </row>
    <row r="60" spans="2:25" x14ac:dyDescent="0.25">
      <c r="B60" s="2"/>
      <c r="C60" s="2" t="s">
        <v>12</v>
      </c>
      <c r="D60" s="2"/>
      <c r="E60" s="2" t="s">
        <v>13</v>
      </c>
      <c r="G60" s="1">
        <v>3</v>
      </c>
      <c r="H60">
        <v>3.2418088807310577E-2</v>
      </c>
      <c r="I60">
        <v>7.2040197349579033E-2</v>
      </c>
      <c r="J60">
        <v>0.16008932744350896</v>
      </c>
      <c r="K60">
        <v>0.15764351827423312</v>
      </c>
      <c r="L60">
        <v>0.14420392041477811</v>
      </c>
      <c r="M60">
        <v>0.15058059235667232</v>
      </c>
      <c r="N60">
        <v>0.15023670286442142</v>
      </c>
      <c r="O60">
        <v>0.14912525948106597</v>
      </c>
      <c r="P60">
        <v>0.14975008572432089</v>
      </c>
      <c r="Q60">
        <v>-0.96145741525418926</v>
      </c>
      <c r="R60">
        <v>-9.7331443052913108E-2</v>
      </c>
      <c r="S60">
        <v>-0.39906163367458308</v>
      </c>
      <c r="T60">
        <v>-0.35162175348341324</v>
      </c>
      <c r="U60">
        <v>-0.23203038499577108</v>
      </c>
      <c r="V60" s="1">
        <v>-0.10463198057129149</v>
      </c>
      <c r="W60" s="1">
        <v>-1.9953081683729154E-2</v>
      </c>
      <c r="X60" s="1">
        <v>0</v>
      </c>
      <c r="Y60" s="1">
        <v>1.0000000000000004</v>
      </c>
    </row>
    <row r="61" spans="2:25" x14ac:dyDescent="0.25">
      <c r="B61" s="2" t="s">
        <v>14</v>
      </c>
      <c r="C61" s="2">
        <v>2000</v>
      </c>
      <c r="D61" s="2" t="s">
        <v>15</v>
      </c>
      <c r="E61" s="2">
        <v>700</v>
      </c>
      <c r="G61" s="1">
        <v>2</v>
      </c>
      <c r="H61">
        <v>2.3089142387940634E-2</v>
      </c>
      <c r="I61">
        <v>5.1309205306534704E-2</v>
      </c>
      <c r="J61">
        <v>0.1140204562367438</v>
      </c>
      <c r="K61">
        <v>0.11227847704423799</v>
      </c>
      <c r="L61">
        <v>0.10270638936016573</v>
      </c>
      <c r="M61">
        <v>0.10724804779360114</v>
      </c>
      <c r="N61">
        <v>0.10700311930631448</v>
      </c>
      <c r="O61">
        <v>0.10621151574550741</v>
      </c>
      <c r="P61">
        <v>0.10665653587559545</v>
      </c>
      <c r="Q61">
        <v>0.10658788409953419</v>
      </c>
      <c r="R61">
        <v>-1.0045741932535135</v>
      </c>
      <c r="S61">
        <v>-0.14033886139412755</v>
      </c>
      <c r="T61">
        <v>-0.39791765176156763</v>
      </c>
      <c r="U61">
        <v>-0.30194969866605276</v>
      </c>
      <c r="V61" s="1">
        <v>-8.531342501120763E-2</v>
      </c>
      <c r="W61" s="1">
        <v>-7.0169430697063747E-3</v>
      </c>
      <c r="X61" s="1">
        <v>0</v>
      </c>
      <c r="Y61" s="1">
        <v>1.0000000000000002</v>
      </c>
    </row>
    <row r="62" spans="2:25" x14ac:dyDescent="0.25">
      <c r="B62" s="2"/>
      <c r="C62" s="2"/>
      <c r="D62" s="2" t="s">
        <v>18</v>
      </c>
      <c r="E62" s="2">
        <v>1500</v>
      </c>
      <c r="G62" s="1">
        <v>1</v>
      </c>
      <c r="H62">
        <v>1.8891116499224161E-2</v>
      </c>
      <c r="I62">
        <v>4.1980258887164779E-2</v>
      </c>
      <c r="J62">
        <v>9.3289464193699476E-2</v>
      </c>
      <c r="K62">
        <v>9.1864208490740173E-2</v>
      </c>
      <c r="L62">
        <v>8.4032500385590111E-2</v>
      </c>
      <c r="M62">
        <v>8.7748402740219111E-2</v>
      </c>
      <c r="N62">
        <v>8.7548006705166395E-2</v>
      </c>
      <c r="O62">
        <v>8.6900331064506078E-2</v>
      </c>
      <c r="P62">
        <v>8.7264438443669004E-2</v>
      </c>
      <c r="Q62">
        <v>8.7208268808709785E-2</v>
      </c>
      <c r="R62">
        <v>8.7166569156216123E-2</v>
      </c>
      <c r="S62">
        <v>-1.0239136138679223</v>
      </c>
      <c r="T62">
        <v>-0.14375080598673717</v>
      </c>
      <c r="U62">
        <v>-0.38341338981767958</v>
      </c>
      <c r="V62" s="1">
        <v>-0.25162007500916983</v>
      </c>
      <c r="W62" s="1">
        <v>-5.1195680693396119E-2</v>
      </c>
      <c r="X62" s="1">
        <v>0</v>
      </c>
      <c r="Y62" s="1">
        <v>1.0000000000000002</v>
      </c>
    </row>
    <row r="63" spans="2:25" x14ac:dyDescent="0.25">
      <c r="B63" s="2"/>
      <c r="C63" s="2"/>
      <c r="D63" s="2" t="s">
        <v>16</v>
      </c>
      <c r="E63" s="2">
        <v>500</v>
      </c>
      <c r="G63" s="1">
        <v>0</v>
      </c>
      <c r="H63">
        <v>0</v>
      </c>
      <c r="I63">
        <v>-5.154642069196587E-17</v>
      </c>
      <c r="J63">
        <v>0</v>
      </c>
      <c r="K63">
        <v>0</v>
      </c>
      <c r="L63">
        <v>1.0309284138393174E-16</v>
      </c>
      <c r="M63">
        <v>0</v>
      </c>
      <c r="N63">
        <v>-2.0618568276786348E-16</v>
      </c>
      <c r="O63">
        <v>0</v>
      </c>
      <c r="P63">
        <v>0</v>
      </c>
      <c r="Q63">
        <v>0</v>
      </c>
      <c r="R63">
        <v>2.0618568276786348E-16</v>
      </c>
      <c r="S63">
        <v>0</v>
      </c>
      <c r="T63">
        <v>-1</v>
      </c>
      <c r="U63">
        <v>0</v>
      </c>
      <c r="V63" s="1">
        <v>-5.154642069196587E-17</v>
      </c>
      <c r="W63" s="1">
        <v>0</v>
      </c>
      <c r="X63" s="1">
        <v>0</v>
      </c>
      <c r="Y63" s="1">
        <v>1.0000000000000002</v>
      </c>
    </row>
    <row r="64" spans="2:25" x14ac:dyDescent="0.25">
      <c r="B64" s="2"/>
      <c r="C64" s="2"/>
      <c r="D64" s="2" t="s">
        <v>17</v>
      </c>
      <c r="E64" s="2">
        <v>50</v>
      </c>
      <c r="G64" s="1">
        <v>-1</v>
      </c>
      <c r="H64">
        <v>4.1634295862503476E-17</v>
      </c>
      <c r="I64">
        <v>8.3268591725006951E-17</v>
      </c>
      <c r="J64">
        <v>0</v>
      </c>
      <c r="K64">
        <v>0</v>
      </c>
      <c r="L64">
        <v>0</v>
      </c>
      <c r="M64">
        <v>0</v>
      </c>
      <c r="N64">
        <v>-1.665371834500139E-16</v>
      </c>
      <c r="O64">
        <v>0</v>
      </c>
      <c r="P64">
        <v>0</v>
      </c>
      <c r="Q64">
        <v>0</v>
      </c>
      <c r="R64">
        <v>1.665371834500139E-16</v>
      </c>
      <c r="S64">
        <v>1.665371834500139E-16</v>
      </c>
      <c r="T64">
        <v>1.665371834500139E-16</v>
      </c>
      <c r="U64">
        <v>-1</v>
      </c>
      <c r="V64" s="1">
        <v>0</v>
      </c>
      <c r="W64" s="1">
        <v>1.0408573965625869E-17</v>
      </c>
      <c r="X64" s="1">
        <v>0</v>
      </c>
      <c r="Y64" s="1">
        <v>1</v>
      </c>
    </row>
    <row r="65" spans="2:26" x14ac:dyDescent="0.25">
      <c r="B65" s="2"/>
      <c r="C65" s="2"/>
      <c r="D65" s="2" t="s">
        <v>19</v>
      </c>
      <c r="E65" s="2">
        <v>300</v>
      </c>
      <c r="G65" s="1">
        <v>-2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1">
        <v>0</v>
      </c>
      <c r="V65" s="1">
        <v>-1</v>
      </c>
      <c r="W65" s="1">
        <v>0</v>
      </c>
      <c r="X65" s="1">
        <v>0</v>
      </c>
      <c r="Y65" s="1">
        <v>1</v>
      </c>
    </row>
    <row r="66" spans="2:26" x14ac:dyDescent="0.25">
      <c r="G66" s="1">
        <v>-3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1">
        <v>0</v>
      </c>
      <c r="V66" s="1">
        <v>0</v>
      </c>
      <c r="W66" s="1">
        <v>-1</v>
      </c>
      <c r="X66" s="1">
        <v>0</v>
      </c>
      <c r="Y66" s="1">
        <v>1</v>
      </c>
    </row>
    <row r="67" spans="2:26" x14ac:dyDescent="0.25">
      <c r="G67" s="1">
        <v>-4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1">
        <v>0</v>
      </c>
      <c r="V67" s="1">
        <v>0</v>
      </c>
      <c r="W67" s="1">
        <v>0</v>
      </c>
      <c r="X67" s="1">
        <v>-1</v>
      </c>
      <c r="Y67" s="1">
        <v>1</v>
      </c>
    </row>
    <row r="68" spans="2:26" x14ac:dyDescent="0.25">
      <c r="G68" s="1">
        <v>-5</v>
      </c>
      <c r="H68" s="5">
        <v>1.7002004849301727E-2</v>
      </c>
      <c r="I68" s="5">
        <v>3.7782232998448281E-2</v>
      </c>
      <c r="J68" s="5">
        <v>8.3960517774329529E-2</v>
      </c>
      <c r="K68" s="5">
        <v>8.2677787641666153E-2</v>
      </c>
      <c r="L68" s="5">
        <v>7.5629250347031093E-2</v>
      </c>
      <c r="M68" s="5">
        <v>7.8973562466197203E-2</v>
      </c>
      <c r="N68" s="5">
        <v>7.8793206034649871E-2</v>
      </c>
      <c r="O68" s="5">
        <v>7.8210297958055466E-2</v>
      </c>
      <c r="P68" s="5">
        <v>7.8537994599302108E-2</v>
      </c>
      <c r="Q68" s="5">
        <v>7.8487441927838811E-2</v>
      </c>
      <c r="R68" s="5">
        <v>7.8449912240594402E-2</v>
      </c>
      <c r="S68" s="5">
        <v>7.8477747518869656E-2</v>
      </c>
      <c r="T68" s="5">
        <v>7.0624274611936502E-2</v>
      </c>
      <c r="U68" s="1">
        <v>5.4927949164088413E-2</v>
      </c>
      <c r="V68" s="1">
        <v>2.3541932491747134E-2</v>
      </c>
      <c r="W68" s="1">
        <v>3.923887375943483E-3</v>
      </c>
      <c r="X68" s="1">
        <v>0</v>
      </c>
      <c r="Y68" s="1">
        <v>1.7532403734005685E-17</v>
      </c>
    </row>
    <row r="71" spans="2:26" x14ac:dyDescent="0.25">
      <c r="G71" s="2"/>
      <c r="H71" s="10">
        <v>12</v>
      </c>
      <c r="I71" s="10">
        <v>11</v>
      </c>
      <c r="J71" s="10">
        <v>10</v>
      </c>
      <c r="K71" s="10">
        <v>9</v>
      </c>
      <c r="L71" s="10">
        <v>8</v>
      </c>
      <c r="M71" s="10">
        <v>7</v>
      </c>
      <c r="N71" s="10">
        <v>6</v>
      </c>
      <c r="O71" s="10">
        <v>5</v>
      </c>
      <c r="P71" s="10">
        <v>4</v>
      </c>
      <c r="Q71" s="10">
        <v>3</v>
      </c>
      <c r="R71" s="10">
        <v>2</v>
      </c>
      <c r="S71" s="10">
        <v>1</v>
      </c>
      <c r="T71" s="10">
        <v>0</v>
      </c>
      <c r="U71" s="10">
        <v>-1</v>
      </c>
      <c r="V71" s="10">
        <v>-2</v>
      </c>
      <c r="W71" s="10">
        <v>-3</v>
      </c>
      <c r="X71" s="10">
        <v>-4</v>
      </c>
      <c r="Y71" s="10">
        <v>-5</v>
      </c>
    </row>
    <row r="72" spans="2:26" x14ac:dyDescent="0.25">
      <c r="G72" s="10" t="s">
        <v>11</v>
      </c>
      <c r="H72" s="11">
        <f t="shared" ref="H72:Y72" si="6">H68</f>
        <v>1.7002004849301727E-2</v>
      </c>
      <c r="I72" s="11">
        <f t="shared" si="6"/>
        <v>3.7782232998448281E-2</v>
      </c>
      <c r="J72" s="11">
        <f t="shared" si="6"/>
        <v>8.3960517774329529E-2</v>
      </c>
      <c r="K72" s="11">
        <f t="shared" si="6"/>
        <v>8.2677787641666153E-2</v>
      </c>
      <c r="L72" s="11">
        <f t="shared" si="6"/>
        <v>7.5629250347031093E-2</v>
      </c>
      <c r="M72" s="11">
        <f t="shared" si="6"/>
        <v>7.8973562466197203E-2</v>
      </c>
      <c r="N72" s="11">
        <f t="shared" si="6"/>
        <v>7.8793206034649871E-2</v>
      </c>
      <c r="O72" s="11">
        <f t="shared" si="6"/>
        <v>7.8210297958055466E-2</v>
      </c>
      <c r="P72" s="11">
        <f t="shared" si="6"/>
        <v>7.8537994599302108E-2</v>
      </c>
      <c r="Q72" s="11">
        <f t="shared" si="6"/>
        <v>7.8487441927838811E-2</v>
      </c>
      <c r="R72" s="11">
        <f t="shared" si="6"/>
        <v>7.8449912240594402E-2</v>
      </c>
      <c r="S72" s="11">
        <f t="shared" si="6"/>
        <v>7.8477747518869656E-2</v>
      </c>
      <c r="T72" s="11">
        <f t="shared" si="6"/>
        <v>7.0624274611936502E-2</v>
      </c>
      <c r="U72" s="11">
        <f t="shared" si="6"/>
        <v>5.4927949164088413E-2</v>
      </c>
      <c r="V72" s="11">
        <f t="shared" si="6"/>
        <v>2.3541932491747134E-2</v>
      </c>
      <c r="W72" s="11">
        <f t="shared" si="6"/>
        <v>3.923887375943483E-3</v>
      </c>
      <c r="X72" s="11">
        <f t="shared" si="6"/>
        <v>0</v>
      </c>
      <c r="Y72" s="11">
        <f t="shared" si="6"/>
        <v>1.7532403734005685E-17</v>
      </c>
      <c r="Z72" s="5">
        <f>SUM(H72:Y72)</f>
        <v>1</v>
      </c>
    </row>
    <row r="73" spans="2:26" x14ac:dyDescent="0.25">
      <c r="G73" s="2" t="s">
        <v>26</v>
      </c>
      <c r="H73" s="2">
        <v>0</v>
      </c>
      <c r="I73" s="2">
        <v>1</v>
      </c>
      <c r="J73" s="2">
        <v>2</v>
      </c>
      <c r="K73" s="2">
        <v>3</v>
      </c>
      <c r="L73" s="2">
        <v>4</v>
      </c>
      <c r="M73" s="2">
        <v>5</v>
      </c>
      <c r="N73" s="2">
        <v>6</v>
      </c>
      <c r="O73" s="2">
        <v>7</v>
      </c>
      <c r="P73" s="2">
        <v>8</v>
      </c>
      <c r="Q73" s="2">
        <v>9</v>
      </c>
      <c r="R73" s="2">
        <v>10</v>
      </c>
      <c r="S73" s="2">
        <v>11</v>
      </c>
      <c r="T73" s="2">
        <v>12</v>
      </c>
      <c r="U73" s="2">
        <v>13</v>
      </c>
      <c r="V73" s="2">
        <v>14</v>
      </c>
      <c r="W73" s="2">
        <v>15</v>
      </c>
      <c r="X73" s="2">
        <v>16</v>
      </c>
      <c r="Y73" s="2">
        <v>17</v>
      </c>
    </row>
    <row r="75" spans="2:26" x14ac:dyDescent="0.25">
      <c r="G75" s="1" t="s">
        <v>20</v>
      </c>
      <c r="H75" s="7">
        <f>2000*(SUMPRODUCT(H72:Y72,H73:Y73))</f>
        <v>14207.596092727961</v>
      </c>
    </row>
    <row r="76" spans="2:26" x14ac:dyDescent="0.25">
      <c r="G76" s="1" t="s">
        <v>13</v>
      </c>
      <c r="H76" s="1">
        <f>700*(SUMPRODUCT(H72:T72,H73:T73))</f>
        <v>4200.9025391950536</v>
      </c>
      <c r="I76" s="1">
        <v>500</v>
      </c>
      <c r="J76" s="1">
        <f>E62*(SUMPRODUCT(U73:Y73,U72:Y72))</f>
        <v>1653.7630569851424</v>
      </c>
      <c r="K76" s="1">
        <f>IF(J76&gt;0,300,0)</f>
        <v>300</v>
      </c>
      <c r="L76" s="1">
        <f>50*(SUMPRODUCT(H72:S72,H71:S71))</f>
        <v>250.49927149557161</v>
      </c>
      <c r="M76" s="9">
        <f>SUM(H76:L76)</f>
        <v>6905.1648676757677</v>
      </c>
    </row>
    <row r="77" spans="2:26" x14ac:dyDescent="0.25">
      <c r="H77" s="1" t="s">
        <v>21</v>
      </c>
      <c r="I77" s="1" t="s">
        <v>22</v>
      </c>
      <c r="J77" s="1" t="s">
        <v>23</v>
      </c>
      <c r="K77" s="1" t="s">
        <v>24</v>
      </c>
      <c r="L77" s="1" t="s">
        <v>44</v>
      </c>
    </row>
    <row r="78" spans="2:26" x14ac:dyDescent="0.2">
      <c r="G78" s="1" t="s">
        <v>25</v>
      </c>
      <c r="H78" s="8">
        <f>H75-M76</f>
        <v>7302.4312250521934</v>
      </c>
    </row>
    <row r="87" spans="8:21" x14ac:dyDescent="0.2"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8:21" x14ac:dyDescent="0.2"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8:21" x14ac:dyDescent="0.2"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8:21" x14ac:dyDescent="0.2"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8:21" x14ac:dyDescent="0.2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</sheetData>
  <mergeCells count="1">
    <mergeCell ref="A10:E12"/>
  </mergeCells>
  <conditionalFormatting sqref="H72:Y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91"/>
  <sheetViews>
    <sheetView topLeftCell="B52" workbookViewId="0">
      <selection activeCell="H78" sqref="H78"/>
    </sheetView>
  </sheetViews>
  <sheetFormatPr baseColWidth="10" defaultColWidth="10.83203125" defaultRowHeight="16" x14ac:dyDescent="0.2"/>
  <cols>
    <col min="1" max="1" width="7" style="1" bestFit="1" customWidth="1"/>
    <col min="2" max="2" width="8.1640625" style="1" bestFit="1" customWidth="1"/>
    <col min="3" max="4" width="12.33203125" style="1" bestFit="1" customWidth="1"/>
    <col min="5" max="5" width="5.1640625" style="1" bestFit="1" customWidth="1"/>
    <col min="6" max="6" width="3.1640625" style="1" bestFit="1" customWidth="1"/>
    <col min="7" max="7" width="6" style="1" bestFit="1" customWidth="1"/>
    <col min="8" max="8" width="12.33203125" style="1" bestFit="1" customWidth="1"/>
    <col min="9" max="15" width="12.6640625" style="1" bestFit="1" customWidth="1"/>
    <col min="16" max="16" width="5.6640625" style="1" bestFit="1" customWidth="1"/>
    <col min="17" max="25" width="5.1640625" style="1" bestFit="1" customWidth="1"/>
    <col min="26" max="26" width="4.6640625" style="1" bestFit="1" customWidth="1"/>
    <col min="27" max="30" width="3.1640625" style="1" bestFit="1" customWidth="1"/>
    <col min="31" max="40" width="2.1640625" style="1" bestFit="1" customWidth="1"/>
    <col min="41" max="45" width="2.6640625" style="1" bestFit="1" customWidth="1"/>
    <col min="46" max="16384" width="10.83203125" style="1"/>
  </cols>
  <sheetData>
    <row r="2" spans="1:45" x14ac:dyDescent="0.25">
      <c r="B2" s="4" t="s">
        <v>1</v>
      </c>
      <c r="C2" s="4" t="s">
        <v>2</v>
      </c>
      <c r="D2" s="4" t="s">
        <v>3</v>
      </c>
      <c r="F2" s="1">
        <v>12</v>
      </c>
      <c r="G2" s="1">
        <v>3</v>
      </c>
    </row>
    <row r="3" spans="1:45" x14ac:dyDescent="0.25">
      <c r="A3" s="4" t="s">
        <v>4</v>
      </c>
      <c r="B3" s="2">
        <v>1</v>
      </c>
      <c r="C3" s="2">
        <v>6</v>
      </c>
      <c r="D3" s="2">
        <v>12</v>
      </c>
      <c r="G3" s="1" t="s">
        <v>0</v>
      </c>
      <c r="H3" s="1">
        <f>F2</f>
        <v>12</v>
      </c>
      <c r="I3" s="1">
        <f>F2-1</f>
        <v>11</v>
      </c>
      <c r="J3" s="1">
        <f>I3-1</f>
        <v>10</v>
      </c>
      <c r="K3" s="1">
        <f t="shared" ref="K3:U3" si="0">J3-1</f>
        <v>9</v>
      </c>
      <c r="L3" s="1">
        <f t="shared" si="0"/>
        <v>8</v>
      </c>
      <c r="M3" s="1">
        <f t="shared" si="0"/>
        <v>7</v>
      </c>
      <c r="N3" s="1">
        <f t="shared" si="0"/>
        <v>6</v>
      </c>
      <c r="O3" s="1">
        <f t="shared" si="0"/>
        <v>5</v>
      </c>
      <c r="P3" s="1">
        <f t="shared" si="0"/>
        <v>4</v>
      </c>
      <c r="Q3" s="1">
        <f t="shared" si="0"/>
        <v>3</v>
      </c>
      <c r="R3" s="1">
        <f t="shared" si="0"/>
        <v>2</v>
      </c>
      <c r="S3" s="1">
        <f t="shared" si="0"/>
        <v>1</v>
      </c>
      <c r="T3" s="1">
        <f t="shared" si="0"/>
        <v>0</v>
      </c>
      <c r="U3" s="1">
        <f t="shared" si="0"/>
        <v>-1</v>
      </c>
      <c r="V3" s="1">
        <v>-2</v>
      </c>
      <c r="W3" s="1">
        <v>-3</v>
      </c>
      <c r="X3" s="1">
        <v>-4</v>
      </c>
      <c r="Y3" s="1">
        <v>-5</v>
      </c>
      <c r="AA3" s="2" t="s">
        <v>8</v>
      </c>
      <c r="AB3" s="2">
        <v>12</v>
      </c>
      <c r="AC3" s="2">
        <v>11</v>
      </c>
      <c r="AD3" s="2">
        <v>10</v>
      </c>
      <c r="AE3" s="2">
        <v>9</v>
      </c>
      <c r="AF3" s="2">
        <v>8</v>
      </c>
      <c r="AG3" s="2">
        <v>7</v>
      </c>
      <c r="AH3" s="2">
        <v>6</v>
      </c>
      <c r="AI3" s="2">
        <v>5</v>
      </c>
      <c r="AJ3" s="2">
        <v>4</v>
      </c>
      <c r="AK3" s="2">
        <v>3</v>
      </c>
      <c r="AL3" s="2">
        <v>2</v>
      </c>
      <c r="AM3" s="2">
        <v>1</v>
      </c>
      <c r="AN3" s="2">
        <v>0</v>
      </c>
      <c r="AO3" s="2">
        <v>-1</v>
      </c>
      <c r="AP3" s="2">
        <v>-2</v>
      </c>
      <c r="AQ3" s="2">
        <v>-3</v>
      </c>
      <c r="AR3" s="2">
        <v>-4</v>
      </c>
      <c r="AS3" s="2">
        <v>-5</v>
      </c>
    </row>
    <row r="4" spans="1:45" x14ac:dyDescent="0.25">
      <c r="A4" s="4" t="s">
        <v>5</v>
      </c>
      <c r="B4" s="2">
        <v>1</v>
      </c>
      <c r="C4" s="2">
        <v>3</v>
      </c>
      <c r="D4" s="2">
        <v>7</v>
      </c>
      <c r="G4" s="1">
        <f>F2</f>
        <v>12</v>
      </c>
      <c r="H4" s="5">
        <f>0.1</f>
        <v>0.1</v>
      </c>
      <c r="I4" s="5">
        <v>0.2</v>
      </c>
      <c r="J4" s="5">
        <v>0.4</v>
      </c>
      <c r="K4" s="5">
        <v>0.25</v>
      </c>
      <c r="L4" s="5">
        <v>0.05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AA4" s="2">
        <v>12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25">
      <c r="G5" s="1">
        <f>G4-1</f>
        <v>11</v>
      </c>
      <c r="H5" s="5">
        <v>0</v>
      </c>
      <c r="I5" s="5">
        <f>0.1</f>
        <v>0.1</v>
      </c>
      <c r="J5" s="5">
        <v>0.2</v>
      </c>
      <c r="K5" s="5">
        <v>0.4</v>
      </c>
      <c r="L5" s="5">
        <v>0.25</v>
      </c>
      <c r="M5" s="5">
        <v>0.05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AA5" s="2">
        <v>11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5">
      <c r="A6" s="4" t="s">
        <v>6</v>
      </c>
      <c r="B6" s="2" t="str">
        <f>$B$3&amp;","&amp;B4</f>
        <v>1,1</v>
      </c>
      <c r="C6" s="2" t="str">
        <f>$B$3&amp;","&amp;C4</f>
        <v>1,3</v>
      </c>
      <c r="D6" s="2" t="str">
        <f>$B$3&amp;","&amp;D4</f>
        <v>1,7</v>
      </c>
      <c r="G6" s="1">
        <f>G5-1</f>
        <v>10</v>
      </c>
      <c r="H6" s="5">
        <v>0</v>
      </c>
      <c r="I6" s="5">
        <v>0</v>
      </c>
      <c r="J6" s="5">
        <f>0.1</f>
        <v>0.1</v>
      </c>
      <c r="K6" s="5">
        <v>0.2</v>
      </c>
      <c r="L6" s="5">
        <v>0.4</v>
      </c>
      <c r="M6" s="5">
        <v>0.25</v>
      </c>
      <c r="N6" s="5">
        <v>0.05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AA6" s="2">
        <v>10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5">
      <c r="B7" s="3" t="str">
        <f>$C$3&amp;","&amp;B4</f>
        <v>6,1</v>
      </c>
      <c r="C7" s="2" t="str">
        <f>$C$3&amp;","&amp;C4</f>
        <v>6,3</v>
      </c>
      <c r="D7" s="2" t="str">
        <f>$C$3&amp;","&amp;D4</f>
        <v>6,7</v>
      </c>
      <c r="G7" s="1">
        <f t="shared" ref="G7:G17" si="1">G6-1</f>
        <v>9</v>
      </c>
      <c r="H7" s="5">
        <v>0</v>
      </c>
      <c r="I7" s="5">
        <v>0</v>
      </c>
      <c r="J7" s="5">
        <v>0</v>
      </c>
      <c r="K7" s="5">
        <f>0.1</f>
        <v>0.1</v>
      </c>
      <c r="L7" s="5">
        <v>0.2</v>
      </c>
      <c r="M7" s="5">
        <v>0.4</v>
      </c>
      <c r="N7" s="5">
        <v>0.25</v>
      </c>
      <c r="O7" s="5">
        <v>0.05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AA7" s="2">
        <v>9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5">
      <c r="B8" s="2" t="str">
        <f>$D$3&amp;","&amp;B4</f>
        <v>12,1</v>
      </c>
      <c r="C8" s="2" t="str">
        <f>$D$3&amp;","&amp;C4</f>
        <v>12,3</v>
      </c>
      <c r="D8" s="2" t="str">
        <f>$D$3&amp;","&amp;D4</f>
        <v>12,7</v>
      </c>
      <c r="G8" s="1">
        <f t="shared" si="1"/>
        <v>8</v>
      </c>
      <c r="H8" s="5">
        <v>0</v>
      </c>
      <c r="I8" s="5">
        <v>0</v>
      </c>
      <c r="J8" s="5">
        <v>0</v>
      </c>
      <c r="K8" s="5">
        <v>0</v>
      </c>
      <c r="L8" s="5">
        <f>0.1</f>
        <v>0.1</v>
      </c>
      <c r="M8" s="5">
        <v>0.2</v>
      </c>
      <c r="N8" s="5">
        <v>0.4</v>
      </c>
      <c r="O8" s="5">
        <v>0.25</v>
      </c>
      <c r="P8" s="5">
        <v>0.05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AA8" s="2">
        <v>8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5">
      <c r="G9" s="1">
        <f t="shared" si="1"/>
        <v>7</v>
      </c>
      <c r="H9" s="5">
        <v>0</v>
      </c>
      <c r="I9" s="5">
        <v>0</v>
      </c>
      <c r="J9" s="5">
        <v>0</v>
      </c>
      <c r="K9" s="5">
        <v>0</v>
      </c>
      <c r="L9" s="1">
        <v>0</v>
      </c>
      <c r="M9" s="5">
        <f>0.1</f>
        <v>0.1</v>
      </c>
      <c r="N9" s="5">
        <v>0.2</v>
      </c>
      <c r="O9" s="5">
        <v>0.4</v>
      </c>
      <c r="P9" s="5">
        <v>0.25</v>
      </c>
      <c r="Q9" s="5">
        <v>0.05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AA9" s="2">
        <v>7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">
      <c r="A10" s="46" t="s">
        <v>7</v>
      </c>
      <c r="B10" s="46"/>
      <c r="C10" s="46"/>
      <c r="D10" s="46"/>
      <c r="E10" s="46"/>
      <c r="G10" s="1">
        <f t="shared" si="1"/>
        <v>6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f>0.1</f>
        <v>0.1</v>
      </c>
      <c r="O10" s="5">
        <v>0.2</v>
      </c>
      <c r="P10" s="5">
        <v>0.4</v>
      </c>
      <c r="Q10" s="5">
        <v>0.25</v>
      </c>
      <c r="R10" s="5">
        <v>0.05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AA10" s="2">
        <v>6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2">
      <c r="A11" s="46"/>
      <c r="B11" s="46"/>
      <c r="C11" s="46"/>
      <c r="D11" s="46"/>
      <c r="E11" s="46"/>
      <c r="G11" s="1">
        <f t="shared" si="1"/>
        <v>5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f>0.1</f>
        <v>0.1</v>
      </c>
      <c r="P11" s="5">
        <v>0.2</v>
      </c>
      <c r="Q11" s="5">
        <v>0.4</v>
      </c>
      <c r="R11" s="5">
        <v>0.25</v>
      </c>
      <c r="S11" s="5">
        <v>0.05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AA11" s="2">
        <v>5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2">
      <c r="A12" s="46"/>
      <c r="B12" s="46"/>
      <c r="C12" s="46"/>
      <c r="D12" s="46"/>
      <c r="E12" s="46"/>
      <c r="G12" s="1">
        <f t="shared" si="1"/>
        <v>4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f>0.1</f>
        <v>0.1</v>
      </c>
      <c r="Q12" s="5">
        <v>0.2</v>
      </c>
      <c r="R12" s="5">
        <v>0.4</v>
      </c>
      <c r="S12" s="5">
        <v>0.25</v>
      </c>
      <c r="T12" s="5">
        <v>0.05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AA12" s="2">
        <v>4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5">
      <c r="G13" s="1">
        <f t="shared" si="1"/>
        <v>3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f>0.1</f>
        <v>0.1</v>
      </c>
      <c r="R13" s="5">
        <v>0.2</v>
      </c>
      <c r="S13" s="5">
        <v>0.4</v>
      </c>
      <c r="T13" s="5">
        <v>0.25</v>
      </c>
      <c r="U13" s="5">
        <v>0.05</v>
      </c>
      <c r="V13" s="5">
        <v>0</v>
      </c>
      <c r="W13" s="5">
        <v>0</v>
      </c>
      <c r="X13" s="5">
        <v>0</v>
      </c>
      <c r="Y13" s="5">
        <v>0</v>
      </c>
      <c r="AA13" s="2">
        <v>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5">
      <c r="B14" s="1" t="s">
        <v>12</v>
      </c>
      <c r="D14" s="1" t="s">
        <v>13</v>
      </c>
      <c r="G14" s="1">
        <f t="shared" si="1"/>
        <v>2</v>
      </c>
      <c r="H14" s="5">
        <v>0.1</v>
      </c>
      <c r="I14" s="5">
        <v>0.2</v>
      </c>
      <c r="J14" s="5">
        <v>0.4</v>
      </c>
      <c r="K14" s="5">
        <v>0.25</v>
      </c>
      <c r="L14" s="5">
        <v>0.05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AA14" s="2">
        <v>2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25">
      <c r="A15" s="1" t="s">
        <v>14</v>
      </c>
      <c r="B15" s="1">
        <v>2000</v>
      </c>
      <c r="C15" s="1" t="s">
        <v>15</v>
      </c>
      <c r="D15" s="1">
        <v>700</v>
      </c>
      <c r="G15" s="1">
        <f t="shared" si="1"/>
        <v>1</v>
      </c>
      <c r="H15" s="5">
        <v>0.1</v>
      </c>
      <c r="I15" s="5">
        <v>0.2</v>
      </c>
      <c r="J15" s="5">
        <v>0.4</v>
      </c>
      <c r="K15" s="5">
        <v>0.25</v>
      </c>
      <c r="L15" s="5">
        <v>0.05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5">
      <c r="C16" s="1" t="s">
        <v>18</v>
      </c>
      <c r="D16" s="1">
        <v>1500</v>
      </c>
      <c r="G16" s="1">
        <f t="shared" si="1"/>
        <v>0</v>
      </c>
      <c r="H16" s="5">
        <v>0.1</v>
      </c>
      <c r="I16" s="5">
        <v>0.2</v>
      </c>
      <c r="J16" s="5">
        <v>0.4</v>
      </c>
      <c r="K16" s="5">
        <v>0.25</v>
      </c>
      <c r="L16" s="5">
        <v>0.05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3:45" x14ac:dyDescent="0.25">
      <c r="C17" s="1" t="s">
        <v>16</v>
      </c>
      <c r="D17" s="1">
        <v>500</v>
      </c>
      <c r="G17" s="1">
        <f t="shared" si="1"/>
        <v>-1</v>
      </c>
      <c r="H17" s="5">
        <v>0.1</v>
      </c>
      <c r="I17" s="5">
        <v>0.2</v>
      </c>
      <c r="J17" s="5">
        <v>0.4</v>
      </c>
      <c r="K17" s="5">
        <v>0.25</v>
      </c>
      <c r="L17" s="5">
        <v>0.05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AA17" s="2">
        <v>-1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</row>
    <row r="18" spans="3:45" x14ac:dyDescent="0.25">
      <c r="C18" s="1" t="s">
        <v>17</v>
      </c>
      <c r="D18" s="1">
        <v>50</v>
      </c>
      <c r="G18" s="1">
        <v>-2</v>
      </c>
      <c r="H18" s="5">
        <v>0.1</v>
      </c>
      <c r="I18" s="5">
        <v>0.2</v>
      </c>
      <c r="J18" s="5">
        <v>0.4</v>
      </c>
      <c r="K18" s="5">
        <v>0.25</v>
      </c>
      <c r="L18" s="5">
        <v>0.05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AA18" s="2">
        <v>-2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</row>
    <row r="19" spans="3:45" x14ac:dyDescent="0.25">
      <c r="C19" s="1" t="s">
        <v>19</v>
      </c>
      <c r="D19" s="1">
        <v>300</v>
      </c>
      <c r="G19" s="1">
        <v>-3</v>
      </c>
      <c r="H19" s="5">
        <v>0.1</v>
      </c>
      <c r="I19" s="5">
        <v>0.2</v>
      </c>
      <c r="J19" s="5">
        <v>0.4</v>
      </c>
      <c r="K19" s="5">
        <v>0.25</v>
      </c>
      <c r="L19" s="5">
        <v>0.05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AA19" s="2">
        <v>-3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</row>
    <row r="20" spans="3:45" x14ac:dyDescent="0.25">
      <c r="G20" s="1">
        <v>-4</v>
      </c>
      <c r="H20" s="5">
        <v>0.1</v>
      </c>
      <c r="I20" s="5">
        <v>0.2</v>
      </c>
      <c r="J20" s="5">
        <v>0.4</v>
      </c>
      <c r="K20" s="5">
        <v>0.25</v>
      </c>
      <c r="L20" s="5">
        <v>0.05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AA20" s="2">
        <v>-4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</row>
    <row r="21" spans="3:45" x14ac:dyDescent="0.25">
      <c r="G21" s="1">
        <v>-5</v>
      </c>
      <c r="H21" s="5">
        <v>0.1</v>
      </c>
      <c r="I21" s="5">
        <v>0.2</v>
      </c>
      <c r="J21" s="5">
        <v>0.4</v>
      </c>
      <c r="K21" s="5">
        <v>0.25</v>
      </c>
      <c r="L21" s="5">
        <v>0.05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AA21" s="2">
        <v>-5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</row>
    <row r="22" spans="3:45" x14ac:dyDescent="0.25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3:45" x14ac:dyDescent="0.25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3:45" x14ac:dyDescent="0.25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3:45" x14ac:dyDescent="0.25"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7" spans="3:45" x14ac:dyDescent="0.25">
      <c r="G27" s="1" t="s">
        <v>9</v>
      </c>
      <c r="H27" s="1">
        <v>12</v>
      </c>
      <c r="I27" s="1">
        <v>11</v>
      </c>
      <c r="J27" s="1">
        <v>10</v>
      </c>
      <c r="K27" s="1">
        <v>9</v>
      </c>
      <c r="L27" s="1">
        <v>8</v>
      </c>
      <c r="M27" s="1">
        <v>7</v>
      </c>
      <c r="N27" s="1">
        <v>6</v>
      </c>
      <c r="O27" s="1">
        <v>5</v>
      </c>
      <c r="P27" s="1">
        <v>4</v>
      </c>
      <c r="Q27" s="1">
        <v>3</v>
      </c>
      <c r="R27" s="1">
        <v>2</v>
      </c>
      <c r="S27" s="1">
        <v>1</v>
      </c>
      <c r="T27" s="1">
        <v>0</v>
      </c>
      <c r="U27" s="1">
        <v>-1</v>
      </c>
      <c r="V27" s="1">
        <v>-2</v>
      </c>
      <c r="W27" s="1">
        <v>-3</v>
      </c>
      <c r="X27" s="1">
        <v>-4</v>
      </c>
      <c r="Y27" s="1">
        <v>-5</v>
      </c>
    </row>
    <row r="28" spans="3:45" x14ac:dyDescent="0.25">
      <c r="G28" s="1">
        <v>12</v>
      </c>
      <c r="H28" s="5">
        <f>H4-AB4</f>
        <v>-0.9</v>
      </c>
      <c r="I28" s="5">
        <f t="shared" ref="I28:X43" si="2">I4-AC4</f>
        <v>0.2</v>
      </c>
      <c r="J28" s="5">
        <f t="shared" si="2"/>
        <v>0.4</v>
      </c>
      <c r="K28" s="5">
        <f t="shared" si="2"/>
        <v>0.25</v>
      </c>
      <c r="L28" s="5">
        <f t="shared" si="2"/>
        <v>0.05</v>
      </c>
      <c r="M28" s="5">
        <f t="shared" si="2"/>
        <v>0</v>
      </c>
      <c r="N28" s="5">
        <f t="shared" si="2"/>
        <v>0</v>
      </c>
      <c r="O28" s="5">
        <f t="shared" si="2"/>
        <v>0</v>
      </c>
      <c r="P28" s="5">
        <f t="shared" si="2"/>
        <v>0</v>
      </c>
      <c r="Q28" s="5">
        <f t="shared" si="2"/>
        <v>0</v>
      </c>
      <c r="R28" s="5">
        <f t="shared" si="2"/>
        <v>0</v>
      </c>
      <c r="S28" s="5">
        <f t="shared" si="2"/>
        <v>0</v>
      </c>
      <c r="T28" s="5">
        <f t="shared" si="2"/>
        <v>0</v>
      </c>
      <c r="U28" s="5">
        <f t="shared" si="2"/>
        <v>0</v>
      </c>
      <c r="V28" s="5">
        <f t="shared" si="2"/>
        <v>0</v>
      </c>
      <c r="W28" s="5">
        <f t="shared" si="2"/>
        <v>0</v>
      </c>
      <c r="X28" s="5">
        <f t="shared" si="2"/>
        <v>0</v>
      </c>
      <c r="Y28" s="5">
        <v>1</v>
      </c>
    </row>
    <row r="29" spans="3:45" x14ac:dyDescent="0.25">
      <c r="G29" s="1">
        <v>11</v>
      </c>
      <c r="H29" s="5">
        <f t="shared" ref="H29:W44" si="3">H5-AB5</f>
        <v>0</v>
      </c>
      <c r="I29" s="5">
        <f t="shared" si="2"/>
        <v>-0.9</v>
      </c>
      <c r="J29" s="5">
        <f t="shared" si="2"/>
        <v>0.2</v>
      </c>
      <c r="K29" s="5">
        <f t="shared" si="2"/>
        <v>0.4</v>
      </c>
      <c r="L29" s="5">
        <f t="shared" si="2"/>
        <v>0.25</v>
      </c>
      <c r="M29" s="5">
        <f t="shared" si="2"/>
        <v>0.05</v>
      </c>
      <c r="N29" s="5">
        <f t="shared" si="2"/>
        <v>0</v>
      </c>
      <c r="O29" s="5">
        <f t="shared" si="2"/>
        <v>0</v>
      </c>
      <c r="P29" s="5">
        <f t="shared" si="2"/>
        <v>0</v>
      </c>
      <c r="Q29" s="5">
        <f t="shared" si="2"/>
        <v>0</v>
      </c>
      <c r="R29" s="5">
        <f t="shared" si="2"/>
        <v>0</v>
      </c>
      <c r="S29" s="5">
        <f t="shared" si="2"/>
        <v>0</v>
      </c>
      <c r="T29" s="5">
        <f t="shared" si="2"/>
        <v>0</v>
      </c>
      <c r="U29" s="5">
        <f t="shared" si="2"/>
        <v>0</v>
      </c>
      <c r="V29" s="5">
        <f t="shared" si="2"/>
        <v>0</v>
      </c>
      <c r="W29" s="5">
        <f t="shared" si="2"/>
        <v>0</v>
      </c>
      <c r="X29" s="5">
        <f t="shared" si="2"/>
        <v>0</v>
      </c>
      <c r="Y29" s="5">
        <v>1</v>
      </c>
    </row>
    <row r="30" spans="3:45" x14ac:dyDescent="0.25">
      <c r="G30" s="1">
        <v>10</v>
      </c>
      <c r="H30" s="5">
        <f t="shared" si="3"/>
        <v>0</v>
      </c>
      <c r="I30" s="5">
        <f t="shared" si="2"/>
        <v>0</v>
      </c>
      <c r="J30" s="5">
        <f t="shared" si="2"/>
        <v>-0.9</v>
      </c>
      <c r="K30" s="5">
        <f t="shared" si="2"/>
        <v>0.2</v>
      </c>
      <c r="L30" s="5">
        <f t="shared" si="2"/>
        <v>0.4</v>
      </c>
      <c r="M30" s="5">
        <f t="shared" si="2"/>
        <v>0.25</v>
      </c>
      <c r="N30" s="5">
        <f t="shared" si="2"/>
        <v>0.05</v>
      </c>
      <c r="O30" s="5">
        <f t="shared" si="2"/>
        <v>0</v>
      </c>
      <c r="P30" s="5">
        <f t="shared" si="2"/>
        <v>0</v>
      </c>
      <c r="Q30" s="5">
        <f t="shared" si="2"/>
        <v>0</v>
      </c>
      <c r="R30" s="5">
        <f t="shared" si="2"/>
        <v>0</v>
      </c>
      <c r="S30" s="5">
        <f t="shared" si="2"/>
        <v>0</v>
      </c>
      <c r="T30" s="5">
        <f t="shared" si="2"/>
        <v>0</v>
      </c>
      <c r="U30" s="5">
        <f t="shared" si="2"/>
        <v>0</v>
      </c>
      <c r="V30" s="5">
        <f t="shared" si="2"/>
        <v>0</v>
      </c>
      <c r="W30" s="5">
        <f t="shared" si="2"/>
        <v>0</v>
      </c>
      <c r="X30" s="5">
        <f t="shared" si="2"/>
        <v>0</v>
      </c>
      <c r="Y30" s="5">
        <v>1</v>
      </c>
    </row>
    <row r="31" spans="3:45" x14ac:dyDescent="0.25">
      <c r="G31" s="1">
        <v>9</v>
      </c>
      <c r="H31" s="5">
        <f t="shared" si="3"/>
        <v>0</v>
      </c>
      <c r="I31" s="5">
        <f t="shared" si="2"/>
        <v>0</v>
      </c>
      <c r="J31" s="5">
        <f t="shared" si="2"/>
        <v>0</v>
      </c>
      <c r="K31" s="5">
        <f t="shared" si="2"/>
        <v>-0.9</v>
      </c>
      <c r="L31" s="5">
        <f t="shared" si="2"/>
        <v>0.2</v>
      </c>
      <c r="M31" s="5">
        <f t="shared" si="2"/>
        <v>0.4</v>
      </c>
      <c r="N31" s="5">
        <f t="shared" si="2"/>
        <v>0.25</v>
      </c>
      <c r="O31" s="5">
        <f t="shared" si="2"/>
        <v>0.05</v>
      </c>
      <c r="P31" s="5">
        <f t="shared" si="2"/>
        <v>0</v>
      </c>
      <c r="Q31" s="5">
        <f t="shared" si="2"/>
        <v>0</v>
      </c>
      <c r="R31" s="5">
        <f t="shared" si="2"/>
        <v>0</v>
      </c>
      <c r="S31" s="5">
        <f t="shared" si="2"/>
        <v>0</v>
      </c>
      <c r="T31" s="5">
        <f t="shared" si="2"/>
        <v>0</v>
      </c>
      <c r="U31" s="5">
        <f t="shared" si="2"/>
        <v>0</v>
      </c>
      <c r="V31" s="5">
        <f t="shared" si="2"/>
        <v>0</v>
      </c>
      <c r="W31" s="5">
        <f t="shared" si="2"/>
        <v>0</v>
      </c>
      <c r="X31" s="5">
        <f t="shared" si="2"/>
        <v>0</v>
      </c>
      <c r="Y31" s="5">
        <v>1</v>
      </c>
    </row>
    <row r="32" spans="3:45" x14ac:dyDescent="0.25">
      <c r="G32" s="1">
        <v>8</v>
      </c>
      <c r="H32" s="5">
        <f t="shared" si="3"/>
        <v>0</v>
      </c>
      <c r="I32" s="5">
        <f t="shared" si="2"/>
        <v>0</v>
      </c>
      <c r="J32" s="5">
        <f t="shared" si="2"/>
        <v>0</v>
      </c>
      <c r="K32" s="5">
        <f t="shared" si="2"/>
        <v>0</v>
      </c>
      <c r="L32" s="5">
        <f t="shared" si="2"/>
        <v>-0.9</v>
      </c>
      <c r="M32" s="5">
        <f t="shared" si="2"/>
        <v>0.2</v>
      </c>
      <c r="N32" s="5">
        <f t="shared" si="2"/>
        <v>0.4</v>
      </c>
      <c r="O32" s="5">
        <f t="shared" si="2"/>
        <v>0.25</v>
      </c>
      <c r="P32" s="5">
        <f t="shared" si="2"/>
        <v>0.05</v>
      </c>
      <c r="Q32" s="5">
        <f t="shared" si="2"/>
        <v>0</v>
      </c>
      <c r="R32" s="5">
        <f t="shared" si="2"/>
        <v>0</v>
      </c>
      <c r="S32" s="5">
        <f t="shared" si="2"/>
        <v>0</v>
      </c>
      <c r="T32" s="5">
        <f t="shared" si="2"/>
        <v>0</v>
      </c>
      <c r="U32" s="5">
        <f t="shared" si="2"/>
        <v>0</v>
      </c>
      <c r="V32" s="5">
        <f t="shared" si="2"/>
        <v>0</v>
      </c>
      <c r="W32" s="5">
        <f t="shared" si="2"/>
        <v>0</v>
      </c>
      <c r="X32" s="5">
        <f t="shared" si="2"/>
        <v>0</v>
      </c>
      <c r="Y32" s="5">
        <v>1</v>
      </c>
    </row>
    <row r="33" spans="7:25" x14ac:dyDescent="0.25">
      <c r="G33" s="1">
        <v>7</v>
      </c>
      <c r="H33" s="5">
        <f t="shared" si="3"/>
        <v>0</v>
      </c>
      <c r="I33" s="5">
        <f t="shared" si="2"/>
        <v>0</v>
      </c>
      <c r="J33" s="5">
        <f t="shared" si="2"/>
        <v>0</v>
      </c>
      <c r="K33" s="5">
        <f t="shared" si="2"/>
        <v>0</v>
      </c>
      <c r="L33" s="5">
        <f t="shared" si="2"/>
        <v>0</v>
      </c>
      <c r="M33" s="5">
        <f t="shared" si="2"/>
        <v>-0.9</v>
      </c>
      <c r="N33" s="5">
        <f t="shared" si="2"/>
        <v>0.2</v>
      </c>
      <c r="O33" s="5">
        <f t="shared" si="2"/>
        <v>0.4</v>
      </c>
      <c r="P33" s="5">
        <f t="shared" si="2"/>
        <v>0.25</v>
      </c>
      <c r="Q33" s="5">
        <f t="shared" si="2"/>
        <v>0.05</v>
      </c>
      <c r="R33" s="5">
        <f t="shared" si="2"/>
        <v>0</v>
      </c>
      <c r="S33" s="5">
        <f t="shared" si="2"/>
        <v>0</v>
      </c>
      <c r="T33" s="5">
        <f t="shared" si="2"/>
        <v>0</v>
      </c>
      <c r="U33" s="5">
        <f t="shared" si="2"/>
        <v>0</v>
      </c>
      <c r="V33" s="5">
        <f t="shared" si="2"/>
        <v>0</v>
      </c>
      <c r="W33" s="5">
        <f t="shared" si="2"/>
        <v>0</v>
      </c>
      <c r="X33" s="5">
        <f t="shared" si="2"/>
        <v>0</v>
      </c>
      <c r="Y33" s="5">
        <v>1</v>
      </c>
    </row>
    <row r="34" spans="7:25" x14ac:dyDescent="0.25">
      <c r="G34" s="1">
        <v>6</v>
      </c>
      <c r="H34" s="5">
        <f t="shared" si="3"/>
        <v>0</v>
      </c>
      <c r="I34" s="5">
        <f t="shared" si="2"/>
        <v>0</v>
      </c>
      <c r="J34" s="5">
        <f t="shared" si="2"/>
        <v>0</v>
      </c>
      <c r="K34" s="5">
        <f t="shared" si="2"/>
        <v>0</v>
      </c>
      <c r="L34" s="5">
        <f t="shared" si="2"/>
        <v>0</v>
      </c>
      <c r="M34" s="5">
        <f t="shared" si="2"/>
        <v>0</v>
      </c>
      <c r="N34" s="5">
        <f t="shared" si="2"/>
        <v>-0.9</v>
      </c>
      <c r="O34" s="5">
        <f t="shared" si="2"/>
        <v>0.2</v>
      </c>
      <c r="P34" s="5">
        <f t="shared" si="2"/>
        <v>0.4</v>
      </c>
      <c r="Q34" s="5">
        <f t="shared" si="2"/>
        <v>0.25</v>
      </c>
      <c r="R34" s="5">
        <f t="shared" si="2"/>
        <v>0.05</v>
      </c>
      <c r="S34" s="5">
        <f t="shared" si="2"/>
        <v>0</v>
      </c>
      <c r="T34" s="5">
        <f t="shared" si="2"/>
        <v>0</v>
      </c>
      <c r="U34" s="5">
        <f t="shared" si="2"/>
        <v>0</v>
      </c>
      <c r="V34" s="5">
        <f t="shared" si="2"/>
        <v>0</v>
      </c>
      <c r="W34" s="5">
        <f t="shared" si="2"/>
        <v>0</v>
      </c>
      <c r="X34" s="5">
        <f t="shared" si="2"/>
        <v>0</v>
      </c>
      <c r="Y34" s="5">
        <v>1</v>
      </c>
    </row>
    <row r="35" spans="7:25" x14ac:dyDescent="0.25">
      <c r="G35" s="1">
        <v>5</v>
      </c>
      <c r="H35" s="5">
        <f t="shared" si="3"/>
        <v>0</v>
      </c>
      <c r="I35" s="5">
        <f t="shared" si="2"/>
        <v>0</v>
      </c>
      <c r="J35" s="5">
        <f t="shared" si="2"/>
        <v>0</v>
      </c>
      <c r="K35" s="5">
        <f t="shared" si="2"/>
        <v>0</v>
      </c>
      <c r="L35" s="5">
        <f t="shared" si="2"/>
        <v>0</v>
      </c>
      <c r="M35" s="5">
        <f t="shared" si="2"/>
        <v>0</v>
      </c>
      <c r="N35" s="5">
        <f t="shared" si="2"/>
        <v>0</v>
      </c>
      <c r="O35" s="5">
        <f t="shared" si="2"/>
        <v>-0.9</v>
      </c>
      <c r="P35" s="5">
        <f t="shared" si="2"/>
        <v>0.2</v>
      </c>
      <c r="Q35" s="5">
        <f t="shared" si="2"/>
        <v>0.4</v>
      </c>
      <c r="R35" s="5">
        <f t="shared" si="2"/>
        <v>0.25</v>
      </c>
      <c r="S35" s="5">
        <f t="shared" si="2"/>
        <v>0.05</v>
      </c>
      <c r="T35" s="5">
        <f t="shared" si="2"/>
        <v>0</v>
      </c>
      <c r="U35" s="5">
        <f t="shared" si="2"/>
        <v>0</v>
      </c>
      <c r="V35" s="5">
        <f t="shared" si="2"/>
        <v>0</v>
      </c>
      <c r="W35" s="5">
        <f t="shared" si="2"/>
        <v>0</v>
      </c>
      <c r="X35" s="5">
        <f t="shared" si="2"/>
        <v>0</v>
      </c>
      <c r="Y35" s="5">
        <v>1</v>
      </c>
    </row>
    <row r="36" spans="7:25" x14ac:dyDescent="0.25">
      <c r="G36" s="1">
        <v>4</v>
      </c>
      <c r="H36" s="5">
        <f t="shared" si="3"/>
        <v>0</v>
      </c>
      <c r="I36" s="5">
        <f t="shared" si="2"/>
        <v>0</v>
      </c>
      <c r="J36" s="5">
        <f t="shared" si="2"/>
        <v>0</v>
      </c>
      <c r="K36" s="5">
        <f t="shared" si="2"/>
        <v>0</v>
      </c>
      <c r="L36" s="5">
        <f t="shared" si="2"/>
        <v>0</v>
      </c>
      <c r="M36" s="5">
        <f t="shared" si="2"/>
        <v>0</v>
      </c>
      <c r="N36" s="5">
        <f t="shared" si="2"/>
        <v>0</v>
      </c>
      <c r="O36" s="5">
        <f t="shared" si="2"/>
        <v>0</v>
      </c>
      <c r="P36" s="5">
        <f t="shared" si="2"/>
        <v>-0.9</v>
      </c>
      <c r="Q36" s="5">
        <f t="shared" si="2"/>
        <v>0.2</v>
      </c>
      <c r="R36" s="5">
        <f t="shared" si="2"/>
        <v>0.4</v>
      </c>
      <c r="S36" s="5">
        <f t="shared" si="2"/>
        <v>0.25</v>
      </c>
      <c r="T36" s="5">
        <f t="shared" si="2"/>
        <v>0.05</v>
      </c>
      <c r="U36" s="5">
        <f t="shared" si="2"/>
        <v>0</v>
      </c>
      <c r="V36" s="5">
        <f t="shared" si="2"/>
        <v>0</v>
      </c>
      <c r="W36" s="5">
        <f t="shared" si="2"/>
        <v>0</v>
      </c>
      <c r="X36" s="5">
        <f t="shared" si="2"/>
        <v>0</v>
      </c>
      <c r="Y36" s="5">
        <v>1</v>
      </c>
    </row>
    <row r="37" spans="7:25" x14ac:dyDescent="0.25">
      <c r="G37" s="1">
        <v>3</v>
      </c>
      <c r="H37" s="5">
        <f t="shared" si="3"/>
        <v>0</v>
      </c>
      <c r="I37" s="5">
        <f t="shared" si="2"/>
        <v>0</v>
      </c>
      <c r="J37" s="5">
        <f t="shared" si="2"/>
        <v>0</v>
      </c>
      <c r="K37" s="5">
        <f t="shared" si="2"/>
        <v>0</v>
      </c>
      <c r="L37" s="5">
        <f t="shared" si="2"/>
        <v>0</v>
      </c>
      <c r="M37" s="5">
        <f t="shared" si="2"/>
        <v>0</v>
      </c>
      <c r="N37" s="5">
        <f t="shared" si="2"/>
        <v>0</v>
      </c>
      <c r="O37" s="5">
        <f t="shared" si="2"/>
        <v>0</v>
      </c>
      <c r="P37" s="5">
        <f t="shared" si="2"/>
        <v>0</v>
      </c>
      <c r="Q37" s="5">
        <f t="shared" si="2"/>
        <v>-0.9</v>
      </c>
      <c r="R37" s="5">
        <f t="shared" si="2"/>
        <v>0.2</v>
      </c>
      <c r="S37" s="5">
        <f t="shared" si="2"/>
        <v>0.4</v>
      </c>
      <c r="T37" s="5">
        <f t="shared" si="2"/>
        <v>0.25</v>
      </c>
      <c r="U37" s="5">
        <f t="shared" si="2"/>
        <v>0.05</v>
      </c>
      <c r="V37" s="5">
        <f t="shared" si="2"/>
        <v>0</v>
      </c>
      <c r="W37" s="5">
        <f t="shared" si="2"/>
        <v>0</v>
      </c>
      <c r="X37" s="5">
        <f t="shared" si="2"/>
        <v>0</v>
      </c>
      <c r="Y37" s="5">
        <v>1</v>
      </c>
    </row>
    <row r="38" spans="7:25" x14ac:dyDescent="0.25">
      <c r="G38" s="1">
        <v>2</v>
      </c>
      <c r="H38" s="5">
        <f t="shared" si="3"/>
        <v>0.1</v>
      </c>
      <c r="I38" s="5">
        <f t="shared" si="2"/>
        <v>0.2</v>
      </c>
      <c r="J38" s="5">
        <f t="shared" si="2"/>
        <v>0.4</v>
      </c>
      <c r="K38" s="5">
        <f t="shared" si="2"/>
        <v>0.25</v>
      </c>
      <c r="L38" s="5">
        <f t="shared" si="2"/>
        <v>0.05</v>
      </c>
      <c r="M38" s="5">
        <f t="shared" si="2"/>
        <v>0</v>
      </c>
      <c r="N38" s="5">
        <f t="shared" si="2"/>
        <v>0</v>
      </c>
      <c r="O38" s="5">
        <f t="shared" si="2"/>
        <v>0</v>
      </c>
      <c r="P38" s="5">
        <f t="shared" si="2"/>
        <v>0</v>
      </c>
      <c r="Q38" s="5">
        <f t="shared" si="2"/>
        <v>0</v>
      </c>
      <c r="R38" s="5">
        <f t="shared" si="2"/>
        <v>-1</v>
      </c>
      <c r="S38" s="5">
        <f t="shared" si="2"/>
        <v>0</v>
      </c>
      <c r="T38" s="5">
        <f t="shared" si="2"/>
        <v>0</v>
      </c>
      <c r="U38" s="5">
        <f t="shared" si="2"/>
        <v>0</v>
      </c>
      <c r="V38" s="5">
        <f t="shared" si="2"/>
        <v>0</v>
      </c>
      <c r="W38" s="5">
        <f t="shared" si="2"/>
        <v>0</v>
      </c>
      <c r="X38" s="5">
        <f t="shared" si="2"/>
        <v>0</v>
      </c>
      <c r="Y38" s="5">
        <v>1</v>
      </c>
    </row>
    <row r="39" spans="7:25" x14ac:dyDescent="0.25">
      <c r="G39" s="1">
        <v>1</v>
      </c>
      <c r="H39" s="5">
        <f t="shared" si="3"/>
        <v>0.1</v>
      </c>
      <c r="I39" s="5">
        <f t="shared" si="2"/>
        <v>0.2</v>
      </c>
      <c r="J39" s="5">
        <f t="shared" si="2"/>
        <v>0.4</v>
      </c>
      <c r="K39" s="5">
        <f t="shared" si="2"/>
        <v>0.25</v>
      </c>
      <c r="L39" s="5">
        <f t="shared" si="2"/>
        <v>0.05</v>
      </c>
      <c r="M39" s="5">
        <f t="shared" si="2"/>
        <v>0</v>
      </c>
      <c r="N39" s="5">
        <f t="shared" si="2"/>
        <v>0</v>
      </c>
      <c r="O39" s="5">
        <f t="shared" si="2"/>
        <v>0</v>
      </c>
      <c r="P39" s="5">
        <f t="shared" si="2"/>
        <v>0</v>
      </c>
      <c r="Q39" s="5">
        <f t="shared" si="2"/>
        <v>0</v>
      </c>
      <c r="R39" s="5">
        <f t="shared" si="2"/>
        <v>0</v>
      </c>
      <c r="S39" s="5">
        <f t="shared" si="2"/>
        <v>-1</v>
      </c>
      <c r="T39" s="5">
        <f t="shared" si="2"/>
        <v>0</v>
      </c>
      <c r="U39" s="5">
        <f t="shared" si="2"/>
        <v>0</v>
      </c>
      <c r="V39" s="5">
        <f t="shared" si="2"/>
        <v>0</v>
      </c>
      <c r="W39" s="5">
        <f t="shared" si="2"/>
        <v>0</v>
      </c>
      <c r="X39" s="5">
        <f t="shared" si="2"/>
        <v>0</v>
      </c>
      <c r="Y39" s="5">
        <v>1</v>
      </c>
    </row>
    <row r="40" spans="7:25" x14ac:dyDescent="0.25">
      <c r="G40" s="1">
        <v>0</v>
      </c>
      <c r="H40" s="5">
        <f t="shared" si="3"/>
        <v>0.1</v>
      </c>
      <c r="I40" s="5">
        <f t="shared" si="2"/>
        <v>0.2</v>
      </c>
      <c r="J40" s="5">
        <f t="shared" si="2"/>
        <v>0.4</v>
      </c>
      <c r="K40" s="5">
        <f t="shared" si="2"/>
        <v>0.25</v>
      </c>
      <c r="L40" s="5">
        <f t="shared" si="2"/>
        <v>0.05</v>
      </c>
      <c r="M40" s="5">
        <f t="shared" si="2"/>
        <v>0</v>
      </c>
      <c r="N40" s="5">
        <f t="shared" si="2"/>
        <v>0</v>
      </c>
      <c r="O40" s="5">
        <f t="shared" si="2"/>
        <v>0</v>
      </c>
      <c r="P40" s="5">
        <f t="shared" si="2"/>
        <v>0</v>
      </c>
      <c r="Q40" s="5">
        <f t="shared" si="2"/>
        <v>0</v>
      </c>
      <c r="R40" s="5">
        <f t="shared" si="2"/>
        <v>0</v>
      </c>
      <c r="S40" s="5">
        <f t="shared" si="2"/>
        <v>0</v>
      </c>
      <c r="T40" s="5">
        <f t="shared" si="2"/>
        <v>-1</v>
      </c>
      <c r="U40" s="5">
        <f t="shared" si="2"/>
        <v>0</v>
      </c>
      <c r="V40" s="5">
        <f t="shared" si="2"/>
        <v>0</v>
      </c>
      <c r="W40" s="5">
        <f t="shared" si="2"/>
        <v>0</v>
      </c>
      <c r="X40" s="5">
        <f t="shared" si="2"/>
        <v>0</v>
      </c>
      <c r="Y40" s="5">
        <v>1</v>
      </c>
    </row>
    <row r="41" spans="7:25" x14ac:dyDescent="0.25">
      <c r="G41" s="1">
        <v>-1</v>
      </c>
      <c r="H41" s="5">
        <f t="shared" si="3"/>
        <v>0.1</v>
      </c>
      <c r="I41" s="5">
        <f t="shared" si="2"/>
        <v>0.2</v>
      </c>
      <c r="J41" s="5">
        <f t="shared" si="2"/>
        <v>0.4</v>
      </c>
      <c r="K41" s="5">
        <f t="shared" si="2"/>
        <v>0.25</v>
      </c>
      <c r="L41" s="5">
        <f t="shared" si="2"/>
        <v>0.05</v>
      </c>
      <c r="M41" s="5">
        <f t="shared" si="2"/>
        <v>0</v>
      </c>
      <c r="N41" s="5">
        <f t="shared" si="2"/>
        <v>0</v>
      </c>
      <c r="O41" s="5">
        <f t="shared" si="2"/>
        <v>0</v>
      </c>
      <c r="P41" s="5">
        <f t="shared" si="2"/>
        <v>0</v>
      </c>
      <c r="Q41" s="5">
        <f t="shared" si="2"/>
        <v>0</v>
      </c>
      <c r="R41" s="5">
        <f t="shared" si="2"/>
        <v>0</v>
      </c>
      <c r="S41" s="5">
        <f t="shared" si="2"/>
        <v>0</v>
      </c>
      <c r="T41" s="5">
        <f t="shared" si="2"/>
        <v>0</v>
      </c>
      <c r="U41" s="5">
        <f t="shared" si="2"/>
        <v>-1</v>
      </c>
      <c r="V41" s="5">
        <f t="shared" si="2"/>
        <v>0</v>
      </c>
      <c r="W41" s="5">
        <f t="shared" si="2"/>
        <v>0</v>
      </c>
      <c r="X41" s="5">
        <f t="shared" si="2"/>
        <v>0</v>
      </c>
      <c r="Y41" s="5">
        <v>1</v>
      </c>
    </row>
    <row r="42" spans="7:25" x14ac:dyDescent="0.25">
      <c r="G42" s="1">
        <v>-2</v>
      </c>
      <c r="H42" s="5">
        <f t="shared" si="3"/>
        <v>0.1</v>
      </c>
      <c r="I42" s="5">
        <f t="shared" si="2"/>
        <v>0.2</v>
      </c>
      <c r="J42" s="5">
        <f t="shared" si="2"/>
        <v>0.4</v>
      </c>
      <c r="K42" s="5">
        <f t="shared" si="2"/>
        <v>0.25</v>
      </c>
      <c r="L42" s="5">
        <f t="shared" si="2"/>
        <v>0.05</v>
      </c>
      <c r="M42" s="5">
        <f t="shared" si="2"/>
        <v>0</v>
      </c>
      <c r="N42" s="5">
        <f t="shared" si="2"/>
        <v>0</v>
      </c>
      <c r="O42" s="5">
        <f t="shared" si="2"/>
        <v>0</v>
      </c>
      <c r="P42" s="5">
        <f t="shared" si="2"/>
        <v>0</v>
      </c>
      <c r="Q42" s="5">
        <f t="shared" si="2"/>
        <v>0</v>
      </c>
      <c r="R42" s="5">
        <f t="shared" si="2"/>
        <v>0</v>
      </c>
      <c r="S42" s="5">
        <f t="shared" si="2"/>
        <v>0</v>
      </c>
      <c r="T42" s="5">
        <f t="shared" si="2"/>
        <v>0</v>
      </c>
      <c r="U42" s="5">
        <f t="shared" si="2"/>
        <v>0</v>
      </c>
      <c r="V42" s="5">
        <f t="shared" si="2"/>
        <v>-1</v>
      </c>
      <c r="W42" s="5">
        <f t="shared" si="2"/>
        <v>0</v>
      </c>
      <c r="X42" s="5">
        <f t="shared" si="2"/>
        <v>0</v>
      </c>
      <c r="Y42" s="5">
        <v>1</v>
      </c>
    </row>
    <row r="43" spans="7:25" x14ac:dyDescent="0.25">
      <c r="G43" s="1">
        <v>-3</v>
      </c>
      <c r="H43" s="5">
        <f t="shared" si="3"/>
        <v>0.1</v>
      </c>
      <c r="I43" s="5">
        <f t="shared" si="2"/>
        <v>0.2</v>
      </c>
      <c r="J43" s="5">
        <f t="shared" si="2"/>
        <v>0.4</v>
      </c>
      <c r="K43" s="5">
        <f t="shared" si="2"/>
        <v>0.25</v>
      </c>
      <c r="L43" s="5">
        <f t="shared" si="2"/>
        <v>0.05</v>
      </c>
      <c r="M43" s="5">
        <f t="shared" si="2"/>
        <v>0</v>
      </c>
      <c r="N43" s="5">
        <f t="shared" si="2"/>
        <v>0</v>
      </c>
      <c r="O43" s="5">
        <f t="shared" si="2"/>
        <v>0</v>
      </c>
      <c r="P43" s="5">
        <f t="shared" si="2"/>
        <v>0</v>
      </c>
      <c r="Q43" s="5">
        <f t="shared" si="2"/>
        <v>0</v>
      </c>
      <c r="R43" s="5">
        <f t="shared" si="2"/>
        <v>0</v>
      </c>
      <c r="S43" s="5">
        <f t="shared" si="2"/>
        <v>0</v>
      </c>
      <c r="T43" s="5">
        <f t="shared" si="2"/>
        <v>0</v>
      </c>
      <c r="U43" s="5">
        <f t="shared" si="2"/>
        <v>0</v>
      </c>
      <c r="V43" s="5">
        <f t="shared" si="2"/>
        <v>0</v>
      </c>
      <c r="W43" s="5">
        <f t="shared" si="2"/>
        <v>-1</v>
      </c>
      <c r="X43" s="5">
        <f t="shared" ref="X43:X45" si="4">X19-AR19</f>
        <v>0</v>
      </c>
      <c r="Y43" s="5">
        <v>1</v>
      </c>
    </row>
    <row r="44" spans="7:25" x14ac:dyDescent="0.25">
      <c r="G44" s="1">
        <v>-4</v>
      </c>
      <c r="H44" s="5">
        <f t="shared" si="3"/>
        <v>0.1</v>
      </c>
      <c r="I44" s="5">
        <f t="shared" si="3"/>
        <v>0.2</v>
      </c>
      <c r="J44" s="5">
        <f t="shared" si="3"/>
        <v>0.4</v>
      </c>
      <c r="K44" s="5">
        <f t="shared" si="3"/>
        <v>0.25</v>
      </c>
      <c r="L44" s="5">
        <f t="shared" si="3"/>
        <v>0.05</v>
      </c>
      <c r="M44" s="5">
        <f t="shared" si="3"/>
        <v>0</v>
      </c>
      <c r="N44" s="5">
        <f t="shared" si="3"/>
        <v>0</v>
      </c>
      <c r="O44" s="5">
        <f t="shared" si="3"/>
        <v>0</v>
      </c>
      <c r="P44" s="5">
        <f t="shared" si="3"/>
        <v>0</v>
      </c>
      <c r="Q44" s="5">
        <f t="shared" si="3"/>
        <v>0</v>
      </c>
      <c r="R44" s="5">
        <f t="shared" si="3"/>
        <v>0</v>
      </c>
      <c r="S44" s="5">
        <f t="shared" si="3"/>
        <v>0</v>
      </c>
      <c r="T44" s="5">
        <f t="shared" si="3"/>
        <v>0</v>
      </c>
      <c r="U44" s="5">
        <f t="shared" si="3"/>
        <v>0</v>
      </c>
      <c r="V44" s="5">
        <f t="shared" si="3"/>
        <v>0</v>
      </c>
      <c r="W44" s="5">
        <f t="shared" si="3"/>
        <v>0</v>
      </c>
      <c r="X44" s="5">
        <f t="shared" si="4"/>
        <v>-1</v>
      </c>
      <c r="Y44" s="5">
        <v>1</v>
      </c>
    </row>
    <row r="45" spans="7:25" x14ac:dyDescent="0.25">
      <c r="G45" s="1">
        <v>-5</v>
      </c>
      <c r="H45" s="5">
        <f t="shared" ref="H45:W45" si="5">H21-AB21</f>
        <v>0.1</v>
      </c>
      <c r="I45" s="5">
        <f t="shared" si="5"/>
        <v>0.2</v>
      </c>
      <c r="J45" s="5">
        <f t="shared" si="5"/>
        <v>0.4</v>
      </c>
      <c r="K45" s="5">
        <f t="shared" si="5"/>
        <v>0.25</v>
      </c>
      <c r="L45" s="5">
        <f t="shared" si="5"/>
        <v>0.05</v>
      </c>
      <c r="M45" s="5">
        <f t="shared" si="5"/>
        <v>0</v>
      </c>
      <c r="N45" s="5">
        <f t="shared" si="5"/>
        <v>0</v>
      </c>
      <c r="O45" s="5">
        <f t="shared" si="5"/>
        <v>0</v>
      </c>
      <c r="P45" s="5">
        <f t="shared" si="5"/>
        <v>0</v>
      </c>
      <c r="Q45" s="5">
        <f t="shared" si="5"/>
        <v>0</v>
      </c>
      <c r="R45" s="5">
        <f t="shared" si="5"/>
        <v>0</v>
      </c>
      <c r="S45" s="5">
        <f t="shared" si="5"/>
        <v>0</v>
      </c>
      <c r="T45" s="5">
        <f t="shared" si="5"/>
        <v>0</v>
      </c>
      <c r="U45" s="5">
        <f t="shared" si="5"/>
        <v>0</v>
      </c>
      <c r="V45" s="5">
        <f t="shared" si="5"/>
        <v>0</v>
      </c>
      <c r="W45" s="5">
        <f t="shared" si="5"/>
        <v>0</v>
      </c>
      <c r="X45" s="5">
        <f t="shared" si="4"/>
        <v>0</v>
      </c>
      <c r="Y45" s="5">
        <v>1</v>
      </c>
    </row>
    <row r="46" spans="7:25" x14ac:dyDescent="0.25"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50" spans="2:25" x14ac:dyDescent="0.25">
      <c r="G50" s="1" t="s">
        <v>10</v>
      </c>
      <c r="H50" s="1">
        <v>12</v>
      </c>
      <c r="I50" s="1">
        <v>11</v>
      </c>
      <c r="J50" s="1">
        <v>10</v>
      </c>
      <c r="K50" s="1">
        <v>9</v>
      </c>
      <c r="L50" s="1">
        <v>8</v>
      </c>
      <c r="M50" s="1">
        <v>7</v>
      </c>
      <c r="N50" s="1">
        <v>6</v>
      </c>
      <c r="O50" s="1">
        <v>5</v>
      </c>
      <c r="P50" s="1">
        <v>4</v>
      </c>
      <c r="Q50" s="1">
        <v>3</v>
      </c>
      <c r="R50" s="1">
        <v>2</v>
      </c>
      <c r="S50" s="1">
        <v>1</v>
      </c>
      <c r="T50" s="1">
        <v>0</v>
      </c>
      <c r="U50" s="1">
        <v>-1</v>
      </c>
      <c r="V50" s="1">
        <v>-2</v>
      </c>
      <c r="W50" s="1">
        <v>-3</v>
      </c>
      <c r="X50" s="1">
        <v>-4</v>
      </c>
      <c r="Y50" s="1">
        <v>-5</v>
      </c>
    </row>
    <row r="51" spans="2:25" x14ac:dyDescent="0.25">
      <c r="G51" s="1">
        <v>12</v>
      </c>
      <c r="H51">
        <f t="array" ref="H51:Y68">MINVERSE(H28:Y45)</f>
        <v>-0.99999999999999989</v>
      </c>
      <c r="I51">
        <v>-5.3969174808167331E-17</v>
      </c>
      <c r="J51">
        <v>-1.2335811384723962E-16</v>
      </c>
      <c r="K51">
        <v>7.7098821154524757E-17</v>
      </c>
      <c r="L51">
        <v>-1.6961740653995446E-16</v>
      </c>
      <c r="M51">
        <v>0</v>
      </c>
      <c r="N51">
        <v>-2.0045693500176438E-16</v>
      </c>
      <c r="O51">
        <v>-1.0793834961633466E-16</v>
      </c>
      <c r="P51">
        <v>-9.2518585385429703E-17</v>
      </c>
      <c r="Q51">
        <v>-7.7098821154524757E-17</v>
      </c>
      <c r="R51">
        <v>-2.312964634635743E-16</v>
      </c>
      <c r="S51">
        <v>-7.7098821154524757E-17</v>
      </c>
      <c r="T51">
        <v>-2.3129646346357426E-17</v>
      </c>
      <c r="U51">
        <v>-4.8186763221577973E-18</v>
      </c>
      <c r="V51" s="1">
        <v>0</v>
      </c>
      <c r="W51" s="1">
        <v>0</v>
      </c>
      <c r="X51" s="1">
        <v>0</v>
      </c>
      <c r="Y51" s="1">
        <v>1.0000000000000004</v>
      </c>
    </row>
    <row r="52" spans="2:25" x14ac:dyDescent="0.25">
      <c r="G52" s="1">
        <v>11</v>
      </c>
      <c r="H52">
        <v>0.10076700839937601</v>
      </c>
      <c r="I52">
        <v>-0.88718442577916445</v>
      </c>
      <c r="J52">
        <v>0.25070127604630116</v>
      </c>
      <c r="K52">
        <v>-5.868443789329493E-2</v>
      </c>
      <c r="L52">
        <v>-9.2076643783601878E-2</v>
      </c>
      <c r="M52">
        <v>-2.6192229101579149E-2</v>
      </c>
      <c r="N52">
        <v>-4.9116832227517088E-2</v>
      </c>
      <c r="O52">
        <v>-5.1392934363000346E-2</v>
      </c>
      <c r="P52">
        <v>-4.5641343586868603E-2</v>
      </c>
      <c r="Q52">
        <v>-4.8082513305035574E-2</v>
      </c>
      <c r="R52">
        <v>-4.3177115297880639E-2</v>
      </c>
      <c r="S52">
        <v>-3.3212987936881433E-2</v>
      </c>
      <c r="T52">
        <v>-1.4302695505602326E-2</v>
      </c>
      <c r="U52">
        <v>-2.4041256652517816E-3</v>
      </c>
      <c r="V52" s="1">
        <v>0</v>
      </c>
      <c r="W52" s="1">
        <v>0</v>
      </c>
      <c r="X52" s="1">
        <v>0</v>
      </c>
      <c r="Y52" s="1">
        <v>1.0000000000000004</v>
      </c>
    </row>
    <row r="53" spans="2:25" x14ac:dyDescent="0.25">
      <c r="G53" s="1">
        <v>10</v>
      </c>
      <c r="H53">
        <v>9.0416243194723245E-2</v>
      </c>
      <c r="I53">
        <v>0.20092498487716276</v>
      </c>
      <c r="J53">
        <v>-0.664611144717416</v>
      </c>
      <c r="K53">
        <v>0.19276485888243347</v>
      </c>
      <c r="L53">
        <v>-0.14650235365980832</v>
      </c>
      <c r="M53">
        <v>-0.12033451568276012</v>
      </c>
      <c r="N53">
        <v>-7.523020790637544E-2</v>
      </c>
      <c r="O53">
        <v>-0.10018577036134395</v>
      </c>
      <c r="P53">
        <v>-9.7264426487221528E-2</v>
      </c>
      <c r="Q53">
        <v>-9.3723856891904128E-2</v>
      </c>
      <c r="R53">
        <v>-8.6458494958924353E-2</v>
      </c>
      <c r="S53">
        <v>-6.6814937896634258E-2</v>
      </c>
      <c r="T53">
        <v>-2.8294185547337113E-2</v>
      </c>
      <c r="U53">
        <v>-4.6861928445952085E-3</v>
      </c>
      <c r="V53" s="1">
        <v>0</v>
      </c>
      <c r="W53" s="1">
        <v>0</v>
      </c>
      <c r="X53" s="1">
        <v>0</v>
      </c>
      <c r="Y53" s="1">
        <v>1.0000000000000004</v>
      </c>
    </row>
    <row r="54" spans="2:25" x14ac:dyDescent="0.25">
      <c r="G54" s="1">
        <v>9</v>
      </c>
      <c r="H54">
        <v>8.010866614389596E-2</v>
      </c>
      <c r="I54">
        <v>0.17801925809754654</v>
      </c>
      <c r="J54">
        <v>0.39559835132788118</v>
      </c>
      <c r="K54">
        <v>-0.72155662348407223</v>
      </c>
      <c r="L54">
        <v>0.10943018158963619</v>
      </c>
      <c r="M54">
        <v>-0.17659562482094893</v>
      </c>
      <c r="N54">
        <v>-0.1690625451477327</v>
      </c>
      <c r="O54">
        <v>-0.12574560526080075</v>
      </c>
      <c r="P54">
        <v>-0.14605726248556514</v>
      </c>
      <c r="Q54">
        <v>-0.14511679125490434</v>
      </c>
      <c r="R54">
        <v>-0.12733579181779392</v>
      </c>
      <c r="S54">
        <v>-0.10084831238639309</v>
      </c>
      <c r="T54">
        <v>-4.3582060938004361E-2</v>
      </c>
      <c r="U54">
        <v>-7.2558395627452194E-3</v>
      </c>
      <c r="V54" s="1">
        <v>0</v>
      </c>
      <c r="W54" s="1">
        <v>0</v>
      </c>
      <c r="X54" s="1">
        <v>0</v>
      </c>
      <c r="Y54" s="1">
        <v>1.0000000000000004</v>
      </c>
    </row>
    <row r="55" spans="2:25" x14ac:dyDescent="0.25">
      <c r="G55" s="1">
        <v>8</v>
      </c>
      <c r="H55">
        <v>6.9724265834879964E-2</v>
      </c>
      <c r="I55">
        <v>0.15494281296639992</v>
      </c>
      <c r="J55">
        <v>0.34431736214755532</v>
      </c>
      <c r="K55">
        <v>0.3390569580036345</v>
      </c>
      <c r="L55">
        <v>-0.8009598082013456</v>
      </c>
      <c r="M55">
        <v>7.6952558607103941E-2</v>
      </c>
      <c r="N55">
        <v>-0.22557033772314572</v>
      </c>
      <c r="O55">
        <v>-0.21957794250215804</v>
      </c>
      <c r="P55">
        <v>-0.17217063816442355</v>
      </c>
      <c r="Q55">
        <v>-0.19423362348242118</v>
      </c>
      <c r="R55">
        <v>-0.17388798247395057</v>
      </c>
      <c r="S55">
        <v>-0.13171500605918229</v>
      </c>
      <c r="T55">
        <v>-5.716693777882649E-2</v>
      </c>
      <c r="U55">
        <v>-9.7116811741210646E-3</v>
      </c>
      <c r="V55" s="1">
        <v>0</v>
      </c>
      <c r="W55" s="1">
        <v>0</v>
      </c>
      <c r="X55" s="1">
        <v>0</v>
      </c>
      <c r="Y55" s="1">
        <v>1.0000000000000004</v>
      </c>
    </row>
    <row r="56" spans="2:25" x14ac:dyDescent="0.25">
      <c r="G56" s="1">
        <v>7</v>
      </c>
      <c r="H56">
        <v>5.9316095793957531E-2</v>
      </c>
      <c r="I56">
        <v>0.13181354620879451</v>
      </c>
      <c r="J56">
        <v>0.29291899157509893</v>
      </c>
      <c r="K56">
        <v>0.28844384031492387</v>
      </c>
      <c r="L56">
        <v>0.26385311015800189</v>
      </c>
      <c r="M56">
        <v>-0.83559046293135064</v>
      </c>
      <c r="N56">
        <v>2.7977845704907248E-2</v>
      </c>
      <c r="O56">
        <v>-0.27583905164034683</v>
      </c>
      <c r="P56">
        <v>-0.26631292474560442</v>
      </c>
      <c r="Q56">
        <v>-0.22042585258400038</v>
      </c>
      <c r="R56">
        <v>-0.21817121103988338</v>
      </c>
      <c r="S56">
        <v>-0.16854052480201864</v>
      </c>
      <c r="T56">
        <v>-6.8422109383280333E-2</v>
      </c>
      <c r="U56">
        <v>-1.1021292629200024E-2</v>
      </c>
      <c r="V56" s="1">
        <v>0</v>
      </c>
      <c r="W56" s="1">
        <v>0</v>
      </c>
      <c r="X56" s="1">
        <v>0</v>
      </c>
      <c r="Y56" s="1">
        <v>1.0000000000000004</v>
      </c>
    </row>
    <row r="57" spans="2:25" x14ac:dyDescent="0.25">
      <c r="G57" s="1">
        <v>6</v>
      </c>
      <c r="H57">
        <v>4.9348682990257325E-2</v>
      </c>
      <c r="I57">
        <v>0.10966373997834962</v>
      </c>
      <c r="J57">
        <v>0.24369719995188802</v>
      </c>
      <c r="K57">
        <v>0.23997404828595648</v>
      </c>
      <c r="L57">
        <v>0.21951551791962509</v>
      </c>
      <c r="M57">
        <v>0.22922245542799682</v>
      </c>
      <c r="N57">
        <v>-0.8824121440860746</v>
      </c>
      <c r="O57">
        <v>-1.9906516390902289E-2</v>
      </c>
      <c r="P57">
        <v>-0.3207386346218109</v>
      </c>
      <c r="Q57">
        <v>-0.31250249636760208</v>
      </c>
      <c r="R57">
        <v>-0.23989318942427426</v>
      </c>
      <c r="S57">
        <v>-0.20618098302203872</v>
      </c>
      <c r="T57">
        <v>-9.4162555822991073E-2</v>
      </c>
      <c r="U57">
        <v>-1.5625124818380107E-2</v>
      </c>
      <c r="V57" s="1">
        <v>0</v>
      </c>
      <c r="W57" s="1">
        <v>0</v>
      </c>
      <c r="X57" s="1">
        <v>0</v>
      </c>
      <c r="Y57" s="1">
        <v>1.0000000000000004</v>
      </c>
    </row>
    <row r="58" spans="2:25" x14ac:dyDescent="0.25">
      <c r="G58" s="1">
        <v>5</v>
      </c>
      <c r="H58">
        <v>3.845232165731044E-2</v>
      </c>
      <c r="I58">
        <v>8.5449603682912087E-2</v>
      </c>
      <c r="J58">
        <v>0.18988800818424906</v>
      </c>
      <c r="K58">
        <v>0.18698694139254537</v>
      </c>
      <c r="L58">
        <v>0.17104572589065767</v>
      </c>
      <c r="M58">
        <v>0.17860933773928622</v>
      </c>
      <c r="N58">
        <v>0.17820143740163238</v>
      </c>
      <c r="O58">
        <v>-0.93422799875740814</v>
      </c>
      <c r="P58">
        <v>-6.9289337846082447E-2</v>
      </c>
      <c r="Q58">
        <v>-0.37118693426089705</v>
      </c>
      <c r="R58">
        <v>-0.326600049809883</v>
      </c>
      <c r="S58">
        <v>-0.21250850810374988</v>
      </c>
      <c r="T58">
        <v>-9.6261200457528395E-2</v>
      </c>
      <c r="U58">
        <v>-1.8559346713044857E-2</v>
      </c>
      <c r="V58" s="1">
        <v>0</v>
      </c>
      <c r="W58" s="1">
        <v>0</v>
      </c>
      <c r="X58" s="1">
        <v>0</v>
      </c>
      <c r="Y58" s="1">
        <v>1.0000000000000004</v>
      </c>
    </row>
    <row r="59" spans="2:25" x14ac:dyDescent="0.25">
      <c r="G59" s="1">
        <v>4</v>
      </c>
      <c r="H59">
        <v>2.7386905353048441E-2</v>
      </c>
      <c r="I59">
        <v>6.0859789673440981E-2</v>
      </c>
      <c r="J59">
        <v>0.13524397705209101</v>
      </c>
      <c r="K59">
        <v>0.13317774962490639</v>
      </c>
      <c r="L59">
        <v>0.12182393426744684</v>
      </c>
      <c r="M59">
        <v>0.12721096716682975</v>
      </c>
      <c r="N59">
        <v>0.12692044822130649</v>
      </c>
      <c r="O59">
        <v>0.12598149728788918</v>
      </c>
      <c r="P59">
        <v>-0.9846017586097997</v>
      </c>
      <c r="Q59">
        <v>-0.12048565821459575</v>
      </c>
      <c r="R59">
        <v>-0.38009643835380158</v>
      </c>
      <c r="S59">
        <v>-0.28804562807389378</v>
      </c>
      <c r="T59">
        <v>-7.9351502484138928E-2</v>
      </c>
      <c r="U59">
        <v>-6.0242829107297925E-3</v>
      </c>
      <c r="V59" s="1">
        <v>0</v>
      </c>
      <c r="W59" s="1">
        <v>0</v>
      </c>
      <c r="X59" s="1">
        <v>0</v>
      </c>
      <c r="Y59" s="1">
        <v>1.0000000000000002</v>
      </c>
    </row>
    <row r="60" spans="2:25" x14ac:dyDescent="0.25">
      <c r="B60" s="2"/>
      <c r="C60" s="2" t="s">
        <v>12</v>
      </c>
      <c r="D60" s="2"/>
      <c r="E60" s="2" t="s">
        <v>13</v>
      </c>
      <c r="G60" s="1">
        <v>3</v>
      </c>
      <c r="H60">
        <v>2.2407468016130548E-2</v>
      </c>
      <c r="I60">
        <v>4.9794373369178996E-2</v>
      </c>
      <c r="J60">
        <v>0.11065416304261996</v>
      </c>
      <c r="K60">
        <v>0.10896361332946887</v>
      </c>
      <c r="L60">
        <v>9.9674128037001986E-2</v>
      </c>
      <c r="M60">
        <v>0.10408170040922433</v>
      </c>
      <c r="N60">
        <v>0.10384400309015986</v>
      </c>
      <c r="O60">
        <v>0.103075770508273</v>
      </c>
      <c r="P60">
        <v>0.10350765204652754</v>
      </c>
      <c r="Q60">
        <v>-1.00767008399376</v>
      </c>
      <c r="R60">
        <v>-0.12916981319856488</v>
      </c>
      <c r="S60">
        <v>-0.37203733206045858</v>
      </c>
      <c r="T60">
        <v>-0.24674213839611364</v>
      </c>
      <c r="U60">
        <v>-5.0383504199688019E-2</v>
      </c>
      <c r="V60" s="1">
        <v>0</v>
      </c>
      <c r="W60" s="1">
        <v>0</v>
      </c>
      <c r="X60" s="1">
        <v>0</v>
      </c>
      <c r="Y60" s="1">
        <v>1.0000000000000002</v>
      </c>
    </row>
    <row r="61" spans="2:25" x14ac:dyDescent="0.25">
      <c r="B61" s="2" t="s">
        <v>14</v>
      </c>
      <c r="C61" s="2">
        <v>2000</v>
      </c>
      <c r="D61" s="2" t="s">
        <v>15</v>
      </c>
      <c r="E61" s="2">
        <v>700</v>
      </c>
      <c r="G61" s="1">
        <v>2</v>
      </c>
      <c r="H61">
        <v>-2.576715785980921E-17</v>
      </c>
      <c r="I61">
        <v>-5.1534315719618419E-17</v>
      </c>
      <c r="J61">
        <v>-2.0613726287847368E-16</v>
      </c>
      <c r="K61">
        <v>0</v>
      </c>
      <c r="L61">
        <v>-1.0306863143923684E-16</v>
      </c>
      <c r="M61">
        <v>0</v>
      </c>
      <c r="N61">
        <v>0</v>
      </c>
      <c r="O61">
        <v>0</v>
      </c>
      <c r="P61">
        <v>0</v>
      </c>
      <c r="Q61">
        <v>0</v>
      </c>
      <c r="R61">
        <v>-1.0000000000000002</v>
      </c>
      <c r="S61">
        <v>0</v>
      </c>
      <c r="T61">
        <v>0</v>
      </c>
      <c r="U61">
        <v>0</v>
      </c>
      <c r="V61" s="1">
        <v>0</v>
      </c>
      <c r="W61" s="1">
        <v>0</v>
      </c>
      <c r="X61" s="1">
        <v>0</v>
      </c>
      <c r="Y61" s="1">
        <v>1.0000000000000002</v>
      </c>
    </row>
    <row r="62" spans="2:25" x14ac:dyDescent="0.25">
      <c r="B62" s="2"/>
      <c r="C62" s="2"/>
      <c r="D62" s="2" t="s">
        <v>18</v>
      </c>
      <c r="E62" s="2">
        <v>1500</v>
      </c>
      <c r="G62" s="1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1.6653979321968787E-16</v>
      </c>
      <c r="P62">
        <v>1.6653979321968787E-16</v>
      </c>
      <c r="Q62">
        <v>0</v>
      </c>
      <c r="R62">
        <v>0</v>
      </c>
      <c r="S62">
        <v>-1</v>
      </c>
      <c r="T62">
        <v>0</v>
      </c>
      <c r="U62">
        <v>-1.0408737076230492E-17</v>
      </c>
      <c r="V62" s="1">
        <v>0</v>
      </c>
      <c r="W62" s="1">
        <v>0</v>
      </c>
      <c r="X62" s="1">
        <v>0</v>
      </c>
      <c r="Y62" s="1">
        <v>1</v>
      </c>
    </row>
    <row r="63" spans="2:25" x14ac:dyDescent="0.25">
      <c r="B63" s="2"/>
      <c r="C63" s="2"/>
      <c r="D63" s="2" t="s">
        <v>16</v>
      </c>
      <c r="E63" s="2">
        <v>500</v>
      </c>
      <c r="G63" s="1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-1</v>
      </c>
      <c r="U63">
        <v>0</v>
      </c>
      <c r="V63" s="1">
        <v>0</v>
      </c>
      <c r="W63" s="1">
        <v>0</v>
      </c>
      <c r="X63" s="1">
        <v>0</v>
      </c>
      <c r="Y63" s="1">
        <v>1</v>
      </c>
    </row>
    <row r="64" spans="2:25" x14ac:dyDescent="0.25">
      <c r="B64" s="2"/>
      <c r="C64" s="2"/>
      <c r="D64" s="2" t="s">
        <v>17</v>
      </c>
      <c r="E64" s="2">
        <v>50</v>
      </c>
      <c r="G64" s="1">
        <v>-1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-1</v>
      </c>
      <c r="V64" s="1">
        <v>0</v>
      </c>
      <c r="W64" s="1">
        <v>0</v>
      </c>
      <c r="X64" s="1">
        <v>0</v>
      </c>
      <c r="Y64" s="1">
        <v>1</v>
      </c>
    </row>
    <row r="65" spans="2:26" x14ac:dyDescent="0.25">
      <c r="B65" s="2"/>
      <c r="C65" s="2"/>
      <c r="D65" s="2" t="s">
        <v>19</v>
      </c>
      <c r="E65" s="2">
        <v>300</v>
      </c>
      <c r="G65" s="1">
        <v>-2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1">
        <v>0</v>
      </c>
      <c r="V65" s="1">
        <v>-1</v>
      </c>
      <c r="W65" s="1">
        <v>0</v>
      </c>
      <c r="X65" s="1">
        <v>0</v>
      </c>
      <c r="Y65" s="1">
        <v>1</v>
      </c>
    </row>
    <row r="66" spans="2:26" x14ac:dyDescent="0.25">
      <c r="G66" s="1">
        <v>-3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1">
        <v>0</v>
      </c>
      <c r="V66" s="1">
        <v>0</v>
      </c>
      <c r="W66" s="1">
        <v>-1</v>
      </c>
      <c r="X66" s="1">
        <v>0</v>
      </c>
      <c r="Y66" s="1">
        <v>1</v>
      </c>
    </row>
    <row r="67" spans="2:26" x14ac:dyDescent="0.25">
      <c r="G67" s="1">
        <v>-4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1">
        <v>0</v>
      </c>
      <c r="V67" s="1">
        <v>0</v>
      </c>
      <c r="W67" s="1">
        <v>0</v>
      </c>
      <c r="X67" s="1">
        <v>-1</v>
      </c>
      <c r="Y67" s="1">
        <v>1</v>
      </c>
    </row>
    <row r="68" spans="2:26" x14ac:dyDescent="0.25">
      <c r="G68" s="1">
        <v>-5</v>
      </c>
      <c r="H68" s="5">
        <v>2.0166721214517496E-2</v>
      </c>
      <c r="I68" s="5">
        <v>4.4814936032261103E-2</v>
      </c>
      <c r="J68" s="5">
        <v>9.9588746738358006E-2</v>
      </c>
      <c r="K68" s="5">
        <v>9.8067251996521984E-2</v>
      </c>
      <c r="L68" s="5">
        <v>8.9706715233301801E-2</v>
      </c>
      <c r="M68" s="5">
        <v>9.3673530368301908E-2</v>
      </c>
      <c r="N68" s="5">
        <v>9.3459602781143875E-2</v>
      </c>
      <c r="O68" s="5">
        <v>9.2768193457445636E-2</v>
      </c>
      <c r="P68" s="5">
        <v>9.3156886841874717E-2</v>
      </c>
      <c r="Q68" s="5">
        <v>9.3096924405615844E-2</v>
      </c>
      <c r="R68" s="5">
        <v>8.3747168121291668E-2</v>
      </c>
      <c r="S68" s="5">
        <v>6.5166401145587305E-2</v>
      </c>
      <c r="T68" s="5">
        <v>2.7932075443497704E-2</v>
      </c>
      <c r="U68" s="1">
        <v>4.6548462202807934E-3</v>
      </c>
      <c r="V68" s="1">
        <v>0</v>
      </c>
      <c r="W68" s="1">
        <v>0</v>
      </c>
      <c r="X68" s="1">
        <v>0</v>
      </c>
      <c r="Y68" s="1">
        <v>2.7130964618921326E-18</v>
      </c>
    </row>
    <row r="71" spans="2:26" x14ac:dyDescent="0.25">
      <c r="G71" s="2"/>
      <c r="H71" s="10">
        <v>12</v>
      </c>
      <c r="I71" s="10">
        <v>11</v>
      </c>
      <c r="J71" s="10">
        <v>10</v>
      </c>
      <c r="K71" s="10">
        <v>9</v>
      </c>
      <c r="L71" s="10">
        <v>8</v>
      </c>
      <c r="M71" s="10">
        <v>7</v>
      </c>
      <c r="N71" s="10">
        <v>6</v>
      </c>
      <c r="O71" s="10">
        <v>5</v>
      </c>
      <c r="P71" s="10">
        <v>4</v>
      </c>
      <c r="Q71" s="10">
        <v>3</v>
      </c>
      <c r="R71" s="10">
        <v>2</v>
      </c>
      <c r="S71" s="10">
        <v>1</v>
      </c>
      <c r="T71" s="10">
        <v>0</v>
      </c>
      <c r="U71" s="10">
        <v>-1</v>
      </c>
      <c r="V71" s="10">
        <v>-2</v>
      </c>
      <c r="W71" s="10">
        <v>-3</v>
      </c>
      <c r="X71" s="10">
        <v>-4</v>
      </c>
      <c r="Y71" s="10">
        <v>-5</v>
      </c>
    </row>
    <row r="72" spans="2:26" x14ac:dyDescent="0.25">
      <c r="G72" s="10" t="s">
        <v>11</v>
      </c>
      <c r="H72" s="11">
        <f t="shared" ref="H72:Y72" si="6">H68</f>
        <v>2.0166721214517496E-2</v>
      </c>
      <c r="I72" s="11">
        <f t="shared" si="6"/>
        <v>4.4814936032261103E-2</v>
      </c>
      <c r="J72" s="11">
        <f t="shared" si="6"/>
        <v>9.9588746738358006E-2</v>
      </c>
      <c r="K72" s="11">
        <f t="shared" si="6"/>
        <v>9.8067251996521984E-2</v>
      </c>
      <c r="L72" s="11">
        <f t="shared" si="6"/>
        <v>8.9706715233301801E-2</v>
      </c>
      <c r="M72" s="11">
        <f t="shared" si="6"/>
        <v>9.3673530368301908E-2</v>
      </c>
      <c r="N72" s="11">
        <f t="shared" si="6"/>
        <v>9.3459602781143875E-2</v>
      </c>
      <c r="O72" s="11">
        <f t="shared" si="6"/>
        <v>9.2768193457445636E-2</v>
      </c>
      <c r="P72" s="11">
        <f t="shared" si="6"/>
        <v>9.3156886841874717E-2</v>
      </c>
      <c r="Q72" s="11">
        <f t="shared" si="6"/>
        <v>9.3096924405615844E-2</v>
      </c>
      <c r="R72" s="11">
        <f t="shared" si="6"/>
        <v>8.3747168121291668E-2</v>
      </c>
      <c r="S72" s="11">
        <f t="shared" si="6"/>
        <v>6.5166401145587305E-2</v>
      </c>
      <c r="T72" s="11">
        <f t="shared" si="6"/>
        <v>2.7932075443497704E-2</v>
      </c>
      <c r="U72" s="11">
        <f t="shared" si="6"/>
        <v>4.6548462202807934E-3</v>
      </c>
      <c r="V72" s="11">
        <f t="shared" si="6"/>
        <v>0</v>
      </c>
      <c r="W72" s="11">
        <f t="shared" si="6"/>
        <v>0</v>
      </c>
      <c r="X72" s="11">
        <f t="shared" si="6"/>
        <v>0</v>
      </c>
      <c r="Y72" s="11">
        <f t="shared" si="6"/>
        <v>2.7130964618921326E-18</v>
      </c>
      <c r="Z72" s="5">
        <f>SUM(H72:Y72)</f>
        <v>0.99999999999999989</v>
      </c>
    </row>
    <row r="73" spans="2:26" x14ac:dyDescent="0.25">
      <c r="G73" s="2" t="s">
        <v>26</v>
      </c>
      <c r="H73" s="2">
        <v>0</v>
      </c>
      <c r="I73" s="2">
        <v>1</v>
      </c>
      <c r="J73" s="2">
        <v>2</v>
      </c>
      <c r="K73" s="2">
        <v>3</v>
      </c>
      <c r="L73" s="2">
        <v>4</v>
      </c>
      <c r="M73" s="2">
        <v>5</v>
      </c>
      <c r="N73" s="2">
        <v>6</v>
      </c>
      <c r="O73" s="2">
        <v>7</v>
      </c>
      <c r="P73" s="2">
        <v>8</v>
      </c>
      <c r="Q73" s="2">
        <v>9</v>
      </c>
      <c r="R73" s="2">
        <v>10</v>
      </c>
      <c r="S73" s="2">
        <v>11</v>
      </c>
      <c r="T73" s="2">
        <v>12</v>
      </c>
      <c r="U73" s="2">
        <v>13</v>
      </c>
      <c r="V73" s="2">
        <v>14</v>
      </c>
      <c r="W73" s="2">
        <v>15</v>
      </c>
      <c r="X73" s="2">
        <v>16</v>
      </c>
      <c r="Y73" s="2">
        <v>17</v>
      </c>
    </row>
    <row r="75" spans="2:26" x14ac:dyDescent="0.25">
      <c r="G75" s="1" t="s">
        <v>20</v>
      </c>
      <c r="H75" s="7">
        <f>2000*(SUMPRODUCT(H72:Y72,H73:Y73))</f>
        <v>12217.302167095568</v>
      </c>
    </row>
    <row r="76" spans="2:26" x14ac:dyDescent="0.25">
      <c r="G76" s="1" t="s">
        <v>13</v>
      </c>
      <c r="H76" s="1">
        <f>700*(SUMPRODUCT(H72:T72,H73:T73))</f>
        <v>4233.6966578788933</v>
      </c>
      <c r="I76" s="1">
        <f>IF(H76&gt;0,500,0)</f>
        <v>500</v>
      </c>
      <c r="J76" s="1">
        <f>E62*(SUMPRODUCT(U73:Y73,U72:Y72))</f>
        <v>90.76950129547555</v>
      </c>
      <c r="K76" s="1">
        <f>IF(J76&gt;0,300,0)</f>
        <v>300</v>
      </c>
      <c r="L76" s="1">
        <f>50*(SUMPRODUCT(H72:S72,H71:S71))</f>
        <v>294.80018813362483</v>
      </c>
      <c r="M76" s="9">
        <f>SUM(H76:L76)</f>
        <v>5419.2663473079938</v>
      </c>
    </row>
    <row r="77" spans="2:26" x14ac:dyDescent="0.25">
      <c r="H77" s="1" t="s">
        <v>21</v>
      </c>
      <c r="I77" s="1" t="s">
        <v>22</v>
      </c>
      <c r="J77" s="1" t="s">
        <v>23</v>
      </c>
      <c r="K77" s="1" t="s">
        <v>24</v>
      </c>
      <c r="L77" s="1" t="s">
        <v>44</v>
      </c>
    </row>
    <row r="78" spans="2:26" x14ac:dyDescent="0.2">
      <c r="G78" s="1" t="s">
        <v>25</v>
      </c>
      <c r="H78" s="8">
        <f>H75-M76</f>
        <v>6798.0358197875739</v>
      </c>
    </row>
    <row r="87" spans="8:21" x14ac:dyDescent="0.2"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8:21" x14ac:dyDescent="0.2"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8:21" x14ac:dyDescent="0.2"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8:21" x14ac:dyDescent="0.2"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8:21" x14ac:dyDescent="0.2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</sheetData>
  <mergeCells count="1">
    <mergeCell ref="A10:E12"/>
  </mergeCells>
  <conditionalFormatting sqref="H72:Y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1"/>
  <sheetViews>
    <sheetView tabSelected="1" topLeftCell="B61" workbookViewId="0">
      <selection activeCell="Y73" sqref="G71:Y73"/>
    </sheetView>
  </sheetViews>
  <sheetFormatPr baseColWidth="10" defaultColWidth="10.83203125" defaultRowHeight="16" x14ac:dyDescent="0.2"/>
  <cols>
    <col min="1" max="1" width="7" style="1" bestFit="1" customWidth="1"/>
    <col min="2" max="2" width="8.1640625" style="1" bestFit="1" customWidth="1"/>
    <col min="3" max="4" width="12.33203125" style="1" bestFit="1" customWidth="1"/>
    <col min="5" max="5" width="5.1640625" style="1" bestFit="1" customWidth="1"/>
    <col min="6" max="6" width="3.1640625" style="1" bestFit="1" customWidth="1"/>
    <col min="7" max="7" width="10.33203125" style="1" bestFit="1" customWidth="1"/>
    <col min="8" max="25" width="5.1640625" style="1" customWidth="1"/>
    <col min="26" max="26" width="4.6640625" style="1" bestFit="1" customWidth="1"/>
    <col min="27" max="30" width="3.1640625" style="1" bestFit="1" customWidth="1"/>
    <col min="31" max="40" width="2.1640625" style="1" bestFit="1" customWidth="1"/>
    <col min="41" max="45" width="2.6640625" style="1" bestFit="1" customWidth="1"/>
    <col min="46" max="16384" width="10.83203125" style="1"/>
  </cols>
  <sheetData>
    <row r="1" spans="1:45" x14ac:dyDescent="0.25">
      <c r="G1" s="4" t="s">
        <v>4</v>
      </c>
      <c r="H1" s="4" t="s">
        <v>5</v>
      </c>
    </row>
    <row r="2" spans="1:45" x14ac:dyDescent="0.25">
      <c r="B2" s="4" t="s">
        <v>1</v>
      </c>
      <c r="C2" s="4" t="s">
        <v>2</v>
      </c>
      <c r="D2" s="4" t="s">
        <v>3</v>
      </c>
      <c r="G2" s="4">
        <v>12</v>
      </c>
      <c r="H2" s="4">
        <v>7</v>
      </c>
    </row>
    <row r="3" spans="1:45" x14ac:dyDescent="0.2">
      <c r="A3" s="4" t="s">
        <v>4</v>
      </c>
      <c r="B3" s="2">
        <v>1</v>
      </c>
      <c r="C3" s="2">
        <v>6</v>
      </c>
      <c r="D3" s="2">
        <v>12</v>
      </c>
      <c r="G3" s="44" t="s">
        <v>0</v>
      </c>
      <c r="H3" s="43">
        <f>G2</f>
        <v>12</v>
      </c>
      <c r="I3" s="43">
        <f>G2-1</f>
        <v>11</v>
      </c>
      <c r="J3" s="43">
        <f>I3-1</f>
        <v>10</v>
      </c>
      <c r="K3" s="43">
        <f t="shared" ref="K3:U3" si="0">J3-1</f>
        <v>9</v>
      </c>
      <c r="L3" s="43">
        <f t="shared" si="0"/>
        <v>8</v>
      </c>
      <c r="M3" s="43">
        <f t="shared" si="0"/>
        <v>7</v>
      </c>
      <c r="N3" s="43">
        <f t="shared" si="0"/>
        <v>6</v>
      </c>
      <c r="O3" s="43">
        <f t="shared" si="0"/>
        <v>5</v>
      </c>
      <c r="P3" s="43">
        <f t="shared" si="0"/>
        <v>4</v>
      </c>
      <c r="Q3" s="43">
        <f t="shared" si="0"/>
        <v>3</v>
      </c>
      <c r="R3" s="43">
        <f t="shared" si="0"/>
        <v>2</v>
      </c>
      <c r="S3" s="43">
        <f t="shared" si="0"/>
        <v>1</v>
      </c>
      <c r="T3" s="43">
        <f t="shared" si="0"/>
        <v>0</v>
      </c>
      <c r="U3" s="43">
        <f t="shared" si="0"/>
        <v>-1</v>
      </c>
      <c r="V3" s="43">
        <v>-2</v>
      </c>
      <c r="W3" s="43">
        <v>-3</v>
      </c>
      <c r="X3" s="43">
        <v>-4</v>
      </c>
      <c r="Y3" s="43">
        <v>-5</v>
      </c>
      <c r="AA3" s="2" t="s">
        <v>8</v>
      </c>
      <c r="AB3" s="2">
        <v>12</v>
      </c>
      <c r="AC3" s="2">
        <v>11</v>
      </c>
      <c r="AD3" s="2">
        <v>10</v>
      </c>
      <c r="AE3" s="2">
        <v>9</v>
      </c>
      <c r="AF3" s="2">
        <v>8</v>
      </c>
      <c r="AG3" s="2">
        <v>7</v>
      </c>
      <c r="AH3" s="2">
        <v>6</v>
      </c>
      <c r="AI3" s="2">
        <v>5</v>
      </c>
      <c r="AJ3" s="2">
        <v>4</v>
      </c>
      <c r="AK3" s="2">
        <v>3</v>
      </c>
      <c r="AL3" s="2">
        <v>2</v>
      </c>
      <c r="AM3" s="2">
        <v>1</v>
      </c>
      <c r="AN3" s="2">
        <v>0</v>
      </c>
      <c r="AO3" s="2">
        <v>-1</v>
      </c>
      <c r="AP3" s="2">
        <v>-2</v>
      </c>
      <c r="AQ3" s="2">
        <v>-3</v>
      </c>
      <c r="AR3" s="2">
        <v>-4</v>
      </c>
      <c r="AS3" s="2">
        <v>-5</v>
      </c>
    </row>
    <row r="4" spans="1:45" x14ac:dyDescent="0.2">
      <c r="A4" s="4" t="s">
        <v>5</v>
      </c>
      <c r="B4" s="2">
        <v>1</v>
      </c>
      <c r="C4" s="2">
        <v>3</v>
      </c>
      <c r="D4" s="2">
        <v>7</v>
      </c>
      <c r="G4" s="43">
        <f>G2</f>
        <v>12</v>
      </c>
      <c r="H4" s="2">
        <f>0.1</f>
        <v>0.1</v>
      </c>
      <c r="I4" s="2">
        <v>0.2</v>
      </c>
      <c r="J4" s="2">
        <v>0.4</v>
      </c>
      <c r="K4" s="2">
        <v>0.25</v>
      </c>
      <c r="L4" s="2">
        <v>0.05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AA4" s="2">
        <v>12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2">
      <c r="G5" s="43">
        <f>G4-1</f>
        <v>11</v>
      </c>
      <c r="H5" s="2">
        <v>0</v>
      </c>
      <c r="I5" s="2">
        <f>0.1</f>
        <v>0.1</v>
      </c>
      <c r="J5" s="2">
        <v>0.2</v>
      </c>
      <c r="K5" s="2">
        <v>0.4</v>
      </c>
      <c r="L5" s="2">
        <v>0.25</v>
      </c>
      <c r="M5" s="2">
        <v>0.05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AA5" s="2">
        <v>11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">
      <c r="A6" s="4" t="s">
        <v>6</v>
      </c>
      <c r="B6" s="2" t="str">
        <f>$B$3&amp;","&amp;B4</f>
        <v>1,1</v>
      </c>
      <c r="C6" s="2" t="str">
        <f>$B$3&amp;","&amp;C4</f>
        <v>1,3</v>
      </c>
      <c r="D6" s="2" t="str">
        <f>$B$3&amp;","&amp;D4</f>
        <v>1,7</v>
      </c>
      <c r="G6" s="43">
        <f>G5-1</f>
        <v>10</v>
      </c>
      <c r="H6" s="2">
        <v>0</v>
      </c>
      <c r="I6" s="2">
        <v>0</v>
      </c>
      <c r="J6" s="2">
        <f>0.1</f>
        <v>0.1</v>
      </c>
      <c r="K6" s="2">
        <v>0.2</v>
      </c>
      <c r="L6" s="2">
        <v>0.4</v>
      </c>
      <c r="M6" s="2">
        <v>0.25</v>
      </c>
      <c r="N6" s="2">
        <v>0.05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AA6" s="2">
        <v>10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">
      <c r="B7" s="3" t="str">
        <f>$C$3&amp;","&amp;B4</f>
        <v>6,1</v>
      </c>
      <c r="C7" s="2" t="str">
        <f>$C$3&amp;","&amp;C4</f>
        <v>6,3</v>
      </c>
      <c r="D7" s="2" t="str">
        <f>$C$3&amp;","&amp;D4</f>
        <v>6,7</v>
      </c>
      <c r="G7" s="43">
        <f t="shared" ref="G7:G17" si="1">G6-1</f>
        <v>9</v>
      </c>
      <c r="H7" s="2">
        <v>0</v>
      </c>
      <c r="I7" s="2">
        <v>0</v>
      </c>
      <c r="J7" s="2">
        <v>0</v>
      </c>
      <c r="K7" s="2">
        <f>0.1</f>
        <v>0.1</v>
      </c>
      <c r="L7" s="2">
        <v>0.2</v>
      </c>
      <c r="M7" s="2">
        <v>0.4</v>
      </c>
      <c r="N7" s="2">
        <v>0.25</v>
      </c>
      <c r="O7" s="2">
        <v>0.05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AA7" s="2">
        <v>9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">
      <c r="B8" s="2" t="str">
        <f>$D$3&amp;","&amp;B4</f>
        <v>12,1</v>
      </c>
      <c r="C8" s="2" t="str">
        <f>$D$3&amp;","&amp;C4</f>
        <v>12,3</v>
      </c>
      <c r="D8" s="2" t="str">
        <f>$D$3&amp;","&amp;D4</f>
        <v>12,7</v>
      </c>
      <c r="G8" s="43">
        <f t="shared" si="1"/>
        <v>8</v>
      </c>
      <c r="H8" s="2">
        <v>0</v>
      </c>
      <c r="I8" s="2">
        <v>0</v>
      </c>
      <c r="J8" s="2">
        <v>0</v>
      </c>
      <c r="K8" s="2">
        <v>0</v>
      </c>
      <c r="L8" s="2">
        <f>0.1</f>
        <v>0.1</v>
      </c>
      <c r="M8" s="2">
        <v>0.2</v>
      </c>
      <c r="N8" s="2">
        <v>0.4</v>
      </c>
      <c r="O8" s="2">
        <v>0.25</v>
      </c>
      <c r="P8" s="2">
        <v>0.05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AA8" s="2">
        <v>8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">
      <c r="G9" s="43">
        <f t="shared" si="1"/>
        <v>7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f>0.1</f>
        <v>0.1</v>
      </c>
      <c r="N9" s="2">
        <v>0.2</v>
      </c>
      <c r="O9" s="2">
        <v>0.4</v>
      </c>
      <c r="P9" s="2">
        <v>0.25</v>
      </c>
      <c r="Q9" s="2">
        <v>0.05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AA9" s="2">
        <v>7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">
      <c r="A10" s="46" t="s">
        <v>7</v>
      </c>
      <c r="B10" s="46"/>
      <c r="C10" s="46"/>
      <c r="D10" s="46"/>
      <c r="E10" s="46"/>
      <c r="G10" s="43">
        <f t="shared" si="1"/>
        <v>6</v>
      </c>
      <c r="H10" s="2">
        <v>0.1</v>
      </c>
      <c r="I10" s="2">
        <v>0.2</v>
      </c>
      <c r="J10" s="2">
        <v>0.4</v>
      </c>
      <c r="K10" s="2">
        <v>0.25</v>
      </c>
      <c r="L10" s="2">
        <v>0.05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AA10" s="2">
        <v>6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2">
      <c r="A11" s="46"/>
      <c r="B11" s="46"/>
      <c r="C11" s="46"/>
      <c r="D11" s="46"/>
      <c r="E11" s="46"/>
      <c r="G11" s="43">
        <f t="shared" si="1"/>
        <v>5</v>
      </c>
      <c r="H11" s="2">
        <v>0.1</v>
      </c>
      <c r="I11" s="2">
        <v>0.2</v>
      </c>
      <c r="J11" s="2">
        <v>0.4</v>
      </c>
      <c r="K11" s="2">
        <v>0.25</v>
      </c>
      <c r="L11" s="2">
        <v>0.05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AA11" s="2">
        <v>5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2">
      <c r="A12" s="46"/>
      <c r="B12" s="46"/>
      <c r="C12" s="46"/>
      <c r="D12" s="46"/>
      <c r="E12" s="46"/>
      <c r="G12" s="43">
        <f t="shared" si="1"/>
        <v>4</v>
      </c>
      <c r="H12" s="2">
        <v>0.1</v>
      </c>
      <c r="I12" s="2">
        <v>0.2</v>
      </c>
      <c r="J12" s="2">
        <v>0.4</v>
      </c>
      <c r="K12" s="2">
        <v>0.25</v>
      </c>
      <c r="L12" s="2">
        <v>0.05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AA12" s="2">
        <v>4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">
      <c r="G13" s="43">
        <f t="shared" si="1"/>
        <v>3</v>
      </c>
      <c r="H13" s="2">
        <v>0.1</v>
      </c>
      <c r="I13" s="2">
        <v>0.2</v>
      </c>
      <c r="J13" s="2">
        <v>0.4</v>
      </c>
      <c r="K13" s="2">
        <v>0.25</v>
      </c>
      <c r="L13" s="2">
        <v>0.05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AA13" s="2">
        <v>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">
      <c r="B14" s="1" t="s">
        <v>12</v>
      </c>
      <c r="D14" s="1" t="s">
        <v>13</v>
      </c>
      <c r="G14" s="43">
        <f t="shared" si="1"/>
        <v>2</v>
      </c>
      <c r="H14" s="2">
        <v>0.1</v>
      </c>
      <c r="I14" s="2">
        <v>0.2</v>
      </c>
      <c r="J14" s="2">
        <v>0.4</v>
      </c>
      <c r="K14" s="2">
        <v>0.25</v>
      </c>
      <c r="L14" s="2">
        <v>0.05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AA14" s="2">
        <v>2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2">
      <c r="A15" s="1" t="s">
        <v>14</v>
      </c>
      <c r="B15" s="1">
        <v>2000</v>
      </c>
      <c r="C15" s="1" t="s">
        <v>15</v>
      </c>
      <c r="D15" s="1">
        <v>700</v>
      </c>
      <c r="G15" s="43">
        <f t="shared" si="1"/>
        <v>1</v>
      </c>
      <c r="H15" s="2">
        <v>0.1</v>
      </c>
      <c r="I15" s="2">
        <v>0.2</v>
      </c>
      <c r="J15" s="2">
        <v>0.4</v>
      </c>
      <c r="K15" s="2">
        <v>0.25</v>
      </c>
      <c r="L15" s="2">
        <v>0.05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">
      <c r="C16" s="1" t="s">
        <v>18</v>
      </c>
      <c r="D16" s="1">
        <v>1500</v>
      </c>
      <c r="G16" s="43">
        <f t="shared" si="1"/>
        <v>0</v>
      </c>
      <c r="H16" s="2">
        <v>0.1</v>
      </c>
      <c r="I16" s="2">
        <v>0.2</v>
      </c>
      <c r="J16" s="2">
        <v>0.4</v>
      </c>
      <c r="K16" s="2">
        <v>0.25</v>
      </c>
      <c r="L16" s="2">
        <v>0.05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3:45" x14ac:dyDescent="0.2">
      <c r="C17" s="1" t="s">
        <v>16</v>
      </c>
      <c r="D17" s="1">
        <v>500</v>
      </c>
      <c r="G17" s="43">
        <f t="shared" si="1"/>
        <v>-1</v>
      </c>
      <c r="H17" s="2">
        <v>0.1</v>
      </c>
      <c r="I17" s="2">
        <v>0.2</v>
      </c>
      <c r="J17" s="2">
        <v>0.4</v>
      </c>
      <c r="K17" s="2">
        <v>0.25</v>
      </c>
      <c r="L17" s="2">
        <v>0.05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AA17" s="2">
        <v>-1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</row>
    <row r="18" spans="3:45" x14ac:dyDescent="0.2">
      <c r="C18" s="1" t="s">
        <v>17</v>
      </c>
      <c r="D18" s="1">
        <v>50</v>
      </c>
      <c r="G18" s="43">
        <v>-2</v>
      </c>
      <c r="H18" s="2">
        <v>0.1</v>
      </c>
      <c r="I18" s="2">
        <v>0.2</v>
      </c>
      <c r="J18" s="2">
        <v>0.4</v>
      </c>
      <c r="K18" s="2">
        <v>0.25</v>
      </c>
      <c r="L18" s="2">
        <v>0.05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AA18" s="2">
        <v>-2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</row>
    <row r="19" spans="3:45" x14ac:dyDescent="0.2">
      <c r="C19" s="1" t="s">
        <v>19</v>
      </c>
      <c r="D19" s="1">
        <v>300</v>
      </c>
      <c r="G19" s="43">
        <v>-3</v>
      </c>
      <c r="H19" s="2">
        <v>0.1</v>
      </c>
      <c r="I19" s="2">
        <v>0.2</v>
      </c>
      <c r="J19" s="2">
        <v>0.4</v>
      </c>
      <c r="K19" s="2">
        <v>0.25</v>
      </c>
      <c r="L19" s="2">
        <v>0.05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AA19" s="2">
        <v>-3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</row>
    <row r="20" spans="3:45" x14ac:dyDescent="0.2">
      <c r="G20" s="43">
        <v>-4</v>
      </c>
      <c r="H20" s="2">
        <v>0.1</v>
      </c>
      <c r="I20" s="2">
        <v>0.2</v>
      </c>
      <c r="J20" s="2">
        <v>0.4</v>
      </c>
      <c r="K20" s="2">
        <v>0.25</v>
      </c>
      <c r="L20" s="2">
        <v>0.05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AA20" s="2">
        <v>-4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</row>
    <row r="21" spans="3:45" x14ac:dyDescent="0.2">
      <c r="G21" s="43">
        <v>-5</v>
      </c>
      <c r="H21" s="2">
        <v>0.1</v>
      </c>
      <c r="I21" s="2">
        <v>0.2</v>
      </c>
      <c r="J21" s="2">
        <v>0.4</v>
      </c>
      <c r="K21" s="2">
        <v>0.25</v>
      </c>
      <c r="L21" s="2">
        <v>0.05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AA21" s="2">
        <v>-5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</row>
    <row r="22" spans="3:45" x14ac:dyDescent="0.2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3:45" x14ac:dyDescent="0.25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3:45" x14ac:dyDescent="0.25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3:45" x14ac:dyDescent="0.25"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7" spans="3:45" x14ac:dyDescent="0.2">
      <c r="G27" s="44" t="s">
        <v>9</v>
      </c>
      <c r="H27" s="43">
        <v>12</v>
      </c>
      <c r="I27" s="43">
        <v>11</v>
      </c>
      <c r="J27" s="43">
        <v>10</v>
      </c>
      <c r="K27" s="43">
        <v>9</v>
      </c>
      <c r="L27" s="43">
        <v>8</v>
      </c>
      <c r="M27" s="43">
        <v>7</v>
      </c>
      <c r="N27" s="43">
        <v>6</v>
      </c>
      <c r="O27" s="43">
        <v>5</v>
      </c>
      <c r="P27" s="43">
        <v>4</v>
      </c>
      <c r="Q27" s="43">
        <v>3</v>
      </c>
      <c r="R27" s="43">
        <v>2</v>
      </c>
      <c r="S27" s="43">
        <v>1</v>
      </c>
      <c r="T27" s="43">
        <v>0</v>
      </c>
      <c r="U27" s="43">
        <v>-1</v>
      </c>
      <c r="V27" s="43">
        <v>-2</v>
      </c>
      <c r="W27" s="43">
        <v>-3</v>
      </c>
      <c r="X27" s="43">
        <v>-4</v>
      </c>
      <c r="Y27" s="43">
        <v>-5</v>
      </c>
    </row>
    <row r="28" spans="3:45" x14ac:dyDescent="0.2">
      <c r="G28" s="43">
        <v>12</v>
      </c>
      <c r="H28" s="11">
        <f>H4-AB4</f>
        <v>-0.9</v>
      </c>
      <c r="I28" s="11">
        <f t="shared" ref="I28:X42" si="2">I4-AC4</f>
        <v>0.2</v>
      </c>
      <c r="J28" s="11">
        <f t="shared" si="2"/>
        <v>0.4</v>
      </c>
      <c r="K28" s="11">
        <f t="shared" si="2"/>
        <v>0.25</v>
      </c>
      <c r="L28" s="11">
        <f t="shared" si="2"/>
        <v>0.05</v>
      </c>
      <c r="M28" s="11">
        <f t="shared" si="2"/>
        <v>0</v>
      </c>
      <c r="N28" s="11">
        <f t="shared" si="2"/>
        <v>0</v>
      </c>
      <c r="O28" s="11">
        <f t="shared" si="2"/>
        <v>0</v>
      </c>
      <c r="P28" s="11">
        <f t="shared" si="2"/>
        <v>0</v>
      </c>
      <c r="Q28" s="11">
        <f t="shared" si="2"/>
        <v>0</v>
      </c>
      <c r="R28" s="11">
        <f t="shared" si="2"/>
        <v>0</v>
      </c>
      <c r="S28" s="11">
        <f t="shared" si="2"/>
        <v>0</v>
      </c>
      <c r="T28" s="11">
        <f t="shared" si="2"/>
        <v>0</v>
      </c>
      <c r="U28" s="11">
        <f t="shared" si="2"/>
        <v>0</v>
      </c>
      <c r="V28" s="11">
        <f t="shared" si="2"/>
        <v>0</v>
      </c>
      <c r="W28" s="11">
        <f t="shared" si="2"/>
        <v>0</v>
      </c>
      <c r="X28" s="11">
        <f t="shared" si="2"/>
        <v>0</v>
      </c>
      <c r="Y28" s="11">
        <v>1</v>
      </c>
    </row>
    <row r="29" spans="3:45" x14ac:dyDescent="0.2">
      <c r="G29" s="43">
        <v>11</v>
      </c>
      <c r="H29" s="11">
        <f t="shared" ref="H29:H45" si="3">H5-AB5</f>
        <v>0</v>
      </c>
      <c r="I29" s="11">
        <f t="shared" si="2"/>
        <v>-0.9</v>
      </c>
      <c r="J29" s="11">
        <f t="shared" si="2"/>
        <v>0.2</v>
      </c>
      <c r="K29" s="11">
        <f t="shared" si="2"/>
        <v>0.4</v>
      </c>
      <c r="L29" s="11">
        <f t="shared" si="2"/>
        <v>0.25</v>
      </c>
      <c r="M29" s="11">
        <f t="shared" si="2"/>
        <v>0.05</v>
      </c>
      <c r="N29" s="11">
        <f t="shared" si="2"/>
        <v>0</v>
      </c>
      <c r="O29" s="11">
        <f t="shared" si="2"/>
        <v>0</v>
      </c>
      <c r="P29" s="11">
        <f t="shared" si="2"/>
        <v>0</v>
      </c>
      <c r="Q29" s="11">
        <f t="shared" si="2"/>
        <v>0</v>
      </c>
      <c r="R29" s="11">
        <f t="shared" si="2"/>
        <v>0</v>
      </c>
      <c r="S29" s="11">
        <f t="shared" si="2"/>
        <v>0</v>
      </c>
      <c r="T29" s="11">
        <f t="shared" si="2"/>
        <v>0</v>
      </c>
      <c r="U29" s="11">
        <f t="shared" si="2"/>
        <v>0</v>
      </c>
      <c r="V29" s="11">
        <f t="shared" si="2"/>
        <v>0</v>
      </c>
      <c r="W29" s="11">
        <f t="shared" si="2"/>
        <v>0</v>
      </c>
      <c r="X29" s="11">
        <f t="shared" si="2"/>
        <v>0</v>
      </c>
      <c r="Y29" s="11">
        <v>1</v>
      </c>
    </row>
    <row r="30" spans="3:45" x14ac:dyDescent="0.2">
      <c r="G30" s="43">
        <v>10</v>
      </c>
      <c r="H30" s="11">
        <f t="shared" si="3"/>
        <v>0</v>
      </c>
      <c r="I30" s="11">
        <f t="shared" si="2"/>
        <v>0</v>
      </c>
      <c r="J30" s="11">
        <f t="shared" si="2"/>
        <v>-0.9</v>
      </c>
      <c r="K30" s="11">
        <f t="shared" si="2"/>
        <v>0.2</v>
      </c>
      <c r="L30" s="11">
        <f t="shared" si="2"/>
        <v>0.4</v>
      </c>
      <c r="M30" s="11">
        <f t="shared" si="2"/>
        <v>0.25</v>
      </c>
      <c r="N30" s="11">
        <f t="shared" si="2"/>
        <v>0.05</v>
      </c>
      <c r="O30" s="11">
        <f t="shared" si="2"/>
        <v>0</v>
      </c>
      <c r="P30" s="11">
        <f t="shared" si="2"/>
        <v>0</v>
      </c>
      <c r="Q30" s="11">
        <f t="shared" si="2"/>
        <v>0</v>
      </c>
      <c r="R30" s="11">
        <f t="shared" si="2"/>
        <v>0</v>
      </c>
      <c r="S30" s="11">
        <f t="shared" si="2"/>
        <v>0</v>
      </c>
      <c r="T30" s="11">
        <f t="shared" si="2"/>
        <v>0</v>
      </c>
      <c r="U30" s="11">
        <f t="shared" si="2"/>
        <v>0</v>
      </c>
      <c r="V30" s="11">
        <f t="shared" si="2"/>
        <v>0</v>
      </c>
      <c r="W30" s="11">
        <f t="shared" si="2"/>
        <v>0</v>
      </c>
      <c r="X30" s="11">
        <f t="shared" si="2"/>
        <v>0</v>
      </c>
      <c r="Y30" s="11">
        <v>1</v>
      </c>
    </row>
    <row r="31" spans="3:45" x14ac:dyDescent="0.2">
      <c r="G31" s="43">
        <v>9</v>
      </c>
      <c r="H31" s="11">
        <f t="shared" si="3"/>
        <v>0</v>
      </c>
      <c r="I31" s="11">
        <f t="shared" si="2"/>
        <v>0</v>
      </c>
      <c r="J31" s="11">
        <f t="shared" si="2"/>
        <v>0</v>
      </c>
      <c r="K31" s="11">
        <f t="shared" si="2"/>
        <v>-0.9</v>
      </c>
      <c r="L31" s="11">
        <f t="shared" si="2"/>
        <v>0.2</v>
      </c>
      <c r="M31" s="11">
        <f t="shared" si="2"/>
        <v>0.4</v>
      </c>
      <c r="N31" s="11">
        <f t="shared" si="2"/>
        <v>0.25</v>
      </c>
      <c r="O31" s="11">
        <f t="shared" si="2"/>
        <v>0.05</v>
      </c>
      <c r="P31" s="11">
        <f t="shared" si="2"/>
        <v>0</v>
      </c>
      <c r="Q31" s="11">
        <f t="shared" si="2"/>
        <v>0</v>
      </c>
      <c r="R31" s="11">
        <f t="shared" si="2"/>
        <v>0</v>
      </c>
      <c r="S31" s="11">
        <f t="shared" si="2"/>
        <v>0</v>
      </c>
      <c r="T31" s="11">
        <f t="shared" si="2"/>
        <v>0</v>
      </c>
      <c r="U31" s="11">
        <f t="shared" si="2"/>
        <v>0</v>
      </c>
      <c r="V31" s="11">
        <f t="shared" si="2"/>
        <v>0</v>
      </c>
      <c r="W31" s="11">
        <f t="shared" si="2"/>
        <v>0</v>
      </c>
      <c r="X31" s="11">
        <f t="shared" si="2"/>
        <v>0</v>
      </c>
      <c r="Y31" s="11">
        <v>1</v>
      </c>
    </row>
    <row r="32" spans="3:45" x14ac:dyDescent="0.2">
      <c r="G32" s="43">
        <v>8</v>
      </c>
      <c r="H32" s="11">
        <f t="shared" si="3"/>
        <v>0</v>
      </c>
      <c r="I32" s="11">
        <f t="shared" si="2"/>
        <v>0</v>
      </c>
      <c r="J32" s="11">
        <f t="shared" si="2"/>
        <v>0</v>
      </c>
      <c r="K32" s="11">
        <f t="shared" si="2"/>
        <v>0</v>
      </c>
      <c r="L32" s="11">
        <f t="shared" si="2"/>
        <v>-0.9</v>
      </c>
      <c r="M32" s="11">
        <f t="shared" si="2"/>
        <v>0.2</v>
      </c>
      <c r="N32" s="11">
        <f t="shared" si="2"/>
        <v>0.4</v>
      </c>
      <c r="O32" s="11">
        <f t="shared" si="2"/>
        <v>0.25</v>
      </c>
      <c r="P32" s="11">
        <f t="shared" si="2"/>
        <v>0.05</v>
      </c>
      <c r="Q32" s="11">
        <f t="shared" si="2"/>
        <v>0</v>
      </c>
      <c r="R32" s="11">
        <f t="shared" si="2"/>
        <v>0</v>
      </c>
      <c r="S32" s="11">
        <f t="shared" si="2"/>
        <v>0</v>
      </c>
      <c r="T32" s="11">
        <f t="shared" si="2"/>
        <v>0</v>
      </c>
      <c r="U32" s="11">
        <f t="shared" si="2"/>
        <v>0</v>
      </c>
      <c r="V32" s="11">
        <f t="shared" si="2"/>
        <v>0</v>
      </c>
      <c r="W32" s="11">
        <f t="shared" si="2"/>
        <v>0</v>
      </c>
      <c r="X32" s="11">
        <f t="shared" si="2"/>
        <v>0</v>
      </c>
      <c r="Y32" s="11">
        <v>1</v>
      </c>
    </row>
    <row r="33" spans="7:25" x14ac:dyDescent="0.2">
      <c r="G33" s="43">
        <v>7</v>
      </c>
      <c r="H33" s="11">
        <f t="shared" si="3"/>
        <v>0</v>
      </c>
      <c r="I33" s="11">
        <f t="shared" si="2"/>
        <v>0</v>
      </c>
      <c r="J33" s="11">
        <f t="shared" si="2"/>
        <v>0</v>
      </c>
      <c r="K33" s="11">
        <f t="shared" si="2"/>
        <v>0</v>
      </c>
      <c r="L33" s="11">
        <f t="shared" si="2"/>
        <v>0</v>
      </c>
      <c r="M33" s="11">
        <f t="shared" si="2"/>
        <v>-0.9</v>
      </c>
      <c r="N33" s="11">
        <f t="shared" si="2"/>
        <v>0.2</v>
      </c>
      <c r="O33" s="11">
        <f t="shared" si="2"/>
        <v>0.4</v>
      </c>
      <c r="P33" s="11">
        <f t="shared" si="2"/>
        <v>0.25</v>
      </c>
      <c r="Q33" s="11">
        <f t="shared" si="2"/>
        <v>0.05</v>
      </c>
      <c r="R33" s="11">
        <f t="shared" si="2"/>
        <v>0</v>
      </c>
      <c r="S33" s="11">
        <f t="shared" si="2"/>
        <v>0</v>
      </c>
      <c r="T33" s="11">
        <f t="shared" si="2"/>
        <v>0</v>
      </c>
      <c r="U33" s="11">
        <f t="shared" si="2"/>
        <v>0</v>
      </c>
      <c r="V33" s="11">
        <f t="shared" si="2"/>
        <v>0</v>
      </c>
      <c r="W33" s="11">
        <f t="shared" si="2"/>
        <v>0</v>
      </c>
      <c r="X33" s="11">
        <f t="shared" si="2"/>
        <v>0</v>
      </c>
      <c r="Y33" s="11">
        <v>1</v>
      </c>
    </row>
    <row r="34" spans="7:25" x14ac:dyDescent="0.2">
      <c r="G34" s="43">
        <v>6</v>
      </c>
      <c r="H34" s="2">
        <v>0.1</v>
      </c>
      <c r="I34" s="2">
        <v>0.2</v>
      </c>
      <c r="J34" s="2">
        <v>0.4</v>
      </c>
      <c r="K34" s="2">
        <v>0.25</v>
      </c>
      <c r="L34" s="2">
        <v>0.05</v>
      </c>
      <c r="M34" s="11">
        <f t="shared" si="2"/>
        <v>0</v>
      </c>
      <c r="N34" s="11">
        <f t="shared" si="2"/>
        <v>-1</v>
      </c>
      <c r="O34" s="11">
        <f t="shared" si="2"/>
        <v>0</v>
      </c>
      <c r="P34" s="11">
        <f t="shared" si="2"/>
        <v>0</v>
      </c>
      <c r="Q34" s="11">
        <f t="shared" si="2"/>
        <v>0</v>
      </c>
      <c r="R34" s="11">
        <f t="shared" si="2"/>
        <v>0</v>
      </c>
      <c r="S34" s="11">
        <f t="shared" si="2"/>
        <v>0</v>
      </c>
      <c r="T34" s="11">
        <f t="shared" si="2"/>
        <v>0</v>
      </c>
      <c r="U34" s="11">
        <f t="shared" si="2"/>
        <v>0</v>
      </c>
      <c r="V34" s="11">
        <f t="shared" si="2"/>
        <v>0</v>
      </c>
      <c r="W34" s="11">
        <f t="shared" si="2"/>
        <v>0</v>
      </c>
      <c r="X34" s="11">
        <f t="shared" si="2"/>
        <v>0</v>
      </c>
      <c r="Y34" s="11">
        <v>1</v>
      </c>
    </row>
    <row r="35" spans="7:25" x14ac:dyDescent="0.2">
      <c r="G35" s="43">
        <v>5</v>
      </c>
      <c r="H35" s="2">
        <v>0.1</v>
      </c>
      <c r="I35" s="2">
        <v>0.2</v>
      </c>
      <c r="J35" s="2">
        <v>0.4</v>
      </c>
      <c r="K35" s="2">
        <v>0.25</v>
      </c>
      <c r="L35" s="2">
        <v>0.05</v>
      </c>
      <c r="M35" s="11">
        <f t="shared" si="2"/>
        <v>0</v>
      </c>
      <c r="N35" s="11">
        <f t="shared" si="2"/>
        <v>0</v>
      </c>
      <c r="O35" s="11">
        <f t="shared" si="2"/>
        <v>-1</v>
      </c>
      <c r="P35" s="11">
        <f t="shared" si="2"/>
        <v>0</v>
      </c>
      <c r="Q35" s="11">
        <f t="shared" si="2"/>
        <v>0</v>
      </c>
      <c r="R35" s="11">
        <f t="shared" si="2"/>
        <v>0</v>
      </c>
      <c r="S35" s="11">
        <f t="shared" si="2"/>
        <v>0</v>
      </c>
      <c r="T35" s="11">
        <f t="shared" si="2"/>
        <v>0</v>
      </c>
      <c r="U35" s="11">
        <f t="shared" si="2"/>
        <v>0</v>
      </c>
      <c r="V35" s="11">
        <f t="shared" si="2"/>
        <v>0</v>
      </c>
      <c r="W35" s="11">
        <f t="shared" si="2"/>
        <v>0</v>
      </c>
      <c r="X35" s="11">
        <f t="shared" si="2"/>
        <v>0</v>
      </c>
      <c r="Y35" s="11">
        <v>1</v>
      </c>
    </row>
    <row r="36" spans="7:25" x14ac:dyDescent="0.2">
      <c r="G36" s="43">
        <v>4</v>
      </c>
      <c r="H36" s="2">
        <v>0.1</v>
      </c>
      <c r="I36" s="2">
        <v>0.2</v>
      </c>
      <c r="J36" s="2">
        <v>0.4</v>
      </c>
      <c r="K36" s="2">
        <v>0.25</v>
      </c>
      <c r="L36" s="2">
        <v>0.05</v>
      </c>
      <c r="M36" s="11">
        <f t="shared" si="2"/>
        <v>0</v>
      </c>
      <c r="N36" s="11">
        <f t="shared" si="2"/>
        <v>0</v>
      </c>
      <c r="O36" s="11">
        <f t="shared" si="2"/>
        <v>0</v>
      </c>
      <c r="P36" s="11">
        <f t="shared" si="2"/>
        <v>-1</v>
      </c>
      <c r="Q36" s="11">
        <f t="shared" si="2"/>
        <v>0</v>
      </c>
      <c r="R36" s="11">
        <f t="shared" si="2"/>
        <v>0</v>
      </c>
      <c r="S36" s="11">
        <f t="shared" si="2"/>
        <v>0</v>
      </c>
      <c r="T36" s="11">
        <f t="shared" si="2"/>
        <v>0</v>
      </c>
      <c r="U36" s="11">
        <f t="shared" si="2"/>
        <v>0</v>
      </c>
      <c r="V36" s="11">
        <f t="shared" si="2"/>
        <v>0</v>
      </c>
      <c r="W36" s="11">
        <f t="shared" si="2"/>
        <v>0</v>
      </c>
      <c r="X36" s="11">
        <f t="shared" si="2"/>
        <v>0</v>
      </c>
      <c r="Y36" s="11">
        <v>1</v>
      </c>
    </row>
    <row r="37" spans="7:25" x14ac:dyDescent="0.2">
      <c r="G37" s="43">
        <v>3</v>
      </c>
      <c r="H37" s="2">
        <v>0.1</v>
      </c>
      <c r="I37" s="2">
        <v>0.2</v>
      </c>
      <c r="J37" s="2">
        <v>0.4</v>
      </c>
      <c r="K37" s="2">
        <v>0.25</v>
      </c>
      <c r="L37" s="2">
        <v>0.05</v>
      </c>
      <c r="M37" s="11">
        <f t="shared" si="2"/>
        <v>0</v>
      </c>
      <c r="N37" s="11">
        <f t="shared" si="2"/>
        <v>0</v>
      </c>
      <c r="O37" s="11">
        <f t="shared" si="2"/>
        <v>0</v>
      </c>
      <c r="P37" s="11">
        <f t="shared" si="2"/>
        <v>0</v>
      </c>
      <c r="Q37" s="11">
        <f t="shared" si="2"/>
        <v>-1</v>
      </c>
      <c r="R37" s="11">
        <f t="shared" si="2"/>
        <v>0</v>
      </c>
      <c r="S37" s="11">
        <f t="shared" si="2"/>
        <v>0</v>
      </c>
      <c r="T37" s="11">
        <f t="shared" si="2"/>
        <v>0</v>
      </c>
      <c r="U37" s="11">
        <f t="shared" si="2"/>
        <v>0</v>
      </c>
      <c r="V37" s="11">
        <f t="shared" si="2"/>
        <v>0</v>
      </c>
      <c r="W37" s="11">
        <f t="shared" si="2"/>
        <v>0</v>
      </c>
      <c r="X37" s="11">
        <f t="shared" si="2"/>
        <v>0</v>
      </c>
      <c r="Y37" s="11">
        <v>1</v>
      </c>
    </row>
    <row r="38" spans="7:25" x14ac:dyDescent="0.2">
      <c r="G38" s="43">
        <v>2</v>
      </c>
      <c r="H38" s="2">
        <v>0.1</v>
      </c>
      <c r="I38" s="2">
        <v>0.2</v>
      </c>
      <c r="J38" s="2">
        <v>0.4</v>
      </c>
      <c r="K38" s="2">
        <v>0.25</v>
      </c>
      <c r="L38" s="2">
        <v>0.05</v>
      </c>
      <c r="M38" s="11">
        <f t="shared" si="2"/>
        <v>0</v>
      </c>
      <c r="N38" s="11">
        <f t="shared" si="2"/>
        <v>0</v>
      </c>
      <c r="O38" s="11">
        <f t="shared" si="2"/>
        <v>0</v>
      </c>
      <c r="P38" s="11">
        <f t="shared" si="2"/>
        <v>0</v>
      </c>
      <c r="Q38" s="11">
        <f t="shared" si="2"/>
        <v>0</v>
      </c>
      <c r="R38" s="11">
        <f t="shared" si="2"/>
        <v>-1</v>
      </c>
      <c r="S38" s="11">
        <f t="shared" si="2"/>
        <v>0</v>
      </c>
      <c r="T38" s="11">
        <f t="shared" si="2"/>
        <v>0</v>
      </c>
      <c r="U38" s="11">
        <f t="shared" si="2"/>
        <v>0</v>
      </c>
      <c r="V38" s="11">
        <f t="shared" si="2"/>
        <v>0</v>
      </c>
      <c r="W38" s="11">
        <f t="shared" si="2"/>
        <v>0</v>
      </c>
      <c r="X38" s="11">
        <f t="shared" si="2"/>
        <v>0</v>
      </c>
      <c r="Y38" s="11">
        <v>1</v>
      </c>
    </row>
    <row r="39" spans="7:25" x14ac:dyDescent="0.2">
      <c r="G39" s="43">
        <v>1</v>
      </c>
      <c r="H39" s="2">
        <v>0.1</v>
      </c>
      <c r="I39" s="2">
        <v>0.2</v>
      </c>
      <c r="J39" s="2">
        <v>0.4</v>
      </c>
      <c r="K39" s="2">
        <v>0.25</v>
      </c>
      <c r="L39" s="2">
        <v>0.05</v>
      </c>
      <c r="M39" s="11">
        <f t="shared" si="2"/>
        <v>0</v>
      </c>
      <c r="N39" s="11">
        <f t="shared" si="2"/>
        <v>0</v>
      </c>
      <c r="O39" s="11">
        <f t="shared" si="2"/>
        <v>0</v>
      </c>
      <c r="P39" s="11">
        <f t="shared" si="2"/>
        <v>0</v>
      </c>
      <c r="Q39" s="11">
        <f t="shared" si="2"/>
        <v>0</v>
      </c>
      <c r="R39" s="11">
        <f t="shared" si="2"/>
        <v>0</v>
      </c>
      <c r="S39" s="11">
        <f t="shared" si="2"/>
        <v>-1</v>
      </c>
      <c r="T39" s="11">
        <f t="shared" si="2"/>
        <v>0</v>
      </c>
      <c r="U39" s="11">
        <f t="shared" si="2"/>
        <v>0</v>
      </c>
      <c r="V39" s="11">
        <f t="shared" si="2"/>
        <v>0</v>
      </c>
      <c r="W39" s="11">
        <f t="shared" si="2"/>
        <v>0</v>
      </c>
      <c r="X39" s="11">
        <f t="shared" si="2"/>
        <v>0</v>
      </c>
      <c r="Y39" s="11">
        <v>1</v>
      </c>
    </row>
    <row r="40" spans="7:25" x14ac:dyDescent="0.2">
      <c r="G40" s="43">
        <v>0</v>
      </c>
      <c r="H40" s="2">
        <v>0.1</v>
      </c>
      <c r="I40" s="2">
        <v>0.2</v>
      </c>
      <c r="J40" s="2">
        <v>0.4</v>
      </c>
      <c r="K40" s="2">
        <v>0.25</v>
      </c>
      <c r="L40" s="2">
        <v>0.05</v>
      </c>
      <c r="M40" s="11">
        <f t="shared" si="2"/>
        <v>0</v>
      </c>
      <c r="N40" s="11">
        <f t="shared" si="2"/>
        <v>0</v>
      </c>
      <c r="O40" s="11">
        <f t="shared" si="2"/>
        <v>0</v>
      </c>
      <c r="P40" s="11">
        <f t="shared" si="2"/>
        <v>0</v>
      </c>
      <c r="Q40" s="11">
        <f t="shared" si="2"/>
        <v>0</v>
      </c>
      <c r="R40" s="11">
        <f t="shared" si="2"/>
        <v>0</v>
      </c>
      <c r="S40" s="11">
        <f t="shared" si="2"/>
        <v>0</v>
      </c>
      <c r="T40" s="11">
        <f t="shared" si="2"/>
        <v>-1</v>
      </c>
      <c r="U40" s="11">
        <f t="shared" si="2"/>
        <v>0</v>
      </c>
      <c r="V40" s="11">
        <f t="shared" si="2"/>
        <v>0</v>
      </c>
      <c r="W40" s="11">
        <f t="shared" si="2"/>
        <v>0</v>
      </c>
      <c r="X40" s="11">
        <f t="shared" si="2"/>
        <v>0</v>
      </c>
      <c r="Y40" s="11">
        <v>1</v>
      </c>
    </row>
    <row r="41" spans="7:25" x14ac:dyDescent="0.2">
      <c r="G41" s="43">
        <v>-1</v>
      </c>
      <c r="H41" s="2">
        <v>0.1</v>
      </c>
      <c r="I41" s="2">
        <v>0.2</v>
      </c>
      <c r="J41" s="2">
        <v>0.4</v>
      </c>
      <c r="K41" s="2">
        <v>0.25</v>
      </c>
      <c r="L41" s="2">
        <v>0.05</v>
      </c>
      <c r="M41" s="11">
        <f t="shared" si="2"/>
        <v>0</v>
      </c>
      <c r="N41" s="11">
        <f t="shared" si="2"/>
        <v>0</v>
      </c>
      <c r="O41" s="11">
        <f t="shared" si="2"/>
        <v>0</v>
      </c>
      <c r="P41" s="11">
        <f t="shared" si="2"/>
        <v>0</v>
      </c>
      <c r="Q41" s="11">
        <f t="shared" si="2"/>
        <v>0</v>
      </c>
      <c r="R41" s="11">
        <f t="shared" si="2"/>
        <v>0</v>
      </c>
      <c r="S41" s="11">
        <f t="shared" si="2"/>
        <v>0</v>
      </c>
      <c r="T41" s="11">
        <f t="shared" si="2"/>
        <v>0</v>
      </c>
      <c r="U41" s="11">
        <f t="shared" si="2"/>
        <v>-1</v>
      </c>
      <c r="V41" s="11">
        <f t="shared" si="2"/>
        <v>0</v>
      </c>
      <c r="W41" s="11">
        <f t="shared" si="2"/>
        <v>0</v>
      </c>
      <c r="X41" s="11">
        <f t="shared" si="2"/>
        <v>0</v>
      </c>
      <c r="Y41" s="11">
        <v>1</v>
      </c>
    </row>
    <row r="42" spans="7:25" x14ac:dyDescent="0.2">
      <c r="G42" s="43">
        <v>-2</v>
      </c>
      <c r="H42" s="2">
        <v>0.1</v>
      </c>
      <c r="I42" s="2">
        <v>0.2</v>
      </c>
      <c r="J42" s="2">
        <v>0.4</v>
      </c>
      <c r="K42" s="2">
        <v>0.25</v>
      </c>
      <c r="L42" s="2">
        <v>0.05</v>
      </c>
      <c r="M42" s="11">
        <f t="shared" si="2"/>
        <v>0</v>
      </c>
      <c r="N42" s="11">
        <f t="shared" si="2"/>
        <v>0</v>
      </c>
      <c r="O42" s="11">
        <f t="shared" si="2"/>
        <v>0</v>
      </c>
      <c r="P42" s="11">
        <f t="shared" si="2"/>
        <v>0</v>
      </c>
      <c r="Q42" s="11">
        <f t="shared" si="2"/>
        <v>0</v>
      </c>
      <c r="R42" s="11">
        <f t="shared" si="2"/>
        <v>0</v>
      </c>
      <c r="S42" s="11">
        <f t="shared" si="2"/>
        <v>0</v>
      </c>
      <c r="T42" s="11">
        <f t="shared" si="2"/>
        <v>0</v>
      </c>
      <c r="U42" s="11">
        <f t="shared" si="2"/>
        <v>0</v>
      </c>
      <c r="V42" s="11">
        <f t="shared" si="2"/>
        <v>-1</v>
      </c>
      <c r="W42" s="11">
        <f t="shared" si="2"/>
        <v>0</v>
      </c>
      <c r="X42" s="11">
        <f t="shared" si="2"/>
        <v>0</v>
      </c>
      <c r="Y42" s="11">
        <v>1</v>
      </c>
    </row>
    <row r="43" spans="7:25" x14ac:dyDescent="0.2">
      <c r="G43" s="43">
        <v>-3</v>
      </c>
      <c r="H43" s="2">
        <v>0.1</v>
      </c>
      <c r="I43" s="2">
        <v>0.2</v>
      </c>
      <c r="J43" s="2">
        <v>0.4</v>
      </c>
      <c r="K43" s="2">
        <v>0.25</v>
      </c>
      <c r="L43" s="2">
        <v>0.05</v>
      </c>
      <c r="M43" s="11">
        <f t="shared" ref="M43:M45" si="4">M19-AG19</f>
        <v>0</v>
      </c>
      <c r="N43" s="11">
        <f t="shared" ref="N43:N45" si="5">N19-AH19</f>
        <v>0</v>
      </c>
      <c r="O43" s="11">
        <f t="shared" ref="O43:O45" si="6">O19-AI19</f>
        <v>0</v>
      </c>
      <c r="P43" s="11">
        <f t="shared" ref="P43:P45" si="7">P19-AJ19</f>
        <v>0</v>
      </c>
      <c r="Q43" s="11">
        <f t="shared" ref="Q43:Q45" si="8">Q19-AK19</f>
        <v>0</v>
      </c>
      <c r="R43" s="11">
        <f t="shared" ref="R43:R45" si="9">R19-AL19</f>
        <v>0</v>
      </c>
      <c r="S43" s="11">
        <f t="shared" ref="S43:S45" si="10">S19-AM19</f>
        <v>0</v>
      </c>
      <c r="T43" s="11">
        <f t="shared" ref="T43:T45" si="11">T19-AN19</f>
        <v>0</v>
      </c>
      <c r="U43" s="11">
        <f t="shared" ref="U43:U45" si="12">U19-AO19</f>
        <v>0</v>
      </c>
      <c r="V43" s="11">
        <f t="shared" ref="V43:V45" si="13">V19-AP19</f>
        <v>0</v>
      </c>
      <c r="W43" s="11">
        <f t="shared" ref="W43:W45" si="14">W19-AQ19</f>
        <v>-1</v>
      </c>
      <c r="X43" s="11">
        <f t="shared" ref="X43:X45" si="15">X19-AR19</f>
        <v>0</v>
      </c>
      <c r="Y43" s="11">
        <v>1</v>
      </c>
    </row>
    <row r="44" spans="7:25" x14ac:dyDescent="0.2">
      <c r="G44" s="43">
        <v>-4</v>
      </c>
      <c r="H44" s="2">
        <v>0.1</v>
      </c>
      <c r="I44" s="2">
        <v>0.2</v>
      </c>
      <c r="J44" s="2">
        <v>0.4</v>
      </c>
      <c r="K44" s="2">
        <v>0.25</v>
      </c>
      <c r="L44" s="2">
        <v>0.05</v>
      </c>
      <c r="M44" s="11">
        <f t="shared" si="4"/>
        <v>0</v>
      </c>
      <c r="N44" s="11">
        <f t="shared" si="5"/>
        <v>0</v>
      </c>
      <c r="O44" s="11">
        <f t="shared" si="6"/>
        <v>0</v>
      </c>
      <c r="P44" s="11">
        <f t="shared" si="7"/>
        <v>0</v>
      </c>
      <c r="Q44" s="11">
        <f t="shared" si="8"/>
        <v>0</v>
      </c>
      <c r="R44" s="11">
        <f t="shared" si="9"/>
        <v>0</v>
      </c>
      <c r="S44" s="11">
        <f t="shared" si="10"/>
        <v>0</v>
      </c>
      <c r="T44" s="11">
        <f t="shared" si="11"/>
        <v>0</v>
      </c>
      <c r="U44" s="11">
        <f t="shared" si="12"/>
        <v>0</v>
      </c>
      <c r="V44" s="11">
        <f t="shared" si="13"/>
        <v>0</v>
      </c>
      <c r="W44" s="11">
        <f t="shared" si="14"/>
        <v>0</v>
      </c>
      <c r="X44" s="11">
        <f t="shared" si="15"/>
        <v>-1</v>
      </c>
      <c r="Y44" s="11">
        <v>1</v>
      </c>
    </row>
    <row r="45" spans="7:25" x14ac:dyDescent="0.2">
      <c r="G45" s="43">
        <v>-5</v>
      </c>
      <c r="H45" s="2">
        <v>0.1</v>
      </c>
      <c r="I45" s="2">
        <v>0.2</v>
      </c>
      <c r="J45" s="2">
        <v>0.4</v>
      </c>
      <c r="K45" s="2">
        <v>0.25</v>
      </c>
      <c r="L45" s="2">
        <v>0.05</v>
      </c>
      <c r="M45" s="11">
        <f t="shared" si="4"/>
        <v>0</v>
      </c>
      <c r="N45" s="11">
        <f t="shared" si="5"/>
        <v>0</v>
      </c>
      <c r="O45" s="11">
        <f t="shared" si="6"/>
        <v>0</v>
      </c>
      <c r="P45" s="11">
        <f t="shared" si="7"/>
        <v>0</v>
      </c>
      <c r="Q45" s="11">
        <f t="shared" si="8"/>
        <v>0</v>
      </c>
      <c r="R45" s="11">
        <f t="shared" si="9"/>
        <v>0</v>
      </c>
      <c r="S45" s="11">
        <f t="shared" si="10"/>
        <v>0</v>
      </c>
      <c r="T45" s="11">
        <f t="shared" si="11"/>
        <v>0</v>
      </c>
      <c r="U45" s="11">
        <f t="shared" si="12"/>
        <v>0</v>
      </c>
      <c r="V45" s="11">
        <f t="shared" si="13"/>
        <v>0</v>
      </c>
      <c r="W45" s="11">
        <f t="shared" si="14"/>
        <v>0</v>
      </c>
      <c r="X45" s="11">
        <f t="shared" si="15"/>
        <v>0</v>
      </c>
      <c r="Y45" s="11">
        <v>1</v>
      </c>
    </row>
    <row r="46" spans="7:25" x14ac:dyDescent="0.2"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50" spans="2:25" x14ac:dyDescent="0.2">
      <c r="G50" s="44" t="s">
        <v>10</v>
      </c>
      <c r="H50" s="43">
        <v>12</v>
      </c>
      <c r="I50" s="43">
        <v>11</v>
      </c>
      <c r="J50" s="43">
        <v>10</v>
      </c>
      <c r="K50" s="43">
        <v>9</v>
      </c>
      <c r="L50" s="43">
        <v>8</v>
      </c>
      <c r="M50" s="43">
        <v>7</v>
      </c>
      <c r="N50" s="43">
        <v>6</v>
      </c>
      <c r="O50" s="43">
        <v>5</v>
      </c>
      <c r="P50" s="43">
        <v>4</v>
      </c>
      <c r="Q50" s="43">
        <v>3</v>
      </c>
      <c r="R50" s="43">
        <v>2</v>
      </c>
      <c r="S50" s="43">
        <v>1</v>
      </c>
      <c r="T50" s="43">
        <v>0</v>
      </c>
      <c r="U50" s="43">
        <v>-1</v>
      </c>
      <c r="V50" s="43">
        <v>-2</v>
      </c>
      <c r="W50" s="43">
        <v>-3</v>
      </c>
      <c r="X50" s="43">
        <v>-4</v>
      </c>
      <c r="Y50" s="43">
        <v>-5</v>
      </c>
    </row>
    <row r="51" spans="2:25" x14ac:dyDescent="0.2">
      <c r="G51" s="43">
        <v>12</v>
      </c>
      <c r="H51">
        <f t="array" ref="H51:Y68">MINVERSE(H28:Y45)</f>
        <v>-0.99999999999999989</v>
      </c>
      <c r="I51">
        <v>6.1679056923619811E-17</v>
      </c>
      <c r="J51">
        <v>3.0839528461809903E-16</v>
      </c>
      <c r="K51">
        <v>1.8503717077085941E-16</v>
      </c>
      <c r="L51">
        <v>-3.0839528461809905E-17</v>
      </c>
      <c r="M51">
        <v>2.1587669923266932E-16</v>
      </c>
      <c r="N51">
        <v>3.0839528461809905E-17</v>
      </c>
      <c r="O51">
        <v>3.0839528461809905E-17</v>
      </c>
      <c r="P51">
        <v>1.0022846750088219E-16</v>
      </c>
      <c r="Q51">
        <v>2.8912057932946782E-18</v>
      </c>
      <c r="R51">
        <v>0</v>
      </c>
      <c r="S51">
        <v>0</v>
      </c>
      <c r="T51">
        <v>0</v>
      </c>
      <c r="U51">
        <v>0</v>
      </c>
      <c r="V51" s="1">
        <v>0</v>
      </c>
      <c r="W51" s="1">
        <v>0</v>
      </c>
      <c r="X51" s="1">
        <v>0</v>
      </c>
      <c r="Y51" s="1">
        <v>1.0000000000000002</v>
      </c>
    </row>
    <row r="52" spans="2:25" x14ac:dyDescent="0.2">
      <c r="G52" s="43">
        <v>11</v>
      </c>
      <c r="H52">
        <v>9.4524872101883109E-2</v>
      </c>
      <c r="I52">
        <v>-0.90105583977359305</v>
      </c>
      <c r="J52">
        <v>0.21987591161423772</v>
      </c>
      <c r="K52">
        <v>-8.9038859257646569E-2</v>
      </c>
      <c r="L52">
        <v>-0.11984325677587901</v>
      </c>
      <c r="M52">
        <v>-5.5186676825949542E-2</v>
      </c>
      <c r="N52">
        <v>-7.024055730924128E-2</v>
      </c>
      <c r="O52">
        <v>-5.6487427887231913E-2</v>
      </c>
      <c r="P52">
        <v>-1.9788832045281275E-2</v>
      </c>
      <c r="Q52">
        <v>-2.7593338412974836E-3</v>
      </c>
      <c r="R52">
        <v>0</v>
      </c>
      <c r="S52">
        <v>0</v>
      </c>
      <c r="T52">
        <v>0</v>
      </c>
      <c r="U52">
        <v>0</v>
      </c>
      <c r="V52" s="1">
        <v>0</v>
      </c>
      <c r="W52" s="1">
        <v>0</v>
      </c>
      <c r="X52" s="1">
        <v>0</v>
      </c>
      <c r="Y52" s="1">
        <v>1</v>
      </c>
    </row>
    <row r="53" spans="2:25" x14ac:dyDescent="0.2">
      <c r="G53" s="43">
        <v>10</v>
      </c>
      <c r="H53">
        <v>7.8641014476978355E-2</v>
      </c>
      <c r="I53">
        <v>0.1747578099488408</v>
      </c>
      <c r="J53">
        <v>-0.72276042233590909</v>
      </c>
      <c r="K53">
        <v>0.13550397300533376</v>
      </c>
      <c r="L53">
        <v>-0.19888157178621971</v>
      </c>
      <c r="M53">
        <v>-0.17502993360182853</v>
      </c>
      <c r="N53">
        <v>-0.11682064330031562</v>
      </c>
      <c r="O53">
        <v>-0.11295716773701968</v>
      </c>
      <c r="P53">
        <v>-5.3701561989768054E-2</v>
      </c>
      <c r="Q53">
        <v>-8.7514966800914321E-3</v>
      </c>
      <c r="R53">
        <v>0</v>
      </c>
      <c r="S53">
        <v>0</v>
      </c>
      <c r="T53">
        <v>0</v>
      </c>
      <c r="U53">
        <v>0</v>
      </c>
      <c r="V53" s="1">
        <v>0</v>
      </c>
      <c r="W53" s="1">
        <v>0</v>
      </c>
      <c r="X53" s="1">
        <v>0</v>
      </c>
      <c r="Y53" s="1">
        <v>1</v>
      </c>
    </row>
    <row r="54" spans="2:25" x14ac:dyDescent="0.2">
      <c r="G54" s="43">
        <v>9</v>
      </c>
      <c r="H54">
        <v>6.127680417981933E-2</v>
      </c>
      <c r="I54">
        <v>0.13617067595515406</v>
      </c>
      <c r="J54">
        <v>0.30260150212256465</v>
      </c>
      <c r="K54">
        <v>-0.81313268749319678</v>
      </c>
      <c r="L54">
        <v>2.5661260476760685E-2</v>
      </c>
      <c r="M54">
        <v>-0.26406879285947521</v>
      </c>
      <c r="N54">
        <v>-0.23070235114836177</v>
      </c>
      <c r="O54">
        <v>-0.13986883639925979</v>
      </c>
      <c r="P54">
        <v>-6.4734135191030717E-2</v>
      </c>
      <c r="Q54">
        <v>-1.3203439642973765E-2</v>
      </c>
      <c r="R54">
        <v>0</v>
      </c>
      <c r="S54">
        <v>0</v>
      </c>
      <c r="T54">
        <v>0</v>
      </c>
      <c r="U54">
        <v>0</v>
      </c>
      <c r="V54" s="1">
        <v>0</v>
      </c>
      <c r="W54" s="1">
        <v>0</v>
      </c>
      <c r="X54" s="1">
        <v>0</v>
      </c>
      <c r="Y54" s="1">
        <v>0.99999999999999989</v>
      </c>
    </row>
    <row r="55" spans="2:25" x14ac:dyDescent="0.2">
      <c r="G55" s="43">
        <v>8</v>
      </c>
      <c r="H55">
        <v>4.3643191466202262E-2</v>
      </c>
      <c r="I55">
        <v>9.6984869924893927E-2</v>
      </c>
      <c r="J55">
        <v>0.21552193316643098</v>
      </c>
      <c r="K55">
        <v>0.21222923696527715</v>
      </c>
      <c r="L55">
        <v>-0.91697507347338636</v>
      </c>
      <c r="M55">
        <v>-4.4192881245237702E-2</v>
      </c>
      <c r="N55">
        <v>-0.3117951997387613</v>
      </c>
      <c r="O55">
        <v>-0.23630945901817785</v>
      </c>
      <c r="P55">
        <v>-5.6896973984978678E-2</v>
      </c>
      <c r="Q55">
        <v>-2.2096440622618916E-3</v>
      </c>
      <c r="R55">
        <v>0</v>
      </c>
      <c r="S55">
        <v>0</v>
      </c>
      <c r="T55">
        <v>0</v>
      </c>
      <c r="U55">
        <v>0</v>
      </c>
      <c r="V55" s="1">
        <v>0</v>
      </c>
      <c r="W55" s="1">
        <v>0</v>
      </c>
      <c r="X55" s="1">
        <v>0</v>
      </c>
      <c r="Y55" s="1">
        <v>0.99999999999999989</v>
      </c>
    </row>
    <row r="56" spans="2:25" x14ac:dyDescent="0.2">
      <c r="G56" s="43">
        <v>7</v>
      </c>
      <c r="H56">
        <v>3.5708065745074576E-2</v>
      </c>
      <c r="I56">
        <v>7.9351257211276852E-2</v>
      </c>
      <c r="J56">
        <v>0.17633612713617075</v>
      </c>
      <c r="K56">
        <v>0.17364210297159036</v>
      </c>
      <c r="L56">
        <v>0.15883857624904765</v>
      </c>
      <c r="M56">
        <v>-0.94524872101883095</v>
      </c>
      <c r="N56">
        <v>-7.3286981604441068E-2</v>
      </c>
      <c r="O56">
        <v>-0.32970773919669094</v>
      </c>
      <c r="P56">
        <v>-0.22837025144225528</v>
      </c>
      <c r="Q56">
        <v>-4.7262436050941548E-2</v>
      </c>
      <c r="R56">
        <v>0</v>
      </c>
      <c r="S56">
        <v>0</v>
      </c>
      <c r="T56">
        <v>0</v>
      </c>
      <c r="U56">
        <v>0</v>
      </c>
      <c r="V56" s="1">
        <v>0</v>
      </c>
      <c r="W56" s="1">
        <v>0</v>
      </c>
      <c r="X56" s="1">
        <v>0</v>
      </c>
      <c r="Y56" s="1">
        <v>0.99999999999999989</v>
      </c>
    </row>
    <row r="57" spans="2:25" x14ac:dyDescent="0.2">
      <c r="G57" s="43">
        <v>6</v>
      </c>
      <c r="H57">
        <v>2.5864121704499511E-17</v>
      </c>
      <c r="I57">
        <v>5.1728243408999023E-17</v>
      </c>
      <c r="J57">
        <v>2.0691297363599609E-16</v>
      </c>
      <c r="K57">
        <v>2.0691297363599609E-16</v>
      </c>
      <c r="L57">
        <v>1.0345648681799805E-16</v>
      </c>
      <c r="M57">
        <v>2.0691297363599609E-16</v>
      </c>
      <c r="N57">
        <v>-1</v>
      </c>
      <c r="O57">
        <v>0</v>
      </c>
      <c r="P57">
        <v>1.0345648681799805E-16</v>
      </c>
      <c r="Q57">
        <v>0</v>
      </c>
      <c r="R57">
        <v>0</v>
      </c>
      <c r="S57">
        <v>0</v>
      </c>
      <c r="T57">
        <v>0</v>
      </c>
      <c r="U57">
        <v>0</v>
      </c>
      <c r="V57" s="1">
        <v>0</v>
      </c>
      <c r="W57" s="1">
        <v>0</v>
      </c>
      <c r="X57" s="1">
        <v>0</v>
      </c>
      <c r="Y57" s="1">
        <v>1</v>
      </c>
    </row>
    <row r="58" spans="2:25" x14ac:dyDescent="0.2">
      <c r="G58" s="43">
        <v>5</v>
      </c>
      <c r="H58">
        <v>0</v>
      </c>
      <c r="I58">
        <v>8.3427494745364231E-17</v>
      </c>
      <c r="J58">
        <v>0</v>
      </c>
      <c r="K58">
        <v>0</v>
      </c>
      <c r="L58">
        <v>1.6685498949072846E-16</v>
      </c>
      <c r="M58">
        <v>0</v>
      </c>
      <c r="N58">
        <v>0</v>
      </c>
      <c r="O58">
        <v>-1</v>
      </c>
      <c r="P58">
        <v>8.3427494745364231E-17</v>
      </c>
      <c r="Q58">
        <v>0</v>
      </c>
      <c r="R58">
        <v>0</v>
      </c>
      <c r="S58">
        <v>0</v>
      </c>
      <c r="T58">
        <v>0</v>
      </c>
      <c r="U58">
        <v>0</v>
      </c>
      <c r="V58" s="1">
        <v>0</v>
      </c>
      <c r="W58" s="1">
        <v>0</v>
      </c>
      <c r="X58" s="1">
        <v>0</v>
      </c>
      <c r="Y58" s="1">
        <v>0.99999999999999978</v>
      </c>
    </row>
    <row r="59" spans="2:25" x14ac:dyDescent="0.2">
      <c r="G59" s="43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-1</v>
      </c>
      <c r="Q59">
        <v>0</v>
      </c>
      <c r="R59">
        <v>0</v>
      </c>
      <c r="S59">
        <v>0</v>
      </c>
      <c r="T59">
        <v>0</v>
      </c>
      <c r="U59">
        <v>0</v>
      </c>
      <c r="V59" s="1">
        <v>0</v>
      </c>
      <c r="W59" s="1">
        <v>0</v>
      </c>
      <c r="X59" s="1">
        <v>0</v>
      </c>
      <c r="Y59" s="1">
        <v>1</v>
      </c>
    </row>
    <row r="60" spans="2:25" x14ac:dyDescent="0.2">
      <c r="B60" s="2"/>
      <c r="C60" s="2" t="s">
        <v>12</v>
      </c>
      <c r="D60" s="2"/>
      <c r="E60" s="2" t="s">
        <v>13</v>
      </c>
      <c r="G60" s="43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-1</v>
      </c>
      <c r="R60">
        <v>0</v>
      </c>
      <c r="S60">
        <v>0</v>
      </c>
      <c r="T60">
        <v>0</v>
      </c>
      <c r="U60">
        <v>0</v>
      </c>
      <c r="V60" s="1">
        <v>0</v>
      </c>
      <c r="W60" s="1">
        <v>0</v>
      </c>
      <c r="X60" s="1">
        <v>0</v>
      </c>
      <c r="Y60" s="1">
        <v>1</v>
      </c>
    </row>
    <row r="61" spans="2:25" x14ac:dyDescent="0.2">
      <c r="B61" s="2" t="s">
        <v>14</v>
      </c>
      <c r="C61" s="2">
        <v>2000</v>
      </c>
      <c r="D61" s="2" t="s">
        <v>15</v>
      </c>
      <c r="E61" s="2">
        <v>700</v>
      </c>
      <c r="G61" s="43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-1</v>
      </c>
      <c r="S61">
        <v>0</v>
      </c>
      <c r="T61">
        <v>0</v>
      </c>
      <c r="U61">
        <v>0</v>
      </c>
      <c r="V61" s="1">
        <v>0</v>
      </c>
      <c r="W61" s="1">
        <v>0</v>
      </c>
      <c r="X61" s="1">
        <v>0</v>
      </c>
      <c r="Y61" s="1">
        <v>1</v>
      </c>
    </row>
    <row r="62" spans="2:25" x14ac:dyDescent="0.2">
      <c r="B62" s="2"/>
      <c r="C62" s="2"/>
      <c r="D62" s="2" t="s">
        <v>18</v>
      </c>
      <c r="E62" s="2">
        <v>1500</v>
      </c>
      <c r="G62" s="43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0</v>
      </c>
      <c r="U62">
        <v>0</v>
      </c>
      <c r="V62" s="1">
        <v>0</v>
      </c>
      <c r="W62" s="1">
        <v>0</v>
      </c>
      <c r="X62" s="1">
        <v>0</v>
      </c>
      <c r="Y62" s="1">
        <v>1</v>
      </c>
    </row>
    <row r="63" spans="2:25" x14ac:dyDescent="0.2">
      <c r="B63" s="2"/>
      <c r="C63" s="2"/>
      <c r="D63" s="2" t="s">
        <v>16</v>
      </c>
      <c r="E63" s="2">
        <v>500</v>
      </c>
      <c r="G63" s="4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-1</v>
      </c>
      <c r="U63">
        <v>0</v>
      </c>
      <c r="V63" s="1">
        <v>0</v>
      </c>
      <c r="W63" s="1">
        <v>0</v>
      </c>
      <c r="X63" s="1">
        <v>0</v>
      </c>
      <c r="Y63" s="1">
        <v>1</v>
      </c>
    </row>
    <row r="64" spans="2:25" x14ac:dyDescent="0.2">
      <c r="B64" s="2"/>
      <c r="C64" s="2"/>
      <c r="D64" s="2" t="s">
        <v>17</v>
      </c>
      <c r="E64" s="2">
        <v>50</v>
      </c>
      <c r="G64" s="43">
        <v>-1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-1</v>
      </c>
      <c r="V64" s="1">
        <v>0</v>
      </c>
      <c r="W64" s="1">
        <v>0</v>
      </c>
      <c r="X64" s="1">
        <v>0</v>
      </c>
      <c r="Y64" s="1">
        <v>1</v>
      </c>
    </row>
    <row r="65" spans="2:26" x14ac:dyDescent="0.2">
      <c r="B65" s="2"/>
      <c r="C65" s="2"/>
      <c r="D65" s="2" t="s">
        <v>19</v>
      </c>
      <c r="E65" s="2">
        <v>300</v>
      </c>
      <c r="G65" s="43">
        <v>-2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1">
        <v>0</v>
      </c>
      <c r="V65" s="1">
        <v>-1</v>
      </c>
      <c r="W65" s="1">
        <v>0</v>
      </c>
      <c r="X65" s="1">
        <v>0</v>
      </c>
      <c r="Y65" s="1">
        <v>1</v>
      </c>
    </row>
    <row r="66" spans="2:26" x14ac:dyDescent="0.2">
      <c r="G66" s="43">
        <v>-3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1">
        <v>0</v>
      </c>
      <c r="V66" s="1">
        <v>0</v>
      </c>
      <c r="W66" s="1">
        <v>-1</v>
      </c>
      <c r="X66" s="1">
        <v>0</v>
      </c>
      <c r="Y66" s="1">
        <v>1</v>
      </c>
    </row>
    <row r="67" spans="2:26" x14ac:dyDescent="0.2">
      <c r="G67" s="43">
        <v>-4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1">
        <v>0</v>
      </c>
      <c r="V67" s="1">
        <v>0</v>
      </c>
      <c r="W67" s="1">
        <v>0</v>
      </c>
      <c r="X67" s="1">
        <v>-1</v>
      </c>
      <c r="Y67" s="1">
        <v>1</v>
      </c>
    </row>
    <row r="68" spans="2:26" x14ac:dyDescent="0.2">
      <c r="G68" s="43">
        <v>-5</v>
      </c>
      <c r="H68" s="5">
        <v>3.213725917056711E-2</v>
      </c>
      <c r="I68" s="5">
        <v>7.1416131490149123E-2</v>
      </c>
      <c r="J68" s="5">
        <v>0.15870251442255365</v>
      </c>
      <c r="K68" s="5">
        <v>0.15627789267443129</v>
      </c>
      <c r="L68" s="5">
        <v>0.1429547186241428</v>
      </c>
      <c r="M68" s="5">
        <v>0.14927615108305217</v>
      </c>
      <c r="N68" s="5">
        <v>0.13404171655600305</v>
      </c>
      <c r="O68" s="5">
        <v>0.10326303472297813</v>
      </c>
      <c r="P68" s="5">
        <v>4.4466773701970184E-2</v>
      </c>
      <c r="Q68" s="5">
        <v>7.4638075541526077E-3</v>
      </c>
      <c r="R68" s="5">
        <v>0</v>
      </c>
      <c r="S68" s="5">
        <v>0</v>
      </c>
      <c r="T68" s="5">
        <v>0</v>
      </c>
      <c r="U68" s="1">
        <v>0</v>
      </c>
      <c r="V68" s="1">
        <v>0</v>
      </c>
      <c r="W68" s="1">
        <v>0</v>
      </c>
      <c r="X68" s="1">
        <v>0</v>
      </c>
      <c r="Y68" s="1">
        <v>-1.5763687327041135E-17</v>
      </c>
    </row>
    <row r="71" spans="2:26" x14ac:dyDescent="0.2">
      <c r="G71" s="43" t="s">
        <v>41</v>
      </c>
      <c r="H71" s="43">
        <v>12</v>
      </c>
      <c r="I71" s="43">
        <v>11</v>
      </c>
      <c r="J71" s="43">
        <v>10</v>
      </c>
      <c r="K71" s="43">
        <v>9</v>
      </c>
      <c r="L71" s="43">
        <v>8</v>
      </c>
      <c r="M71" s="43">
        <v>7</v>
      </c>
      <c r="N71" s="43">
        <v>6</v>
      </c>
      <c r="O71" s="43">
        <v>5</v>
      </c>
      <c r="P71" s="43">
        <v>4</v>
      </c>
      <c r="Q71" s="43">
        <v>3</v>
      </c>
      <c r="R71" s="43">
        <v>2</v>
      </c>
      <c r="S71" s="43">
        <v>1</v>
      </c>
      <c r="T71" s="43">
        <v>0</v>
      </c>
      <c r="U71" s="43">
        <v>-1</v>
      </c>
      <c r="V71" s="43">
        <v>-2</v>
      </c>
      <c r="W71" s="43">
        <v>-3</v>
      </c>
      <c r="X71" s="43">
        <v>-4</v>
      </c>
      <c r="Y71" s="43">
        <v>-5</v>
      </c>
    </row>
    <row r="72" spans="2:26" x14ac:dyDescent="0.2">
      <c r="G72" s="43" t="s">
        <v>43</v>
      </c>
      <c r="H72" s="11">
        <f t="shared" ref="H72:Y72" si="16">H68</f>
        <v>3.213725917056711E-2</v>
      </c>
      <c r="I72" s="11">
        <f t="shared" si="16"/>
        <v>7.1416131490149123E-2</v>
      </c>
      <c r="J72" s="11">
        <f t="shared" si="16"/>
        <v>0.15870251442255365</v>
      </c>
      <c r="K72" s="11">
        <f t="shared" si="16"/>
        <v>0.15627789267443129</v>
      </c>
      <c r="L72" s="11">
        <f t="shared" si="16"/>
        <v>0.1429547186241428</v>
      </c>
      <c r="M72" s="11">
        <f t="shared" si="16"/>
        <v>0.14927615108305217</v>
      </c>
      <c r="N72" s="11">
        <f t="shared" si="16"/>
        <v>0.13404171655600305</v>
      </c>
      <c r="O72" s="11">
        <f t="shared" si="16"/>
        <v>0.10326303472297813</v>
      </c>
      <c r="P72" s="11">
        <f t="shared" si="16"/>
        <v>4.4466773701970184E-2</v>
      </c>
      <c r="Q72" s="11">
        <f t="shared" si="16"/>
        <v>7.4638075541526077E-3</v>
      </c>
      <c r="R72" s="11">
        <f t="shared" si="16"/>
        <v>0</v>
      </c>
      <c r="S72" s="11">
        <f t="shared" si="16"/>
        <v>0</v>
      </c>
      <c r="T72" s="11">
        <f t="shared" si="16"/>
        <v>0</v>
      </c>
      <c r="U72" s="11">
        <f t="shared" si="16"/>
        <v>0</v>
      </c>
      <c r="V72" s="11">
        <f t="shared" si="16"/>
        <v>0</v>
      </c>
      <c r="W72" s="11">
        <f t="shared" si="16"/>
        <v>0</v>
      </c>
      <c r="X72" s="11">
        <f t="shared" si="16"/>
        <v>0</v>
      </c>
      <c r="Y72" s="11">
        <f t="shared" si="16"/>
        <v>-1.5763687327041135E-17</v>
      </c>
      <c r="Z72" s="5">
        <f>SUM(H72:Y72)</f>
        <v>1</v>
      </c>
    </row>
    <row r="73" spans="2:26" x14ac:dyDescent="0.2">
      <c r="G73" s="43" t="s">
        <v>42</v>
      </c>
      <c r="H73" s="2">
        <v>0</v>
      </c>
      <c r="I73" s="2">
        <v>1</v>
      </c>
      <c r="J73" s="2">
        <v>2</v>
      </c>
      <c r="K73" s="2">
        <v>3</v>
      </c>
      <c r="L73" s="2">
        <v>4</v>
      </c>
      <c r="M73" s="2">
        <v>5</v>
      </c>
      <c r="N73" s="2">
        <v>6</v>
      </c>
      <c r="O73" s="2">
        <v>7</v>
      </c>
      <c r="P73" s="2">
        <v>8</v>
      </c>
      <c r="Q73" s="2">
        <v>9</v>
      </c>
      <c r="R73" s="2">
        <v>10</v>
      </c>
      <c r="S73" s="2">
        <v>11</v>
      </c>
      <c r="T73" s="2">
        <v>12</v>
      </c>
      <c r="U73" s="2">
        <v>13</v>
      </c>
      <c r="V73" s="2">
        <v>14</v>
      </c>
      <c r="W73" s="2">
        <v>15</v>
      </c>
      <c r="X73" s="2">
        <v>16</v>
      </c>
      <c r="Y73" s="2">
        <v>17</v>
      </c>
    </row>
    <row r="75" spans="2:26" x14ac:dyDescent="0.2">
      <c r="G75" s="1" t="s">
        <v>20</v>
      </c>
      <c r="H75" s="7">
        <f>2000*(SUMPRODUCT(H72:Y72,H73:Y73))</f>
        <v>8251.7089365407646</v>
      </c>
    </row>
    <row r="76" spans="2:26" x14ac:dyDescent="0.2">
      <c r="G76" s="1" t="s">
        <v>13</v>
      </c>
      <c r="H76" s="1">
        <f>700*(SUMPRODUCT(H72:T72,H73:T73))</f>
        <v>2888.0981277892674</v>
      </c>
      <c r="I76" s="1">
        <f>IF(H76&gt;0,500,0)</f>
        <v>500</v>
      </c>
      <c r="J76" s="1">
        <f>E62*(SUMPRODUCT(U73:Y73,U72:Y72))</f>
        <v>-4.0197402683954891E-13</v>
      </c>
      <c r="K76" s="1">
        <f>IF(J76&gt;0,300,0)</f>
        <v>0</v>
      </c>
      <c r="L76" s="1">
        <f>50*(SUMPRODUCT(H72:S72,H71:S71))</f>
        <v>393.70727658648093</v>
      </c>
      <c r="M76" s="9">
        <f>SUM(H76:L76)</f>
        <v>3781.8054043757479</v>
      </c>
    </row>
    <row r="77" spans="2:26" x14ac:dyDescent="0.2">
      <c r="H77" s="1" t="s">
        <v>21</v>
      </c>
      <c r="I77" s="1" t="s">
        <v>22</v>
      </c>
      <c r="J77" s="1" t="s">
        <v>23</v>
      </c>
      <c r="K77" s="1" t="s">
        <v>24</v>
      </c>
    </row>
    <row r="78" spans="2:26" x14ac:dyDescent="0.2">
      <c r="G78" s="1" t="s">
        <v>25</v>
      </c>
      <c r="H78" s="8">
        <f>H75-M76</f>
        <v>4469.9035321650172</v>
      </c>
    </row>
    <row r="87" spans="8:21" x14ac:dyDescent="0.2"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8:21" x14ac:dyDescent="0.2"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8:21" x14ac:dyDescent="0.2"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8:21" x14ac:dyDescent="0.2"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8:21" x14ac:dyDescent="0.2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</sheetData>
  <mergeCells count="1">
    <mergeCell ref="A10:E12"/>
  </mergeCells>
  <conditionalFormatting sqref="H72:Y7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:Y33 M34:Y4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91"/>
  <sheetViews>
    <sheetView topLeftCell="A51" workbookViewId="0">
      <selection activeCell="H78" sqref="H78"/>
    </sheetView>
  </sheetViews>
  <sheetFormatPr baseColWidth="10" defaultColWidth="10.83203125" defaultRowHeight="16" x14ac:dyDescent="0.2"/>
  <cols>
    <col min="1" max="1" width="7" style="1" bestFit="1" customWidth="1"/>
    <col min="2" max="2" width="8.1640625" style="1" bestFit="1" customWidth="1"/>
    <col min="3" max="4" width="12.33203125" style="1" bestFit="1" customWidth="1"/>
    <col min="5" max="5" width="5.1640625" style="1" bestFit="1" customWidth="1"/>
    <col min="6" max="6" width="3.1640625" style="1" bestFit="1" customWidth="1"/>
    <col min="7" max="7" width="6" style="1" bestFit="1" customWidth="1"/>
    <col min="8" max="8" width="12.33203125" style="1" bestFit="1" customWidth="1"/>
    <col min="9" max="15" width="12.6640625" style="1" bestFit="1" customWidth="1"/>
    <col min="16" max="16" width="5.6640625" style="1" bestFit="1" customWidth="1"/>
    <col min="17" max="25" width="5.1640625" style="1" bestFit="1" customWidth="1"/>
    <col min="26" max="26" width="4.6640625" style="1" bestFit="1" customWidth="1"/>
    <col min="27" max="27" width="3.6640625" style="1" bestFit="1" customWidth="1"/>
    <col min="28" max="34" width="2.1640625" style="1" bestFit="1" customWidth="1"/>
    <col min="35" max="43" width="2.6640625" style="1" bestFit="1" customWidth="1"/>
    <col min="44" max="45" width="3.6640625" style="1" bestFit="1" customWidth="1"/>
    <col min="46" max="16384" width="10.83203125" style="1"/>
  </cols>
  <sheetData>
    <row r="2" spans="1:45" x14ac:dyDescent="0.25">
      <c r="B2" s="4" t="s">
        <v>1</v>
      </c>
      <c r="C2" s="4" t="s">
        <v>2</v>
      </c>
      <c r="D2" s="4" t="s">
        <v>3</v>
      </c>
      <c r="F2" s="1">
        <v>6</v>
      </c>
      <c r="G2" s="1">
        <v>1</v>
      </c>
    </row>
    <row r="3" spans="1:45" x14ac:dyDescent="0.25">
      <c r="A3" s="4" t="s">
        <v>4</v>
      </c>
      <c r="B3" s="2">
        <v>1</v>
      </c>
      <c r="C3" s="2">
        <v>6</v>
      </c>
      <c r="D3" s="2">
        <v>12</v>
      </c>
      <c r="G3" s="1" t="s">
        <v>0</v>
      </c>
      <c r="H3" s="1">
        <f>F2</f>
        <v>6</v>
      </c>
      <c r="I3" s="1">
        <f>F2-1</f>
        <v>5</v>
      </c>
      <c r="J3" s="1">
        <f>I3-1</f>
        <v>4</v>
      </c>
      <c r="K3" s="1">
        <f t="shared" ref="K3:Y3" si="0">J3-1</f>
        <v>3</v>
      </c>
      <c r="L3" s="1">
        <f t="shared" si="0"/>
        <v>2</v>
      </c>
      <c r="M3" s="1">
        <f t="shared" si="0"/>
        <v>1</v>
      </c>
      <c r="N3" s="1">
        <f t="shared" si="0"/>
        <v>0</v>
      </c>
      <c r="O3" s="1">
        <f t="shared" si="0"/>
        <v>-1</v>
      </c>
      <c r="P3" s="1">
        <f t="shared" si="0"/>
        <v>-2</v>
      </c>
      <c r="Q3" s="1">
        <f t="shared" si="0"/>
        <v>-3</v>
      </c>
      <c r="R3" s="1">
        <f t="shared" si="0"/>
        <v>-4</v>
      </c>
      <c r="S3" s="1">
        <f t="shared" si="0"/>
        <v>-5</v>
      </c>
      <c r="T3" s="1">
        <f t="shared" si="0"/>
        <v>-6</v>
      </c>
      <c r="U3" s="1">
        <f t="shared" si="0"/>
        <v>-7</v>
      </c>
      <c r="V3" s="1">
        <f t="shared" si="0"/>
        <v>-8</v>
      </c>
      <c r="W3" s="1">
        <f t="shared" si="0"/>
        <v>-9</v>
      </c>
      <c r="X3" s="1">
        <f t="shared" si="0"/>
        <v>-10</v>
      </c>
      <c r="Y3" s="1">
        <f t="shared" si="0"/>
        <v>-11</v>
      </c>
      <c r="AA3" s="2" t="s">
        <v>8</v>
      </c>
      <c r="AB3" s="2">
        <f>H3</f>
        <v>6</v>
      </c>
      <c r="AC3" s="2">
        <f t="shared" ref="AC3:AK3" si="1">I3</f>
        <v>5</v>
      </c>
      <c r="AD3" s="2">
        <f t="shared" si="1"/>
        <v>4</v>
      </c>
      <c r="AE3" s="2">
        <f t="shared" si="1"/>
        <v>3</v>
      </c>
      <c r="AF3" s="2">
        <f t="shared" si="1"/>
        <v>2</v>
      </c>
      <c r="AG3" s="2">
        <f t="shared" si="1"/>
        <v>1</v>
      </c>
      <c r="AH3" s="2">
        <f t="shared" si="1"/>
        <v>0</v>
      </c>
      <c r="AI3" s="2">
        <f t="shared" si="1"/>
        <v>-1</v>
      </c>
      <c r="AJ3" s="2">
        <f t="shared" si="1"/>
        <v>-2</v>
      </c>
      <c r="AK3" s="2">
        <f t="shared" si="1"/>
        <v>-3</v>
      </c>
      <c r="AL3" s="2">
        <f>R3</f>
        <v>-4</v>
      </c>
      <c r="AM3" s="2">
        <f t="shared" ref="AM3:AS3" si="2">S3</f>
        <v>-5</v>
      </c>
      <c r="AN3" s="2">
        <f t="shared" si="2"/>
        <v>-6</v>
      </c>
      <c r="AO3" s="2">
        <f t="shared" si="2"/>
        <v>-7</v>
      </c>
      <c r="AP3" s="2">
        <f t="shared" si="2"/>
        <v>-8</v>
      </c>
      <c r="AQ3" s="2">
        <f t="shared" si="2"/>
        <v>-9</v>
      </c>
      <c r="AR3" s="2">
        <f t="shared" si="2"/>
        <v>-10</v>
      </c>
      <c r="AS3" s="2">
        <f t="shared" si="2"/>
        <v>-11</v>
      </c>
    </row>
    <row r="4" spans="1:45" x14ac:dyDescent="0.25">
      <c r="A4" s="4" t="s">
        <v>5</v>
      </c>
      <c r="B4" s="2">
        <v>1</v>
      </c>
      <c r="C4" s="2">
        <v>3</v>
      </c>
      <c r="D4" s="2">
        <v>7</v>
      </c>
      <c r="G4" s="1">
        <f>F2</f>
        <v>6</v>
      </c>
      <c r="H4" s="5">
        <f>0.1</f>
        <v>0.1</v>
      </c>
      <c r="I4" s="5">
        <v>0.2</v>
      </c>
      <c r="J4" s="5">
        <v>0.4</v>
      </c>
      <c r="K4" s="5">
        <v>0.25</v>
      </c>
      <c r="L4" s="5">
        <v>0.05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AA4" s="2">
        <f>G4</f>
        <v>6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25">
      <c r="G5" s="1">
        <f>G4-1</f>
        <v>5</v>
      </c>
      <c r="H5" s="5">
        <v>0</v>
      </c>
      <c r="I5" s="5">
        <f>0.1</f>
        <v>0.1</v>
      </c>
      <c r="J5" s="5">
        <v>0.2</v>
      </c>
      <c r="K5" s="5">
        <v>0.4</v>
      </c>
      <c r="L5" s="5">
        <v>0.25</v>
      </c>
      <c r="M5" s="5">
        <v>0.05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AA5" s="2">
        <f t="shared" ref="AA5:AA21" si="3">G5</f>
        <v>5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5">
      <c r="A6" s="4" t="s">
        <v>6</v>
      </c>
      <c r="B6" s="2" t="str">
        <f>$B$3&amp;","&amp;B4</f>
        <v>1,1</v>
      </c>
      <c r="C6" s="12" t="str">
        <f>$B$3&amp;","&amp;C4</f>
        <v>1,3</v>
      </c>
      <c r="D6" s="12" t="str">
        <f>$B$3&amp;","&amp;D4</f>
        <v>1,7</v>
      </c>
      <c r="G6" s="1">
        <f>G5-1</f>
        <v>4</v>
      </c>
      <c r="H6" s="5">
        <v>0</v>
      </c>
      <c r="I6" s="5">
        <v>0</v>
      </c>
      <c r="J6" s="5">
        <f>0.1</f>
        <v>0.1</v>
      </c>
      <c r="K6" s="5">
        <v>0.2</v>
      </c>
      <c r="L6" s="5">
        <v>0.4</v>
      </c>
      <c r="M6" s="5">
        <v>0.25</v>
      </c>
      <c r="N6" s="5">
        <v>0.05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AA6" s="2">
        <f t="shared" si="3"/>
        <v>4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5">
      <c r="B7" s="3" t="str">
        <f>$C$3&amp;","&amp;B4</f>
        <v>6,1</v>
      </c>
      <c r="C7" s="2" t="str">
        <f>$C$3&amp;","&amp;C4</f>
        <v>6,3</v>
      </c>
      <c r="D7" s="12" t="str">
        <f>$C$3&amp;","&amp;D4</f>
        <v>6,7</v>
      </c>
      <c r="G7" s="1">
        <f t="shared" ref="G7:G21" si="4">G6-1</f>
        <v>3</v>
      </c>
      <c r="H7" s="5">
        <v>0</v>
      </c>
      <c r="I7" s="5">
        <v>0</v>
      </c>
      <c r="J7" s="5">
        <v>0</v>
      </c>
      <c r="K7" s="5">
        <f>0.1</f>
        <v>0.1</v>
      </c>
      <c r="L7" s="5">
        <v>0.2</v>
      </c>
      <c r="M7" s="5">
        <v>0.4</v>
      </c>
      <c r="N7" s="5">
        <v>0.25</v>
      </c>
      <c r="O7" s="5">
        <v>0.05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AA7" s="2">
        <f t="shared" si="3"/>
        <v>3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5">
      <c r="B8" s="2" t="str">
        <f>$D$3&amp;","&amp;B4</f>
        <v>12,1</v>
      </c>
      <c r="C8" s="2" t="str">
        <f>$D$3&amp;","&amp;C4</f>
        <v>12,3</v>
      </c>
      <c r="D8" s="2" t="str">
        <f>$D$3&amp;","&amp;D4</f>
        <v>12,7</v>
      </c>
      <c r="G8" s="1">
        <f t="shared" si="4"/>
        <v>2</v>
      </c>
      <c r="H8" s="5">
        <v>0</v>
      </c>
      <c r="I8" s="5">
        <v>0</v>
      </c>
      <c r="J8" s="5">
        <v>0</v>
      </c>
      <c r="K8" s="5">
        <v>0</v>
      </c>
      <c r="L8" s="5">
        <f>0.1</f>
        <v>0.1</v>
      </c>
      <c r="M8" s="5">
        <v>0.2</v>
      </c>
      <c r="N8" s="5">
        <v>0.4</v>
      </c>
      <c r="O8" s="5">
        <v>0.25</v>
      </c>
      <c r="P8" s="5">
        <v>0.05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AA8" s="2">
        <f t="shared" si="3"/>
        <v>2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5">
      <c r="G9" s="1">
        <f t="shared" si="4"/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f>0.1</f>
        <v>0.1</v>
      </c>
      <c r="N9" s="5">
        <v>0.2</v>
      </c>
      <c r="O9" s="5">
        <v>0.4</v>
      </c>
      <c r="P9" s="5">
        <v>0.25</v>
      </c>
      <c r="Q9" s="5">
        <v>0.05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AA9" s="2">
        <f t="shared" si="3"/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">
      <c r="A10" s="46" t="s">
        <v>7</v>
      </c>
      <c r="B10" s="46"/>
      <c r="C10" s="46"/>
      <c r="D10" s="46"/>
      <c r="E10" s="46"/>
      <c r="G10" s="1">
        <f t="shared" si="4"/>
        <v>0</v>
      </c>
      <c r="H10" s="5">
        <v>0.1</v>
      </c>
      <c r="I10" s="5">
        <v>0.2</v>
      </c>
      <c r="J10" s="5">
        <v>0.4</v>
      </c>
      <c r="K10" s="5">
        <v>0.25</v>
      </c>
      <c r="L10" s="5">
        <v>0.05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AA10" s="2">
        <f t="shared" si="3"/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2">
      <c r="A11" s="46"/>
      <c r="B11" s="46"/>
      <c r="C11" s="46"/>
      <c r="D11" s="46"/>
      <c r="E11" s="46"/>
      <c r="G11" s="1">
        <f t="shared" si="4"/>
        <v>-1</v>
      </c>
      <c r="H11" s="5">
        <v>0.1</v>
      </c>
      <c r="I11" s="5">
        <v>0.2</v>
      </c>
      <c r="J11" s="5">
        <v>0.4</v>
      </c>
      <c r="K11" s="5">
        <v>0.25</v>
      </c>
      <c r="L11" s="5">
        <v>0.05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AA11" s="2">
        <f t="shared" si="3"/>
        <v>-1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2">
      <c r="A12" s="46"/>
      <c r="B12" s="46"/>
      <c r="C12" s="46"/>
      <c r="D12" s="46"/>
      <c r="E12" s="46"/>
      <c r="G12" s="1">
        <f t="shared" si="4"/>
        <v>-2</v>
      </c>
      <c r="H12" s="5">
        <v>0.1</v>
      </c>
      <c r="I12" s="5">
        <v>0.2</v>
      </c>
      <c r="J12" s="5">
        <v>0.4</v>
      </c>
      <c r="K12" s="5">
        <v>0.25</v>
      </c>
      <c r="L12" s="5">
        <v>0.05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AA12" s="2">
        <f t="shared" si="3"/>
        <v>-2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5">
      <c r="G13" s="1">
        <f t="shared" si="4"/>
        <v>-3</v>
      </c>
      <c r="H13" s="5">
        <v>0.1</v>
      </c>
      <c r="I13" s="5">
        <v>0.2</v>
      </c>
      <c r="J13" s="5">
        <v>0.4</v>
      </c>
      <c r="K13" s="5">
        <v>0.25</v>
      </c>
      <c r="L13" s="5">
        <v>0.05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AA13" s="2">
        <f t="shared" si="3"/>
        <v>-3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5">
      <c r="B14" s="1" t="s">
        <v>12</v>
      </c>
      <c r="D14" s="1" t="s">
        <v>13</v>
      </c>
      <c r="G14" s="1">
        <f t="shared" si="4"/>
        <v>-4</v>
      </c>
      <c r="H14" s="5">
        <v>0.1</v>
      </c>
      <c r="I14" s="5">
        <v>0.2</v>
      </c>
      <c r="J14" s="5">
        <v>0.4</v>
      </c>
      <c r="K14" s="5">
        <v>0.25</v>
      </c>
      <c r="L14" s="5">
        <v>0.05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AA14" s="2">
        <f t="shared" si="3"/>
        <v>-4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25">
      <c r="A15" s="1" t="s">
        <v>14</v>
      </c>
      <c r="B15" s="1">
        <v>2000</v>
      </c>
      <c r="C15" s="1" t="s">
        <v>15</v>
      </c>
      <c r="D15" s="1">
        <v>700</v>
      </c>
      <c r="G15" s="1">
        <f t="shared" si="4"/>
        <v>-5</v>
      </c>
      <c r="H15" s="5">
        <v>0.1</v>
      </c>
      <c r="I15" s="5">
        <v>0.2</v>
      </c>
      <c r="J15" s="5">
        <v>0.4</v>
      </c>
      <c r="K15" s="5">
        <v>0.25</v>
      </c>
      <c r="L15" s="5">
        <v>0.05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AA15" s="2">
        <f t="shared" si="3"/>
        <v>-5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5">
      <c r="C16" s="1" t="s">
        <v>18</v>
      </c>
      <c r="D16" s="1">
        <v>1500</v>
      </c>
      <c r="G16" s="1">
        <f t="shared" si="4"/>
        <v>-6</v>
      </c>
      <c r="H16" s="5">
        <v>0.1</v>
      </c>
      <c r="I16" s="5">
        <v>0.2</v>
      </c>
      <c r="J16" s="5">
        <v>0.4</v>
      </c>
      <c r="K16" s="5">
        <v>0.25</v>
      </c>
      <c r="L16" s="5">
        <v>0.05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AA16" s="2">
        <f t="shared" si="3"/>
        <v>-6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3:45" x14ac:dyDescent="0.25">
      <c r="C17" s="1" t="s">
        <v>16</v>
      </c>
      <c r="D17" s="1">
        <v>500</v>
      </c>
      <c r="G17" s="1">
        <f t="shared" si="4"/>
        <v>-7</v>
      </c>
      <c r="H17" s="5">
        <v>0.1</v>
      </c>
      <c r="I17" s="5">
        <v>0.2</v>
      </c>
      <c r="J17" s="5">
        <v>0.4</v>
      </c>
      <c r="K17" s="5">
        <v>0.25</v>
      </c>
      <c r="L17" s="5">
        <v>0.05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AA17" s="2">
        <f t="shared" si="3"/>
        <v>-7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</row>
    <row r="18" spans="3:45" x14ac:dyDescent="0.25">
      <c r="C18" s="1" t="s">
        <v>17</v>
      </c>
      <c r="D18" s="1">
        <v>50</v>
      </c>
      <c r="G18" s="1">
        <f t="shared" si="4"/>
        <v>-8</v>
      </c>
      <c r="H18" s="5">
        <v>0.1</v>
      </c>
      <c r="I18" s="5">
        <v>0.2</v>
      </c>
      <c r="J18" s="5">
        <v>0.4</v>
      </c>
      <c r="K18" s="5">
        <v>0.25</v>
      </c>
      <c r="L18" s="5">
        <v>0.05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AA18" s="2">
        <f t="shared" si="3"/>
        <v>-8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</row>
    <row r="19" spans="3:45" x14ac:dyDescent="0.25">
      <c r="C19" s="1" t="s">
        <v>19</v>
      </c>
      <c r="D19" s="1">
        <v>300</v>
      </c>
      <c r="G19" s="1">
        <f t="shared" si="4"/>
        <v>-9</v>
      </c>
      <c r="H19" s="5">
        <v>0.1</v>
      </c>
      <c r="I19" s="5">
        <v>0.2</v>
      </c>
      <c r="J19" s="5">
        <v>0.4</v>
      </c>
      <c r="K19" s="5">
        <v>0.25</v>
      </c>
      <c r="L19" s="5">
        <v>0.05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AA19" s="2">
        <f t="shared" si="3"/>
        <v>-9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</row>
    <row r="20" spans="3:45" x14ac:dyDescent="0.25">
      <c r="G20" s="1">
        <f t="shared" si="4"/>
        <v>-10</v>
      </c>
      <c r="H20" s="5">
        <v>0.1</v>
      </c>
      <c r="I20" s="5">
        <v>0.2</v>
      </c>
      <c r="J20" s="5">
        <v>0.4</v>
      </c>
      <c r="K20" s="5">
        <v>0.25</v>
      </c>
      <c r="L20" s="5">
        <v>0.05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AA20" s="2">
        <f t="shared" si="3"/>
        <v>-10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</row>
    <row r="21" spans="3:45" x14ac:dyDescent="0.25">
      <c r="G21" s="1">
        <f t="shared" si="4"/>
        <v>-11</v>
      </c>
      <c r="H21" s="5">
        <v>0.1</v>
      </c>
      <c r="I21" s="5">
        <v>0.2</v>
      </c>
      <c r="J21" s="5">
        <v>0.4</v>
      </c>
      <c r="K21" s="5">
        <v>0.25</v>
      </c>
      <c r="L21" s="5">
        <v>0.05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AA21" s="2">
        <f t="shared" si="3"/>
        <v>-11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</row>
    <row r="22" spans="3:45" x14ac:dyDescent="0.25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3:45" x14ac:dyDescent="0.25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3:45" x14ac:dyDescent="0.25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3:45" x14ac:dyDescent="0.25"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7" spans="3:45" x14ac:dyDescent="0.25">
      <c r="G27" s="1" t="s">
        <v>9</v>
      </c>
      <c r="H27" s="1">
        <f>H3</f>
        <v>6</v>
      </c>
      <c r="I27" s="1">
        <f t="shared" ref="I27:Y27" si="5">I3</f>
        <v>5</v>
      </c>
      <c r="J27" s="1">
        <f t="shared" si="5"/>
        <v>4</v>
      </c>
      <c r="K27" s="1">
        <f t="shared" si="5"/>
        <v>3</v>
      </c>
      <c r="L27" s="1">
        <f t="shared" si="5"/>
        <v>2</v>
      </c>
      <c r="M27" s="1">
        <f t="shared" si="5"/>
        <v>1</v>
      </c>
      <c r="N27" s="1">
        <f t="shared" si="5"/>
        <v>0</v>
      </c>
      <c r="O27" s="1">
        <f t="shared" si="5"/>
        <v>-1</v>
      </c>
      <c r="P27" s="1">
        <f t="shared" si="5"/>
        <v>-2</v>
      </c>
      <c r="Q27" s="1">
        <f t="shared" si="5"/>
        <v>-3</v>
      </c>
      <c r="R27" s="1">
        <f t="shared" si="5"/>
        <v>-4</v>
      </c>
      <c r="S27" s="1">
        <f t="shared" si="5"/>
        <v>-5</v>
      </c>
      <c r="T27" s="1">
        <f t="shared" si="5"/>
        <v>-6</v>
      </c>
      <c r="U27" s="1">
        <f t="shared" si="5"/>
        <v>-7</v>
      </c>
      <c r="V27" s="1">
        <f t="shared" si="5"/>
        <v>-8</v>
      </c>
      <c r="W27" s="1">
        <f t="shared" si="5"/>
        <v>-9</v>
      </c>
      <c r="X27" s="1">
        <f t="shared" si="5"/>
        <v>-10</v>
      </c>
      <c r="Y27" s="1">
        <f t="shared" si="5"/>
        <v>-11</v>
      </c>
    </row>
    <row r="28" spans="3:45" x14ac:dyDescent="0.25">
      <c r="G28" s="1">
        <f>G4</f>
        <v>6</v>
      </c>
      <c r="H28" s="5">
        <f>H4-AB4</f>
        <v>-0.9</v>
      </c>
      <c r="I28" s="5">
        <f t="shared" ref="I28:X43" si="6">I4-AC4</f>
        <v>0.2</v>
      </c>
      <c r="J28" s="5">
        <f t="shared" si="6"/>
        <v>0.4</v>
      </c>
      <c r="K28" s="5">
        <f t="shared" si="6"/>
        <v>0.25</v>
      </c>
      <c r="L28" s="5">
        <f t="shared" si="6"/>
        <v>0.05</v>
      </c>
      <c r="M28" s="5">
        <f t="shared" si="6"/>
        <v>0</v>
      </c>
      <c r="N28" s="5">
        <f t="shared" si="6"/>
        <v>0</v>
      </c>
      <c r="O28" s="5">
        <f t="shared" si="6"/>
        <v>0</v>
      </c>
      <c r="P28" s="5">
        <f t="shared" si="6"/>
        <v>0</v>
      </c>
      <c r="Q28" s="5">
        <f t="shared" si="6"/>
        <v>0</v>
      </c>
      <c r="R28" s="5">
        <f t="shared" si="6"/>
        <v>0</v>
      </c>
      <c r="S28" s="5">
        <f t="shared" si="6"/>
        <v>0</v>
      </c>
      <c r="T28" s="5">
        <f t="shared" si="6"/>
        <v>0</v>
      </c>
      <c r="U28" s="5">
        <f t="shared" si="6"/>
        <v>0</v>
      </c>
      <c r="V28" s="5">
        <f t="shared" si="6"/>
        <v>0</v>
      </c>
      <c r="W28" s="5">
        <f t="shared" si="6"/>
        <v>0</v>
      </c>
      <c r="X28" s="5">
        <f t="shared" si="6"/>
        <v>0</v>
      </c>
      <c r="Y28" s="5">
        <v>1</v>
      </c>
    </row>
    <row r="29" spans="3:45" x14ac:dyDescent="0.25">
      <c r="G29" s="1">
        <f t="shared" ref="G29:G45" si="7">G5</f>
        <v>5</v>
      </c>
      <c r="H29" s="5">
        <f t="shared" ref="H29:W44" si="8">H5-AB5</f>
        <v>0</v>
      </c>
      <c r="I29" s="5">
        <f t="shared" si="6"/>
        <v>-0.9</v>
      </c>
      <c r="J29" s="5">
        <f t="shared" si="6"/>
        <v>0.2</v>
      </c>
      <c r="K29" s="5">
        <f t="shared" si="6"/>
        <v>0.4</v>
      </c>
      <c r="L29" s="5">
        <f t="shared" si="6"/>
        <v>0.25</v>
      </c>
      <c r="M29" s="5">
        <f t="shared" si="6"/>
        <v>0.05</v>
      </c>
      <c r="N29" s="5">
        <f t="shared" si="6"/>
        <v>0</v>
      </c>
      <c r="O29" s="5">
        <f t="shared" si="6"/>
        <v>0</v>
      </c>
      <c r="P29" s="5">
        <f t="shared" si="6"/>
        <v>0</v>
      </c>
      <c r="Q29" s="5">
        <f t="shared" si="6"/>
        <v>0</v>
      </c>
      <c r="R29" s="5">
        <f t="shared" si="6"/>
        <v>0</v>
      </c>
      <c r="S29" s="5">
        <f t="shared" si="6"/>
        <v>0</v>
      </c>
      <c r="T29" s="5">
        <f t="shared" si="6"/>
        <v>0</v>
      </c>
      <c r="U29" s="5">
        <f t="shared" si="6"/>
        <v>0</v>
      </c>
      <c r="V29" s="5">
        <f t="shared" si="6"/>
        <v>0</v>
      </c>
      <c r="W29" s="5">
        <f t="shared" si="6"/>
        <v>0</v>
      </c>
      <c r="X29" s="5">
        <f t="shared" si="6"/>
        <v>0</v>
      </c>
      <c r="Y29" s="5">
        <v>1</v>
      </c>
    </row>
    <row r="30" spans="3:45" x14ac:dyDescent="0.25">
      <c r="G30" s="1">
        <f t="shared" si="7"/>
        <v>4</v>
      </c>
      <c r="H30" s="5">
        <f t="shared" si="8"/>
        <v>0</v>
      </c>
      <c r="I30" s="5">
        <f t="shared" si="6"/>
        <v>0</v>
      </c>
      <c r="J30" s="5">
        <f t="shared" si="6"/>
        <v>-0.9</v>
      </c>
      <c r="K30" s="5">
        <f t="shared" si="6"/>
        <v>0.2</v>
      </c>
      <c r="L30" s="5">
        <f t="shared" si="6"/>
        <v>0.4</v>
      </c>
      <c r="M30" s="5">
        <f t="shared" si="6"/>
        <v>0.25</v>
      </c>
      <c r="N30" s="5">
        <f t="shared" si="6"/>
        <v>0.05</v>
      </c>
      <c r="O30" s="5">
        <f t="shared" si="6"/>
        <v>0</v>
      </c>
      <c r="P30" s="5">
        <f t="shared" si="6"/>
        <v>0</v>
      </c>
      <c r="Q30" s="5">
        <f t="shared" si="6"/>
        <v>0</v>
      </c>
      <c r="R30" s="5">
        <f t="shared" si="6"/>
        <v>0</v>
      </c>
      <c r="S30" s="5">
        <f t="shared" si="6"/>
        <v>0</v>
      </c>
      <c r="T30" s="5">
        <f t="shared" si="6"/>
        <v>0</v>
      </c>
      <c r="U30" s="5">
        <f t="shared" si="6"/>
        <v>0</v>
      </c>
      <c r="V30" s="5">
        <f t="shared" si="6"/>
        <v>0</v>
      </c>
      <c r="W30" s="5">
        <f t="shared" si="6"/>
        <v>0</v>
      </c>
      <c r="X30" s="5">
        <f t="shared" si="6"/>
        <v>0</v>
      </c>
      <c r="Y30" s="5">
        <v>1</v>
      </c>
    </row>
    <row r="31" spans="3:45" x14ac:dyDescent="0.25">
      <c r="G31" s="1">
        <f t="shared" si="7"/>
        <v>3</v>
      </c>
      <c r="H31" s="5">
        <f t="shared" si="8"/>
        <v>0</v>
      </c>
      <c r="I31" s="5">
        <f t="shared" si="6"/>
        <v>0</v>
      </c>
      <c r="J31" s="5">
        <f t="shared" si="6"/>
        <v>0</v>
      </c>
      <c r="K31" s="5">
        <f t="shared" si="6"/>
        <v>-0.9</v>
      </c>
      <c r="L31" s="5">
        <f t="shared" si="6"/>
        <v>0.2</v>
      </c>
      <c r="M31" s="5">
        <f t="shared" si="6"/>
        <v>0.4</v>
      </c>
      <c r="N31" s="5">
        <f t="shared" si="6"/>
        <v>0.25</v>
      </c>
      <c r="O31" s="5">
        <f t="shared" si="6"/>
        <v>0.05</v>
      </c>
      <c r="P31" s="5">
        <f t="shared" si="6"/>
        <v>0</v>
      </c>
      <c r="Q31" s="5">
        <f t="shared" si="6"/>
        <v>0</v>
      </c>
      <c r="R31" s="5">
        <f t="shared" si="6"/>
        <v>0</v>
      </c>
      <c r="S31" s="5">
        <f t="shared" si="6"/>
        <v>0</v>
      </c>
      <c r="T31" s="5">
        <f t="shared" si="6"/>
        <v>0</v>
      </c>
      <c r="U31" s="5">
        <f t="shared" si="6"/>
        <v>0</v>
      </c>
      <c r="V31" s="5">
        <f t="shared" si="6"/>
        <v>0</v>
      </c>
      <c r="W31" s="5">
        <f t="shared" si="6"/>
        <v>0</v>
      </c>
      <c r="X31" s="5">
        <f t="shared" si="6"/>
        <v>0</v>
      </c>
      <c r="Y31" s="5">
        <v>1</v>
      </c>
    </row>
    <row r="32" spans="3:45" x14ac:dyDescent="0.25">
      <c r="G32" s="1">
        <f t="shared" si="7"/>
        <v>2</v>
      </c>
      <c r="H32" s="5">
        <f t="shared" si="8"/>
        <v>0</v>
      </c>
      <c r="I32" s="5">
        <f t="shared" si="6"/>
        <v>0</v>
      </c>
      <c r="J32" s="5">
        <f t="shared" si="6"/>
        <v>0</v>
      </c>
      <c r="K32" s="5">
        <f t="shared" si="6"/>
        <v>0</v>
      </c>
      <c r="L32" s="5">
        <f t="shared" si="6"/>
        <v>-0.9</v>
      </c>
      <c r="M32" s="5">
        <f t="shared" si="6"/>
        <v>0.2</v>
      </c>
      <c r="N32" s="5">
        <f t="shared" si="6"/>
        <v>0.4</v>
      </c>
      <c r="O32" s="5">
        <f t="shared" si="6"/>
        <v>0.25</v>
      </c>
      <c r="P32" s="5">
        <f t="shared" si="6"/>
        <v>0.05</v>
      </c>
      <c r="Q32" s="5">
        <f t="shared" si="6"/>
        <v>0</v>
      </c>
      <c r="R32" s="5">
        <f t="shared" si="6"/>
        <v>0</v>
      </c>
      <c r="S32" s="5">
        <f t="shared" si="6"/>
        <v>0</v>
      </c>
      <c r="T32" s="5">
        <f t="shared" si="6"/>
        <v>0</v>
      </c>
      <c r="U32" s="5">
        <f t="shared" si="6"/>
        <v>0</v>
      </c>
      <c r="V32" s="5">
        <f t="shared" si="6"/>
        <v>0</v>
      </c>
      <c r="W32" s="5">
        <f t="shared" si="6"/>
        <v>0</v>
      </c>
      <c r="X32" s="5">
        <f t="shared" si="6"/>
        <v>0</v>
      </c>
      <c r="Y32" s="5">
        <v>1</v>
      </c>
    </row>
    <row r="33" spans="7:25" x14ac:dyDescent="0.25">
      <c r="G33" s="1">
        <f t="shared" si="7"/>
        <v>1</v>
      </c>
      <c r="H33" s="5">
        <f t="shared" si="8"/>
        <v>0</v>
      </c>
      <c r="I33" s="5">
        <f t="shared" si="6"/>
        <v>0</v>
      </c>
      <c r="J33" s="5">
        <f t="shared" si="6"/>
        <v>0</v>
      </c>
      <c r="K33" s="5">
        <f t="shared" si="6"/>
        <v>0</v>
      </c>
      <c r="L33" s="5">
        <f t="shared" si="6"/>
        <v>0</v>
      </c>
      <c r="M33" s="5">
        <f t="shared" si="6"/>
        <v>-0.9</v>
      </c>
      <c r="N33" s="5">
        <f t="shared" si="6"/>
        <v>0.2</v>
      </c>
      <c r="O33" s="5">
        <f t="shared" si="6"/>
        <v>0.4</v>
      </c>
      <c r="P33" s="5">
        <f t="shared" si="6"/>
        <v>0.25</v>
      </c>
      <c r="Q33" s="5">
        <f t="shared" si="6"/>
        <v>0.05</v>
      </c>
      <c r="R33" s="5">
        <f t="shared" si="6"/>
        <v>0</v>
      </c>
      <c r="S33" s="5">
        <f t="shared" si="6"/>
        <v>0</v>
      </c>
      <c r="T33" s="5">
        <f t="shared" si="6"/>
        <v>0</v>
      </c>
      <c r="U33" s="5">
        <f t="shared" si="6"/>
        <v>0</v>
      </c>
      <c r="V33" s="5">
        <f t="shared" si="6"/>
        <v>0</v>
      </c>
      <c r="W33" s="5">
        <f t="shared" si="6"/>
        <v>0</v>
      </c>
      <c r="X33" s="5">
        <f t="shared" si="6"/>
        <v>0</v>
      </c>
      <c r="Y33" s="5">
        <v>1</v>
      </c>
    </row>
    <row r="34" spans="7:25" x14ac:dyDescent="0.25">
      <c r="G34" s="1">
        <f t="shared" si="7"/>
        <v>0</v>
      </c>
      <c r="H34" s="5">
        <v>0.1</v>
      </c>
      <c r="I34" s="5">
        <v>0.2</v>
      </c>
      <c r="J34" s="5">
        <v>0.4</v>
      </c>
      <c r="K34" s="5">
        <v>0.25</v>
      </c>
      <c r="L34" s="5">
        <v>0.05</v>
      </c>
      <c r="M34" s="5">
        <f t="shared" si="6"/>
        <v>0</v>
      </c>
      <c r="N34" s="5">
        <f t="shared" si="6"/>
        <v>-1</v>
      </c>
      <c r="O34" s="5">
        <f t="shared" si="6"/>
        <v>0</v>
      </c>
      <c r="P34" s="5">
        <f t="shared" si="6"/>
        <v>0</v>
      </c>
      <c r="Q34" s="5">
        <f t="shared" si="6"/>
        <v>0</v>
      </c>
      <c r="R34" s="5">
        <f t="shared" si="6"/>
        <v>0</v>
      </c>
      <c r="S34" s="5">
        <f t="shared" si="6"/>
        <v>0</v>
      </c>
      <c r="T34" s="5">
        <f t="shared" si="6"/>
        <v>0</v>
      </c>
      <c r="U34" s="5">
        <f t="shared" si="6"/>
        <v>0</v>
      </c>
      <c r="V34" s="5">
        <f t="shared" si="6"/>
        <v>0</v>
      </c>
      <c r="W34" s="5">
        <f t="shared" si="6"/>
        <v>0</v>
      </c>
      <c r="X34" s="5">
        <f t="shared" si="6"/>
        <v>0</v>
      </c>
      <c r="Y34" s="5">
        <v>1</v>
      </c>
    </row>
    <row r="35" spans="7:25" x14ac:dyDescent="0.25">
      <c r="G35" s="1">
        <f t="shared" si="7"/>
        <v>-1</v>
      </c>
      <c r="H35" s="5">
        <v>0.1</v>
      </c>
      <c r="I35" s="5">
        <v>0.2</v>
      </c>
      <c r="J35" s="5">
        <v>0.4</v>
      </c>
      <c r="K35" s="5">
        <v>0.25</v>
      </c>
      <c r="L35" s="5">
        <v>0.05</v>
      </c>
      <c r="M35" s="5">
        <f t="shared" si="6"/>
        <v>0</v>
      </c>
      <c r="N35" s="5">
        <f t="shared" si="6"/>
        <v>0</v>
      </c>
      <c r="O35" s="5">
        <f t="shared" si="6"/>
        <v>-1</v>
      </c>
      <c r="P35" s="5">
        <f t="shared" si="6"/>
        <v>0</v>
      </c>
      <c r="Q35" s="5">
        <f t="shared" si="6"/>
        <v>0</v>
      </c>
      <c r="R35" s="5">
        <f t="shared" si="6"/>
        <v>0</v>
      </c>
      <c r="S35" s="5">
        <f t="shared" si="6"/>
        <v>0</v>
      </c>
      <c r="T35" s="5">
        <f t="shared" si="6"/>
        <v>0</v>
      </c>
      <c r="U35" s="5">
        <f t="shared" si="6"/>
        <v>0</v>
      </c>
      <c r="V35" s="5">
        <f t="shared" si="6"/>
        <v>0</v>
      </c>
      <c r="W35" s="5">
        <f t="shared" si="6"/>
        <v>0</v>
      </c>
      <c r="X35" s="5">
        <f t="shared" si="6"/>
        <v>0</v>
      </c>
      <c r="Y35" s="5">
        <v>1</v>
      </c>
    </row>
    <row r="36" spans="7:25" x14ac:dyDescent="0.25">
      <c r="G36" s="1">
        <f t="shared" si="7"/>
        <v>-2</v>
      </c>
      <c r="H36" s="5">
        <v>0.1</v>
      </c>
      <c r="I36" s="5">
        <v>0.2</v>
      </c>
      <c r="J36" s="5">
        <v>0.4</v>
      </c>
      <c r="K36" s="5">
        <v>0.25</v>
      </c>
      <c r="L36" s="5">
        <v>0.05</v>
      </c>
      <c r="M36" s="5">
        <f t="shared" si="6"/>
        <v>0</v>
      </c>
      <c r="N36" s="5">
        <f t="shared" si="6"/>
        <v>0</v>
      </c>
      <c r="O36" s="5">
        <f t="shared" si="6"/>
        <v>0</v>
      </c>
      <c r="P36" s="5">
        <f t="shared" si="6"/>
        <v>-1</v>
      </c>
      <c r="Q36" s="5">
        <f t="shared" si="6"/>
        <v>0</v>
      </c>
      <c r="R36" s="5">
        <f t="shared" si="6"/>
        <v>0</v>
      </c>
      <c r="S36" s="5">
        <f t="shared" si="6"/>
        <v>0</v>
      </c>
      <c r="T36" s="5">
        <f t="shared" si="6"/>
        <v>0</v>
      </c>
      <c r="U36" s="5">
        <f t="shared" si="6"/>
        <v>0</v>
      </c>
      <c r="V36" s="5">
        <f t="shared" si="6"/>
        <v>0</v>
      </c>
      <c r="W36" s="5">
        <f t="shared" si="6"/>
        <v>0</v>
      </c>
      <c r="X36" s="5">
        <f t="shared" si="6"/>
        <v>0</v>
      </c>
      <c r="Y36" s="5">
        <v>1</v>
      </c>
    </row>
    <row r="37" spans="7:25" x14ac:dyDescent="0.25">
      <c r="G37" s="1">
        <f t="shared" si="7"/>
        <v>-3</v>
      </c>
      <c r="H37" s="5">
        <v>0.1</v>
      </c>
      <c r="I37" s="5">
        <v>0.2</v>
      </c>
      <c r="J37" s="5">
        <v>0.4</v>
      </c>
      <c r="K37" s="5">
        <v>0.25</v>
      </c>
      <c r="L37" s="5">
        <v>0.05</v>
      </c>
      <c r="M37" s="5">
        <f t="shared" si="6"/>
        <v>0</v>
      </c>
      <c r="N37" s="5">
        <f t="shared" si="6"/>
        <v>0</v>
      </c>
      <c r="O37" s="5">
        <f t="shared" si="6"/>
        <v>0</v>
      </c>
      <c r="P37" s="5">
        <f t="shared" si="6"/>
        <v>0</v>
      </c>
      <c r="Q37" s="5">
        <f t="shared" si="6"/>
        <v>-1</v>
      </c>
      <c r="R37" s="5">
        <f t="shared" si="6"/>
        <v>0</v>
      </c>
      <c r="S37" s="5">
        <f t="shared" si="6"/>
        <v>0</v>
      </c>
      <c r="T37" s="5">
        <f t="shared" si="6"/>
        <v>0</v>
      </c>
      <c r="U37" s="5">
        <f t="shared" si="6"/>
        <v>0</v>
      </c>
      <c r="V37" s="5">
        <f t="shared" si="6"/>
        <v>0</v>
      </c>
      <c r="W37" s="5">
        <f t="shared" si="6"/>
        <v>0</v>
      </c>
      <c r="X37" s="5">
        <f t="shared" si="6"/>
        <v>0</v>
      </c>
      <c r="Y37" s="5">
        <v>1</v>
      </c>
    </row>
    <row r="38" spans="7:25" x14ac:dyDescent="0.25">
      <c r="G38" s="1">
        <f t="shared" si="7"/>
        <v>-4</v>
      </c>
      <c r="H38" s="5">
        <v>0.1</v>
      </c>
      <c r="I38" s="5">
        <v>0.2</v>
      </c>
      <c r="J38" s="5">
        <v>0.4</v>
      </c>
      <c r="K38" s="5">
        <v>0.25</v>
      </c>
      <c r="L38" s="5">
        <v>0.05</v>
      </c>
      <c r="M38" s="5">
        <f t="shared" si="6"/>
        <v>0</v>
      </c>
      <c r="N38" s="5">
        <f t="shared" si="6"/>
        <v>0</v>
      </c>
      <c r="O38" s="5">
        <f t="shared" si="6"/>
        <v>0</v>
      </c>
      <c r="P38" s="5">
        <f t="shared" si="6"/>
        <v>0</v>
      </c>
      <c r="Q38" s="5">
        <f t="shared" si="6"/>
        <v>0</v>
      </c>
      <c r="R38" s="5">
        <f t="shared" si="6"/>
        <v>-1</v>
      </c>
      <c r="S38" s="5">
        <f t="shared" si="6"/>
        <v>0</v>
      </c>
      <c r="T38" s="5">
        <f t="shared" si="6"/>
        <v>0</v>
      </c>
      <c r="U38" s="5">
        <f t="shared" si="6"/>
        <v>0</v>
      </c>
      <c r="V38" s="5">
        <f t="shared" si="6"/>
        <v>0</v>
      </c>
      <c r="W38" s="5">
        <f t="shared" si="6"/>
        <v>0</v>
      </c>
      <c r="X38" s="5">
        <f t="shared" si="6"/>
        <v>0</v>
      </c>
      <c r="Y38" s="5">
        <v>1</v>
      </c>
    </row>
    <row r="39" spans="7:25" x14ac:dyDescent="0.25">
      <c r="G39" s="1">
        <f t="shared" si="7"/>
        <v>-5</v>
      </c>
      <c r="H39" s="5">
        <v>0.1</v>
      </c>
      <c r="I39" s="5">
        <v>0.2</v>
      </c>
      <c r="J39" s="5">
        <v>0.4</v>
      </c>
      <c r="K39" s="5">
        <v>0.25</v>
      </c>
      <c r="L39" s="5">
        <v>0.05</v>
      </c>
      <c r="M39" s="5">
        <f t="shared" si="6"/>
        <v>0</v>
      </c>
      <c r="N39" s="5">
        <f t="shared" si="6"/>
        <v>0</v>
      </c>
      <c r="O39" s="5">
        <f t="shared" si="6"/>
        <v>0</v>
      </c>
      <c r="P39" s="5">
        <f t="shared" si="6"/>
        <v>0</v>
      </c>
      <c r="Q39" s="5">
        <f t="shared" si="6"/>
        <v>0</v>
      </c>
      <c r="R39" s="5">
        <f t="shared" si="6"/>
        <v>0</v>
      </c>
      <c r="S39" s="5">
        <f t="shared" si="6"/>
        <v>-1</v>
      </c>
      <c r="T39" s="5">
        <f t="shared" si="6"/>
        <v>0</v>
      </c>
      <c r="U39" s="5">
        <f t="shared" si="6"/>
        <v>0</v>
      </c>
      <c r="V39" s="5">
        <f t="shared" si="6"/>
        <v>0</v>
      </c>
      <c r="W39" s="5">
        <f t="shared" si="6"/>
        <v>0</v>
      </c>
      <c r="X39" s="5">
        <f t="shared" si="6"/>
        <v>0</v>
      </c>
      <c r="Y39" s="5">
        <v>1</v>
      </c>
    </row>
    <row r="40" spans="7:25" x14ac:dyDescent="0.25">
      <c r="G40" s="1">
        <f t="shared" si="7"/>
        <v>-6</v>
      </c>
      <c r="H40" s="5">
        <v>0.1</v>
      </c>
      <c r="I40" s="5">
        <v>0.2</v>
      </c>
      <c r="J40" s="5">
        <v>0.4</v>
      </c>
      <c r="K40" s="5">
        <v>0.25</v>
      </c>
      <c r="L40" s="5">
        <v>0.05</v>
      </c>
      <c r="M40" s="5">
        <f t="shared" si="6"/>
        <v>0</v>
      </c>
      <c r="N40" s="5">
        <f t="shared" si="6"/>
        <v>0</v>
      </c>
      <c r="O40" s="5">
        <f t="shared" si="6"/>
        <v>0</v>
      </c>
      <c r="P40" s="5">
        <f t="shared" si="6"/>
        <v>0</v>
      </c>
      <c r="Q40" s="5">
        <f t="shared" si="6"/>
        <v>0</v>
      </c>
      <c r="R40" s="5">
        <f t="shared" si="6"/>
        <v>0</v>
      </c>
      <c r="S40" s="5">
        <f t="shared" si="6"/>
        <v>0</v>
      </c>
      <c r="T40" s="5">
        <f t="shared" si="6"/>
        <v>-1</v>
      </c>
      <c r="U40" s="5">
        <f t="shared" si="6"/>
        <v>0</v>
      </c>
      <c r="V40" s="5">
        <f t="shared" si="6"/>
        <v>0</v>
      </c>
      <c r="W40" s="5">
        <f t="shared" si="6"/>
        <v>0</v>
      </c>
      <c r="X40" s="5">
        <f t="shared" si="6"/>
        <v>0</v>
      </c>
      <c r="Y40" s="5">
        <v>1</v>
      </c>
    </row>
    <row r="41" spans="7:25" x14ac:dyDescent="0.25">
      <c r="G41" s="1">
        <f t="shared" si="7"/>
        <v>-7</v>
      </c>
      <c r="H41" s="5">
        <v>0.1</v>
      </c>
      <c r="I41" s="5">
        <v>0.2</v>
      </c>
      <c r="J41" s="5">
        <v>0.4</v>
      </c>
      <c r="K41" s="5">
        <v>0.25</v>
      </c>
      <c r="L41" s="5">
        <v>0.05</v>
      </c>
      <c r="M41" s="5">
        <f t="shared" si="6"/>
        <v>0</v>
      </c>
      <c r="N41" s="5">
        <f t="shared" si="6"/>
        <v>0</v>
      </c>
      <c r="O41" s="5">
        <f t="shared" si="6"/>
        <v>0</v>
      </c>
      <c r="P41" s="5">
        <f t="shared" si="6"/>
        <v>0</v>
      </c>
      <c r="Q41" s="5">
        <f t="shared" si="6"/>
        <v>0</v>
      </c>
      <c r="R41" s="5">
        <f t="shared" si="6"/>
        <v>0</v>
      </c>
      <c r="S41" s="5">
        <f t="shared" si="6"/>
        <v>0</v>
      </c>
      <c r="T41" s="5">
        <f t="shared" si="6"/>
        <v>0</v>
      </c>
      <c r="U41" s="5">
        <f t="shared" si="6"/>
        <v>-1</v>
      </c>
      <c r="V41" s="5">
        <f t="shared" si="6"/>
        <v>0</v>
      </c>
      <c r="W41" s="5">
        <f t="shared" si="6"/>
        <v>0</v>
      </c>
      <c r="X41" s="5">
        <f t="shared" si="6"/>
        <v>0</v>
      </c>
      <c r="Y41" s="5">
        <v>1</v>
      </c>
    </row>
    <row r="42" spans="7:25" x14ac:dyDescent="0.25">
      <c r="G42" s="1">
        <f t="shared" si="7"/>
        <v>-8</v>
      </c>
      <c r="H42" s="5">
        <v>0.1</v>
      </c>
      <c r="I42" s="5">
        <v>0.2</v>
      </c>
      <c r="J42" s="5">
        <v>0.4</v>
      </c>
      <c r="K42" s="5">
        <v>0.25</v>
      </c>
      <c r="L42" s="5">
        <v>0.05</v>
      </c>
      <c r="M42" s="5">
        <f t="shared" si="6"/>
        <v>0</v>
      </c>
      <c r="N42" s="5">
        <f t="shared" si="6"/>
        <v>0</v>
      </c>
      <c r="O42" s="5">
        <f t="shared" si="6"/>
        <v>0</v>
      </c>
      <c r="P42" s="5">
        <f t="shared" si="6"/>
        <v>0</v>
      </c>
      <c r="Q42" s="5">
        <f t="shared" si="6"/>
        <v>0</v>
      </c>
      <c r="R42" s="5">
        <f t="shared" si="6"/>
        <v>0</v>
      </c>
      <c r="S42" s="5">
        <f t="shared" si="6"/>
        <v>0</v>
      </c>
      <c r="T42" s="5">
        <f t="shared" si="6"/>
        <v>0</v>
      </c>
      <c r="U42" s="5">
        <f t="shared" si="6"/>
        <v>0</v>
      </c>
      <c r="V42" s="5">
        <f t="shared" si="6"/>
        <v>-1</v>
      </c>
      <c r="W42" s="5">
        <f t="shared" si="6"/>
        <v>0</v>
      </c>
      <c r="X42" s="5">
        <f t="shared" si="6"/>
        <v>0</v>
      </c>
      <c r="Y42" s="5">
        <v>1</v>
      </c>
    </row>
    <row r="43" spans="7:25" x14ac:dyDescent="0.25">
      <c r="G43" s="1">
        <f t="shared" si="7"/>
        <v>-9</v>
      </c>
      <c r="H43" s="5">
        <v>0.1</v>
      </c>
      <c r="I43" s="5">
        <v>0.2</v>
      </c>
      <c r="J43" s="5">
        <v>0.4</v>
      </c>
      <c r="K43" s="5">
        <v>0.25</v>
      </c>
      <c r="L43" s="5">
        <v>0.05</v>
      </c>
      <c r="M43" s="5">
        <f t="shared" si="6"/>
        <v>0</v>
      </c>
      <c r="N43" s="5">
        <f t="shared" si="6"/>
        <v>0</v>
      </c>
      <c r="O43" s="5">
        <f t="shared" si="6"/>
        <v>0</v>
      </c>
      <c r="P43" s="5">
        <f t="shared" si="6"/>
        <v>0</v>
      </c>
      <c r="Q43" s="5">
        <f t="shared" si="6"/>
        <v>0</v>
      </c>
      <c r="R43" s="5">
        <f t="shared" si="6"/>
        <v>0</v>
      </c>
      <c r="S43" s="5">
        <f t="shared" si="6"/>
        <v>0</v>
      </c>
      <c r="T43" s="5">
        <f t="shared" si="6"/>
        <v>0</v>
      </c>
      <c r="U43" s="5">
        <f t="shared" si="6"/>
        <v>0</v>
      </c>
      <c r="V43" s="5">
        <f t="shared" si="6"/>
        <v>0</v>
      </c>
      <c r="W43" s="5">
        <f t="shared" si="6"/>
        <v>-1</v>
      </c>
      <c r="X43" s="5">
        <f t="shared" ref="X43:X45" si="9">X19-AR19</f>
        <v>0</v>
      </c>
      <c r="Y43" s="5">
        <v>1</v>
      </c>
    </row>
    <row r="44" spans="7:25" x14ac:dyDescent="0.25">
      <c r="G44" s="1">
        <f t="shared" si="7"/>
        <v>-10</v>
      </c>
      <c r="H44" s="5">
        <v>0.1</v>
      </c>
      <c r="I44" s="5">
        <v>0.2</v>
      </c>
      <c r="J44" s="5">
        <v>0.4</v>
      </c>
      <c r="K44" s="5">
        <v>0.25</v>
      </c>
      <c r="L44" s="5">
        <v>0.05</v>
      </c>
      <c r="M44" s="5">
        <f t="shared" si="8"/>
        <v>0</v>
      </c>
      <c r="N44" s="5">
        <f t="shared" si="8"/>
        <v>0</v>
      </c>
      <c r="O44" s="5">
        <f t="shared" si="8"/>
        <v>0</v>
      </c>
      <c r="P44" s="5">
        <f t="shared" si="8"/>
        <v>0</v>
      </c>
      <c r="Q44" s="5">
        <f t="shared" si="8"/>
        <v>0</v>
      </c>
      <c r="R44" s="5">
        <f t="shared" si="8"/>
        <v>0</v>
      </c>
      <c r="S44" s="5">
        <f t="shared" si="8"/>
        <v>0</v>
      </c>
      <c r="T44" s="5">
        <f t="shared" si="8"/>
        <v>0</v>
      </c>
      <c r="U44" s="5">
        <f t="shared" si="8"/>
        <v>0</v>
      </c>
      <c r="V44" s="5">
        <f t="shared" si="8"/>
        <v>0</v>
      </c>
      <c r="W44" s="5">
        <f t="shared" si="8"/>
        <v>0</v>
      </c>
      <c r="X44" s="5">
        <f t="shared" si="9"/>
        <v>-1</v>
      </c>
      <c r="Y44" s="5">
        <v>1</v>
      </c>
    </row>
    <row r="45" spans="7:25" x14ac:dyDescent="0.25">
      <c r="G45" s="1">
        <f t="shared" si="7"/>
        <v>-11</v>
      </c>
      <c r="H45" s="5">
        <v>0.1</v>
      </c>
      <c r="I45" s="5">
        <v>0.2</v>
      </c>
      <c r="J45" s="5">
        <v>0.4</v>
      </c>
      <c r="K45" s="5">
        <v>0.25</v>
      </c>
      <c r="L45" s="5">
        <v>0.05</v>
      </c>
      <c r="M45" s="5">
        <f t="shared" ref="H45:W45" si="10">M21-AG21</f>
        <v>0</v>
      </c>
      <c r="N45" s="5">
        <f t="shared" si="10"/>
        <v>0</v>
      </c>
      <c r="O45" s="5">
        <f t="shared" si="10"/>
        <v>0</v>
      </c>
      <c r="P45" s="5">
        <f t="shared" si="10"/>
        <v>0</v>
      </c>
      <c r="Q45" s="5">
        <f t="shared" si="10"/>
        <v>0</v>
      </c>
      <c r="R45" s="5">
        <f t="shared" si="10"/>
        <v>0</v>
      </c>
      <c r="S45" s="5">
        <f t="shared" si="10"/>
        <v>0</v>
      </c>
      <c r="T45" s="5">
        <f t="shared" si="10"/>
        <v>0</v>
      </c>
      <c r="U45" s="5">
        <f t="shared" si="10"/>
        <v>0</v>
      </c>
      <c r="V45" s="5">
        <f t="shared" si="10"/>
        <v>0</v>
      </c>
      <c r="W45" s="5">
        <f t="shared" si="10"/>
        <v>0</v>
      </c>
      <c r="X45" s="5">
        <f t="shared" si="9"/>
        <v>0</v>
      </c>
      <c r="Y45" s="5">
        <v>1</v>
      </c>
    </row>
    <row r="46" spans="7:25" x14ac:dyDescent="0.25"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50" spans="2:25" x14ac:dyDescent="0.25">
      <c r="G50" s="1" t="s">
        <v>10</v>
      </c>
      <c r="H50" s="1">
        <f>H27</f>
        <v>6</v>
      </c>
      <c r="I50" s="1">
        <f t="shared" ref="I50:Y50" si="11">I27</f>
        <v>5</v>
      </c>
      <c r="J50" s="1">
        <f t="shared" si="11"/>
        <v>4</v>
      </c>
      <c r="K50" s="1">
        <f t="shared" si="11"/>
        <v>3</v>
      </c>
      <c r="L50" s="1">
        <f t="shared" si="11"/>
        <v>2</v>
      </c>
      <c r="M50" s="1">
        <f t="shared" si="11"/>
        <v>1</v>
      </c>
      <c r="N50" s="1">
        <f t="shared" si="11"/>
        <v>0</v>
      </c>
      <c r="O50" s="1">
        <f t="shared" si="11"/>
        <v>-1</v>
      </c>
      <c r="P50" s="1">
        <f t="shared" si="11"/>
        <v>-2</v>
      </c>
      <c r="Q50" s="1">
        <f t="shared" si="11"/>
        <v>-3</v>
      </c>
      <c r="R50" s="1">
        <f t="shared" si="11"/>
        <v>-4</v>
      </c>
      <c r="S50" s="1">
        <f t="shared" si="11"/>
        <v>-5</v>
      </c>
      <c r="T50" s="1">
        <f t="shared" si="11"/>
        <v>-6</v>
      </c>
      <c r="U50" s="1">
        <f t="shared" si="11"/>
        <v>-7</v>
      </c>
      <c r="V50" s="1">
        <f t="shared" si="11"/>
        <v>-8</v>
      </c>
      <c r="W50" s="1">
        <f t="shared" si="11"/>
        <v>-9</v>
      </c>
      <c r="X50" s="1">
        <f t="shared" si="11"/>
        <v>-10</v>
      </c>
      <c r="Y50" s="1">
        <f t="shared" si="11"/>
        <v>-11</v>
      </c>
    </row>
    <row r="51" spans="2:25" x14ac:dyDescent="0.25">
      <c r="G51" s="1">
        <f>G28</f>
        <v>6</v>
      </c>
      <c r="H51">
        <f t="array" ref="H51:Y68">MINVERSE(H28:Y45)</f>
        <v>-0.99999999999999989</v>
      </c>
      <c r="I51">
        <v>6.1679056923619811E-17</v>
      </c>
      <c r="J51">
        <v>3.0839528461809903E-16</v>
      </c>
      <c r="K51">
        <v>1.8503717077085941E-16</v>
      </c>
      <c r="L51">
        <v>-3.0839528461809905E-17</v>
      </c>
      <c r="M51">
        <v>2.1587669923266932E-16</v>
      </c>
      <c r="N51">
        <v>3.0839528461809905E-17</v>
      </c>
      <c r="O51">
        <v>3.0839528461809905E-17</v>
      </c>
      <c r="P51">
        <v>1.0022846750088219E-16</v>
      </c>
      <c r="Q51">
        <v>2.8912057932946782E-18</v>
      </c>
      <c r="R51">
        <v>0</v>
      </c>
      <c r="S51">
        <v>0</v>
      </c>
      <c r="T51">
        <v>0</v>
      </c>
      <c r="U51">
        <v>0</v>
      </c>
      <c r="V51" s="1">
        <v>0</v>
      </c>
      <c r="W51" s="1">
        <v>0</v>
      </c>
      <c r="X51" s="1">
        <v>0</v>
      </c>
      <c r="Y51" s="1">
        <v>1.0000000000000002</v>
      </c>
    </row>
    <row r="52" spans="2:25" x14ac:dyDescent="0.25">
      <c r="G52" s="1">
        <f t="shared" ref="G52:G68" si="12">G29</f>
        <v>5</v>
      </c>
      <c r="H52">
        <v>9.4524872101883109E-2</v>
      </c>
      <c r="I52">
        <v>-0.90105583977359305</v>
      </c>
      <c r="J52">
        <v>0.21987591161423772</v>
      </c>
      <c r="K52">
        <v>-8.9038859257646569E-2</v>
      </c>
      <c r="L52">
        <v>-0.11984325677587901</v>
      </c>
      <c r="M52">
        <v>-5.5186676825949542E-2</v>
      </c>
      <c r="N52">
        <v>-7.024055730924128E-2</v>
      </c>
      <c r="O52">
        <v>-5.6487427887231913E-2</v>
      </c>
      <c r="P52">
        <v>-1.9788832045281275E-2</v>
      </c>
      <c r="Q52">
        <v>-2.7593338412974836E-3</v>
      </c>
      <c r="R52">
        <v>0</v>
      </c>
      <c r="S52">
        <v>0</v>
      </c>
      <c r="T52">
        <v>0</v>
      </c>
      <c r="U52">
        <v>0</v>
      </c>
      <c r="V52" s="1">
        <v>0</v>
      </c>
      <c r="W52" s="1">
        <v>0</v>
      </c>
      <c r="X52" s="1">
        <v>0</v>
      </c>
      <c r="Y52" s="1">
        <v>1</v>
      </c>
    </row>
    <row r="53" spans="2:25" x14ac:dyDescent="0.25">
      <c r="G53" s="1">
        <f t="shared" si="12"/>
        <v>4</v>
      </c>
      <c r="H53">
        <v>7.8641014476978355E-2</v>
      </c>
      <c r="I53">
        <v>0.1747578099488408</v>
      </c>
      <c r="J53">
        <v>-0.72276042233590909</v>
      </c>
      <c r="K53">
        <v>0.13550397300533376</v>
      </c>
      <c r="L53">
        <v>-0.19888157178621971</v>
      </c>
      <c r="M53">
        <v>-0.17502993360182853</v>
      </c>
      <c r="N53">
        <v>-0.11682064330031562</v>
      </c>
      <c r="O53">
        <v>-0.11295716773701968</v>
      </c>
      <c r="P53">
        <v>-5.3701561989768054E-2</v>
      </c>
      <c r="Q53">
        <v>-8.7514966800914321E-3</v>
      </c>
      <c r="R53">
        <v>0</v>
      </c>
      <c r="S53">
        <v>0</v>
      </c>
      <c r="T53">
        <v>0</v>
      </c>
      <c r="U53">
        <v>0</v>
      </c>
      <c r="V53" s="1">
        <v>0</v>
      </c>
      <c r="W53" s="1">
        <v>0</v>
      </c>
      <c r="X53" s="1">
        <v>0</v>
      </c>
      <c r="Y53" s="1">
        <v>1</v>
      </c>
    </row>
    <row r="54" spans="2:25" x14ac:dyDescent="0.25">
      <c r="G54" s="1">
        <f t="shared" si="12"/>
        <v>3</v>
      </c>
      <c r="H54">
        <v>6.127680417981933E-2</v>
      </c>
      <c r="I54">
        <v>0.13617067595515406</v>
      </c>
      <c r="J54">
        <v>0.30260150212256465</v>
      </c>
      <c r="K54">
        <v>-0.81313268749319678</v>
      </c>
      <c r="L54">
        <v>2.5661260476760685E-2</v>
      </c>
      <c r="M54">
        <v>-0.26406879285947521</v>
      </c>
      <c r="N54">
        <v>-0.23070235114836177</v>
      </c>
      <c r="O54">
        <v>-0.13986883639925979</v>
      </c>
      <c r="P54">
        <v>-6.4734135191030717E-2</v>
      </c>
      <c r="Q54">
        <v>-1.3203439642973765E-2</v>
      </c>
      <c r="R54">
        <v>0</v>
      </c>
      <c r="S54">
        <v>0</v>
      </c>
      <c r="T54">
        <v>0</v>
      </c>
      <c r="U54">
        <v>0</v>
      </c>
      <c r="V54" s="1">
        <v>0</v>
      </c>
      <c r="W54" s="1">
        <v>0</v>
      </c>
      <c r="X54" s="1">
        <v>0</v>
      </c>
      <c r="Y54" s="1">
        <v>0.99999999999999989</v>
      </c>
    </row>
    <row r="55" spans="2:25" x14ac:dyDescent="0.25">
      <c r="G55" s="1">
        <f t="shared" si="12"/>
        <v>2</v>
      </c>
      <c r="H55">
        <v>4.3643191466202262E-2</v>
      </c>
      <c r="I55">
        <v>9.6984869924893927E-2</v>
      </c>
      <c r="J55">
        <v>0.21552193316643098</v>
      </c>
      <c r="K55">
        <v>0.21222923696527715</v>
      </c>
      <c r="L55">
        <v>-0.91697507347338636</v>
      </c>
      <c r="M55">
        <v>-4.4192881245237702E-2</v>
      </c>
      <c r="N55">
        <v>-0.3117951997387613</v>
      </c>
      <c r="O55">
        <v>-0.23630945901817785</v>
      </c>
      <c r="P55">
        <v>-5.6896973984978678E-2</v>
      </c>
      <c r="Q55">
        <v>-2.2096440622618916E-3</v>
      </c>
      <c r="R55">
        <v>0</v>
      </c>
      <c r="S55">
        <v>0</v>
      </c>
      <c r="T55">
        <v>0</v>
      </c>
      <c r="U55">
        <v>0</v>
      </c>
      <c r="V55" s="1">
        <v>0</v>
      </c>
      <c r="W55" s="1">
        <v>0</v>
      </c>
      <c r="X55" s="1">
        <v>0</v>
      </c>
      <c r="Y55" s="1">
        <v>0.99999999999999989</v>
      </c>
    </row>
    <row r="56" spans="2:25" x14ac:dyDescent="0.25">
      <c r="G56" s="1">
        <f t="shared" si="12"/>
        <v>1</v>
      </c>
      <c r="H56">
        <v>3.5708065745074576E-2</v>
      </c>
      <c r="I56">
        <v>7.9351257211276852E-2</v>
      </c>
      <c r="J56">
        <v>0.17633612713617075</v>
      </c>
      <c r="K56">
        <v>0.17364210297159036</v>
      </c>
      <c r="L56">
        <v>0.15883857624904765</v>
      </c>
      <c r="M56">
        <v>-0.94524872101883095</v>
      </c>
      <c r="N56">
        <v>-7.3286981604441068E-2</v>
      </c>
      <c r="O56">
        <v>-0.32970773919669094</v>
      </c>
      <c r="P56">
        <v>-0.22837025144225528</v>
      </c>
      <c r="Q56">
        <v>-4.7262436050941548E-2</v>
      </c>
      <c r="R56">
        <v>0</v>
      </c>
      <c r="S56">
        <v>0</v>
      </c>
      <c r="T56">
        <v>0</v>
      </c>
      <c r="U56">
        <v>0</v>
      </c>
      <c r="V56" s="1">
        <v>0</v>
      </c>
      <c r="W56" s="1">
        <v>0</v>
      </c>
      <c r="X56" s="1">
        <v>0</v>
      </c>
      <c r="Y56" s="1">
        <v>0.99999999999999989</v>
      </c>
    </row>
    <row r="57" spans="2:25" x14ac:dyDescent="0.25">
      <c r="G57" s="1">
        <f t="shared" si="12"/>
        <v>0</v>
      </c>
      <c r="H57">
        <v>2.5864121704499511E-17</v>
      </c>
      <c r="I57">
        <v>5.1728243408999023E-17</v>
      </c>
      <c r="J57">
        <v>2.0691297363599609E-16</v>
      </c>
      <c r="K57">
        <v>2.0691297363599609E-16</v>
      </c>
      <c r="L57">
        <v>1.0345648681799805E-16</v>
      </c>
      <c r="M57">
        <v>2.0691297363599609E-16</v>
      </c>
      <c r="N57">
        <v>-1</v>
      </c>
      <c r="O57">
        <v>0</v>
      </c>
      <c r="P57">
        <v>1.0345648681799805E-16</v>
      </c>
      <c r="Q57">
        <v>0</v>
      </c>
      <c r="R57">
        <v>0</v>
      </c>
      <c r="S57">
        <v>0</v>
      </c>
      <c r="T57">
        <v>0</v>
      </c>
      <c r="U57">
        <v>0</v>
      </c>
      <c r="V57" s="1">
        <v>0</v>
      </c>
      <c r="W57" s="1">
        <v>0</v>
      </c>
      <c r="X57" s="1">
        <v>0</v>
      </c>
      <c r="Y57" s="1">
        <v>1</v>
      </c>
    </row>
    <row r="58" spans="2:25" x14ac:dyDescent="0.25">
      <c r="G58" s="1">
        <f t="shared" si="12"/>
        <v>-1</v>
      </c>
      <c r="H58">
        <v>0</v>
      </c>
      <c r="I58">
        <v>8.3427494745364231E-17</v>
      </c>
      <c r="J58">
        <v>0</v>
      </c>
      <c r="K58">
        <v>0</v>
      </c>
      <c r="L58">
        <v>1.6685498949072846E-16</v>
      </c>
      <c r="M58">
        <v>0</v>
      </c>
      <c r="N58">
        <v>0</v>
      </c>
      <c r="O58">
        <v>-1</v>
      </c>
      <c r="P58">
        <v>8.3427494745364231E-17</v>
      </c>
      <c r="Q58">
        <v>0</v>
      </c>
      <c r="R58">
        <v>0</v>
      </c>
      <c r="S58">
        <v>0</v>
      </c>
      <c r="T58">
        <v>0</v>
      </c>
      <c r="U58">
        <v>0</v>
      </c>
      <c r="V58" s="1">
        <v>0</v>
      </c>
      <c r="W58" s="1">
        <v>0</v>
      </c>
      <c r="X58" s="1">
        <v>0</v>
      </c>
      <c r="Y58" s="1">
        <v>0.99999999999999978</v>
      </c>
    </row>
    <row r="59" spans="2:25" x14ac:dyDescent="0.25">
      <c r="G59" s="1">
        <f t="shared" si="12"/>
        <v>-2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-1</v>
      </c>
      <c r="Q59">
        <v>0</v>
      </c>
      <c r="R59">
        <v>0</v>
      </c>
      <c r="S59">
        <v>0</v>
      </c>
      <c r="T59">
        <v>0</v>
      </c>
      <c r="U59">
        <v>0</v>
      </c>
      <c r="V59" s="1">
        <v>0</v>
      </c>
      <c r="W59" s="1">
        <v>0</v>
      </c>
      <c r="X59" s="1">
        <v>0</v>
      </c>
      <c r="Y59" s="1">
        <v>1</v>
      </c>
    </row>
    <row r="60" spans="2:25" x14ac:dyDescent="0.25">
      <c r="B60" s="2"/>
      <c r="C60" s="2" t="s">
        <v>12</v>
      </c>
      <c r="D60" s="2"/>
      <c r="E60" s="2" t="s">
        <v>13</v>
      </c>
      <c r="G60" s="1">
        <f t="shared" si="12"/>
        <v>-3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-1</v>
      </c>
      <c r="R60">
        <v>0</v>
      </c>
      <c r="S60">
        <v>0</v>
      </c>
      <c r="T60">
        <v>0</v>
      </c>
      <c r="U60">
        <v>0</v>
      </c>
      <c r="V60" s="1">
        <v>0</v>
      </c>
      <c r="W60" s="1">
        <v>0</v>
      </c>
      <c r="X60" s="1">
        <v>0</v>
      </c>
      <c r="Y60" s="1">
        <v>1</v>
      </c>
    </row>
    <row r="61" spans="2:25" x14ac:dyDescent="0.25">
      <c r="B61" s="2" t="s">
        <v>14</v>
      </c>
      <c r="C61" s="2">
        <v>2000</v>
      </c>
      <c r="D61" s="2" t="s">
        <v>15</v>
      </c>
      <c r="E61" s="2">
        <v>700</v>
      </c>
      <c r="G61" s="1">
        <f t="shared" si="12"/>
        <v>-4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-1</v>
      </c>
      <c r="S61">
        <v>0</v>
      </c>
      <c r="T61">
        <v>0</v>
      </c>
      <c r="U61">
        <v>0</v>
      </c>
      <c r="V61" s="1">
        <v>0</v>
      </c>
      <c r="W61" s="1">
        <v>0</v>
      </c>
      <c r="X61" s="1">
        <v>0</v>
      </c>
      <c r="Y61" s="1">
        <v>1</v>
      </c>
    </row>
    <row r="62" spans="2:25" x14ac:dyDescent="0.25">
      <c r="B62" s="2"/>
      <c r="C62" s="2"/>
      <c r="D62" s="2" t="s">
        <v>18</v>
      </c>
      <c r="E62" s="2">
        <v>1500</v>
      </c>
      <c r="G62" s="1">
        <f t="shared" si="12"/>
        <v>-5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0</v>
      </c>
      <c r="U62">
        <v>0</v>
      </c>
      <c r="V62" s="1">
        <v>0</v>
      </c>
      <c r="W62" s="1">
        <v>0</v>
      </c>
      <c r="X62" s="1">
        <v>0</v>
      </c>
      <c r="Y62" s="1">
        <v>1</v>
      </c>
    </row>
    <row r="63" spans="2:25" x14ac:dyDescent="0.25">
      <c r="B63" s="2"/>
      <c r="C63" s="2"/>
      <c r="D63" s="2" t="s">
        <v>16</v>
      </c>
      <c r="E63" s="2">
        <v>500</v>
      </c>
      <c r="G63" s="1">
        <f t="shared" si="12"/>
        <v>-6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-1</v>
      </c>
      <c r="U63">
        <v>0</v>
      </c>
      <c r="V63" s="1">
        <v>0</v>
      </c>
      <c r="W63" s="1">
        <v>0</v>
      </c>
      <c r="X63" s="1">
        <v>0</v>
      </c>
      <c r="Y63" s="1">
        <v>1</v>
      </c>
    </row>
    <row r="64" spans="2:25" x14ac:dyDescent="0.25">
      <c r="B64" s="2"/>
      <c r="C64" s="2"/>
      <c r="D64" s="2" t="s">
        <v>17</v>
      </c>
      <c r="E64" s="2">
        <v>50</v>
      </c>
      <c r="G64" s="1">
        <f t="shared" si="12"/>
        <v>-7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-1</v>
      </c>
      <c r="V64" s="1">
        <v>0</v>
      </c>
      <c r="W64" s="1">
        <v>0</v>
      </c>
      <c r="X64" s="1">
        <v>0</v>
      </c>
      <c r="Y64" s="1">
        <v>1</v>
      </c>
    </row>
    <row r="65" spans="2:26" x14ac:dyDescent="0.25">
      <c r="B65" s="2"/>
      <c r="C65" s="2"/>
      <c r="D65" s="2" t="s">
        <v>19</v>
      </c>
      <c r="E65" s="2">
        <v>300</v>
      </c>
      <c r="G65" s="1">
        <f t="shared" si="12"/>
        <v>-8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1">
        <v>0</v>
      </c>
      <c r="V65" s="1">
        <v>-1</v>
      </c>
      <c r="W65" s="1">
        <v>0</v>
      </c>
      <c r="X65" s="1">
        <v>0</v>
      </c>
      <c r="Y65" s="1">
        <v>1</v>
      </c>
    </row>
    <row r="66" spans="2:26" x14ac:dyDescent="0.25">
      <c r="G66" s="1">
        <f t="shared" si="12"/>
        <v>-9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1">
        <v>0</v>
      </c>
      <c r="V66" s="1">
        <v>0</v>
      </c>
      <c r="W66" s="1">
        <v>-1</v>
      </c>
      <c r="X66" s="1">
        <v>0</v>
      </c>
      <c r="Y66" s="1">
        <v>1</v>
      </c>
    </row>
    <row r="67" spans="2:26" x14ac:dyDescent="0.25">
      <c r="G67" s="1">
        <f>G44</f>
        <v>-10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1">
        <v>0</v>
      </c>
      <c r="V67" s="1">
        <v>0</v>
      </c>
      <c r="W67" s="1">
        <v>0</v>
      </c>
      <c r="X67" s="1">
        <v>-1</v>
      </c>
      <c r="Y67" s="1">
        <v>1</v>
      </c>
    </row>
    <row r="68" spans="2:26" x14ac:dyDescent="0.25">
      <c r="G68" s="1">
        <f t="shared" si="12"/>
        <v>-11</v>
      </c>
      <c r="H68" s="5">
        <v>3.213725917056711E-2</v>
      </c>
      <c r="I68" s="5">
        <v>7.1416131490149123E-2</v>
      </c>
      <c r="J68" s="5">
        <v>0.15870251442255365</v>
      </c>
      <c r="K68" s="5">
        <v>0.15627789267443129</v>
      </c>
      <c r="L68" s="5">
        <v>0.1429547186241428</v>
      </c>
      <c r="M68" s="5">
        <v>0.14927615108305217</v>
      </c>
      <c r="N68" s="5">
        <v>0.13404171655600305</v>
      </c>
      <c r="O68" s="5">
        <v>0.10326303472297813</v>
      </c>
      <c r="P68" s="5">
        <v>4.4466773701970184E-2</v>
      </c>
      <c r="Q68" s="5">
        <v>7.4638075541526077E-3</v>
      </c>
      <c r="R68" s="5">
        <v>0</v>
      </c>
      <c r="S68" s="5">
        <v>0</v>
      </c>
      <c r="T68" s="5">
        <v>0</v>
      </c>
      <c r="U68" s="1">
        <v>0</v>
      </c>
      <c r="V68" s="1">
        <v>0</v>
      </c>
      <c r="W68" s="1">
        <v>0</v>
      </c>
      <c r="X68" s="1">
        <v>0</v>
      </c>
      <c r="Y68" s="1">
        <v>-1.5763687327041135E-17</v>
      </c>
    </row>
    <row r="71" spans="2:26" x14ac:dyDescent="0.25">
      <c r="G71" s="2"/>
      <c r="H71" s="10">
        <f>H50</f>
        <v>6</v>
      </c>
      <c r="I71" s="10">
        <f t="shared" ref="I71:Y71" si="13">I50</f>
        <v>5</v>
      </c>
      <c r="J71" s="10">
        <f t="shared" si="13"/>
        <v>4</v>
      </c>
      <c r="K71" s="10">
        <f t="shared" si="13"/>
        <v>3</v>
      </c>
      <c r="L71" s="10">
        <f t="shared" si="13"/>
        <v>2</v>
      </c>
      <c r="M71" s="10">
        <f t="shared" si="13"/>
        <v>1</v>
      </c>
      <c r="N71" s="10">
        <f t="shared" si="13"/>
        <v>0</v>
      </c>
      <c r="O71" s="10">
        <f t="shared" si="13"/>
        <v>-1</v>
      </c>
      <c r="P71" s="10">
        <f t="shared" si="13"/>
        <v>-2</v>
      </c>
      <c r="Q71" s="10">
        <f t="shared" si="13"/>
        <v>-3</v>
      </c>
      <c r="R71" s="10">
        <f t="shared" si="13"/>
        <v>-4</v>
      </c>
      <c r="S71" s="10">
        <f t="shared" si="13"/>
        <v>-5</v>
      </c>
      <c r="T71" s="10">
        <f t="shared" si="13"/>
        <v>-6</v>
      </c>
      <c r="U71" s="10">
        <f t="shared" si="13"/>
        <v>-7</v>
      </c>
      <c r="V71" s="10">
        <f t="shared" si="13"/>
        <v>-8</v>
      </c>
      <c r="W71" s="10">
        <f t="shared" si="13"/>
        <v>-9</v>
      </c>
      <c r="X71" s="10">
        <f t="shared" si="13"/>
        <v>-10</v>
      </c>
      <c r="Y71" s="10">
        <f t="shared" si="13"/>
        <v>-11</v>
      </c>
    </row>
    <row r="72" spans="2:26" x14ac:dyDescent="0.25">
      <c r="G72" s="10" t="s">
        <v>11</v>
      </c>
      <c r="H72" s="11">
        <f t="shared" ref="H72:Y72" si="14">H68</f>
        <v>3.213725917056711E-2</v>
      </c>
      <c r="I72" s="11">
        <f t="shared" si="14"/>
        <v>7.1416131490149123E-2</v>
      </c>
      <c r="J72" s="11">
        <f t="shared" si="14"/>
        <v>0.15870251442255365</v>
      </c>
      <c r="K72" s="11">
        <f t="shared" si="14"/>
        <v>0.15627789267443129</v>
      </c>
      <c r="L72" s="11">
        <f t="shared" si="14"/>
        <v>0.1429547186241428</v>
      </c>
      <c r="M72" s="11">
        <f t="shared" si="14"/>
        <v>0.14927615108305217</v>
      </c>
      <c r="N72" s="11">
        <f t="shared" si="14"/>
        <v>0.13404171655600305</v>
      </c>
      <c r="O72" s="11">
        <f t="shared" si="14"/>
        <v>0.10326303472297813</v>
      </c>
      <c r="P72" s="11">
        <f t="shared" si="14"/>
        <v>4.4466773701970184E-2</v>
      </c>
      <c r="Q72" s="11">
        <f t="shared" si="14"/>
        <v>7.4638075541526077E-3</v>
      </c>
      <c r="R72" s="11">
        <f t="shared" si="14"/>
        <v>0</v>
      </c>
      <c r="S72" s="11">
        <f t="shared" si="14"/>
        <v>0</v>
      </c>
      <c r="T72" s="11">
        <f t="shared" si="14"/>
        <v>0</v>
      </c>
      <c r="U72" s="11">
        <f t="shared" si="14"/>
        <v>0</v>
      </c>
      <c r="V72" s="11">
        <f t="shared" si="14"/>
        <v>0</v>
      </c>
      <c r="W72" s="11">
        <f t="shared" si="14"/>
        <v>0</v>
      </c>
      <c r="X72" s="11">
        <f t="shared" si="14"/>
        <v>0</v>
      </c>
      <c r="Y72" s="11">
        <f t="shared" si="14"/>
        <v>-1.5763687327041135E-17</v>
      </c>
      <c r="Z72" s="5">
        <f>SUM(H72:Y72)</f>
        <v>1</v>
      </c>
    </row>
    <row r="73" spans="2:26" x14ac:dyDescent="0.25">
      <c r="G73" s="2" t="s">
        <v>26</v>
      </c>
      <c r="H73" s="2">
        <v>0</v>
      </c>
      <c r="I73" s="2">
        <v>1</v>
      </c>
      <c r="J73" s="2">
        <v>2</v>
      </c>
      <c r="K73" s="2">
        <v>3</v>
      </c>
      <c r="L73" s="2">
        <v>4</v>
      </c>
      <c r="M73" s="2">
        <v>5</v>
      </c>
      <c r="N73" s="2">
        <v>6</v>
      </c>
      <c r="O73" s="2">
        <v>7</v>
      </c>
      <c r="P73" s="2">
        <v>8</v>
      </c>
      <c r="Q73" s="2">
        <v>9</v>
      </c>
      <c r="R73" s="2">
        <v>10</v>
      </c>
      <c r="S73" s="2">
        <v>11</v>
      </c>
      <c r="T73" s="2">
        <v>12</v>
      </c>
      <c r="U73" s="2">
        <v>13</v>
      </c>
      <c r="V73" s="2">
        <v>14</v>
      </c>
      <c r="W73" s="2">
        <v>15</v>
      </c>
      <c r="X73" s="2">
        <v>16</v>
      </c>
      <c r="Y73" s="2">
        <v>17</v>
      </c>
    </row>
    <row r="75" spans="2:26" x14ac:dyDescent="0.25">
      <c r="G75" s="1" t="s">
        <v>20</v>
      </c>
      <c r="H75" s="7">
        <f>2000*(SUMPRODUCT(H72:Y72,H73:Y73))</f>
        <v>8251.7089365407646</v>
      </c>
    </row>
    <row r="76" spans="2:26" x14ac:dyDescent="0.25">
      <c r="G76" s="1" t="s">
        <v>13</v>
      </c>
      <c r="H76" s="1">
        <f>700*(SUMPRODUCT(H72:N72,H73:N73))</f>
        <v>2086.0733373244802</v>
      </c>
      <c r="I76" s="1">
        <v>500</v>
      </c>
      <c r="J76" s="1">
        <f>E62*(SUMPRODUCT(O73:Y73,O72:Y72))</f>
        <v>1718.6245509959724</v>
      </c>
      <c r="K76" s="1">
        <f>IF(J76&gt;0,300,0)</f>
        <v>300</v>
      </c>
      <c r="L76" s="1">
        <f>50*(SUMPRODUCT(H72:M72,H71:M71))</f>
        <v>104.43667682594973</v>
      </c>
      <c r="M76" s="9">
        <f>SUM(H76:L76)</f>
        <v>4709.1345651464026</v>
      </c>
    </row>
    <row r="77" spans="2:26" x14ac:dyDescent="0.25">
      <c r="H77" s="1" t="s">
        <v>21</v>
      </c>
      <c r="I77" s="1" t="s">
        <v>22</v>
      </c>
      <c r="J77" s="1" t="s">
        <v>23</v>
      </c>
      <c r="K77" s="1" t="s">
        <v>24</v>
      </c>
    </row>
    <row r="78" spans="2:26" x14ac:dyDescent="0.2">
      <c r="G78" s="1" t="s">
        <v>25</v>
      </c>
      <c r="H78" s="8">
        <f>H75-M76</f>
        <v>3542.5743713943621</v>
      </c>
    </row>
    <row r="87" spans="8:21" x14ac:dyDescent="0.2"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8:21" x14ac:dyDescent="0.2"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8:21" x14ac:dyDescent="0.2"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8:21" x14ac:dyDescent="0.2"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8:21" x14ac:dyDescent="0.2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</sheetData>
  <mergeCells count="1">
    <mergeCell ref="A10:E12"/>
  </mergeCells>
  <conditionalFormatting sqref="H72:Y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91"/>
  <sheetViews>
    <sheetView topLeftCell="A62" workbookViewId="0">
      <selection activeCell="H78" sqref="H78"/>
    </sheetView>
  </sheetViews>
  <sheetFormatPr baseColWidth="10" defaultColWidth="10.83203125" defaultRowHeight="16" x14ac:dyDescent="0.2"/>
  <cols>
    <col min="1" max="1" width="7" style="1" bestFit="1" customWidth="1"/>
    <col min="2" max="2" width="8.1640625" style="1" bestFit="1" customWidth="1"/>
    <col min="3" max="4" width="12.33203125" style="1" bestFit="1" customWidth="1"/>
    <col min="5" max="5" width="5.1640625" style="1" bestFit="1" customWidth="1"/>
    <col min="6" max="6" width="3.1640625" style="1" bestFit="1" customWidth="1"/>
    <col min="7" max="7" width="6" style="1" bestFit="1" customWidth="1"/>
    <col min="8" max="8" width="12.33203125" style="1" bestFit="1" customWidth="1"/>
    <col min="9" max="15" width="12.6640625" style="1" bestFit="1" customWidth="1"/>
    <col min="16" max="16" width="5.6640625" style="1" bestFit="1" customWidth="1"/>
    <col min="17" max="25" width="5.1640625" style="1" bestFit="1" customWidth="1"/>
    <col min="26" max="26" width="4.6640625" style="1" bestFit="1" customWidth="1"/>
    <col min="27" max="27" width="3.6640625" style="1" bestFit="1" customWidth="1"/>
    <col min="28" max="34" width="2.1640625" style="1" bestFit="1" customWidth="1"/>
    <col min="35" max="43" width="2.6640625" style="1" bestFit="1" customWidth="1"/>
    <col min="44" max="45" width="3.6640625" style="1" bestFit="1" customWidth="1"/>
    <col min="46" max="16384" width="10.83203125" style="1"/>
  </cols>
  <sheetData>
    <row r="2" spans="1:45" x14ac:dyDescent="0.25">
      <c r="B2" s="4" t="s">
        <v>1</v>
      </c>
      <c r="C2" s="4" t="s">
        <v>2</v>
      </c>
      <c r="D2" s="4" t="s">
        <v>3</v>
      </c>
      <c r="F2" s="1">
        <v>6</v>
      </c>
      <c r="G2" s="1">
        <v>3</v>
      </c>
    </row>
    <row r="3" spans="1:45" x14ac:dyDescent="0.25">
      <c r="A3" s="4" t="s">
        <v>4</v>
      </c>
      <c r="B3" s="2">
        <v>1</v>
      </c>
      <c r="C3" s="2">
        <v>6</v>
      </c>
      <c r="D3" s="2">
        <v>12</v>
      </c>
      <c r="G3" s="1" t="s">
        <v>0</v>
      </c>
      <c r="H3" s="1">
        <f>F2</f>
        <v>6</v>
      </c>
      <c r="I3" s="1">
        <f>F2-1</f>
        <v>5</v>
      </c>
      <c r="J3" s="1">
        <f>I3-1</f>
        <v>4</v>
      </c>
      <c r="K3" s="1">
        <f t="shared" ref="K3:S3" si="0">J3-1</f>
        <v>3</v>
      </c>
      <c r="L3" s="1">
        <f t="shared" si="0"/>
        <v>2</v>
      </c>
      <c r="M3" s="1">
        <f t="shared" si="0"/>
        <v>1</v>
      </c>
      <c r="N3" s="1">
        <f t="shared" si="0"/>
        <v>0</v>
      </c>
      <c r="O3" s="1">
        <f t="shared" si="0"/>
        <v>-1</v>
      </c>
      <c r="P3" s="1">
        <f t="shared" si="0"/>
        <v>-2</v>
      </c>
      <c r="Q3" s="1">
        <f t="shared" si="0"/>
        <v>-3</v>
      </c>
      <c r="R3" s="1">
        <f t="shared" si="0"/>
        <v>-4</v>
      </c>
      <c r="S3" s="1">
        <f t="shared" si="0"/>
        <v>-5</v>
      </c>
      <c r="T3" s="1">
        <f t="shared" ref="T3" si="1">S3-1</f>
        <v>-6</v>
      </c>
      <c r="U3" s="1">
        <f t="shared" ref="U3" si="2">T3-1</f>
        <v>-7</v>
      </c>
      <c r="V3" s="1">
        <f t="shared" ref="V3" si="3">U3-1</f>
        <v>-8</v>
      </c>
      <c r="W3" s="1">
        <f t="shared" ref="W3" si="4">V3-1</f>
        <v>-9</v>
      </c>
      <c r="X3" s="1">
        <f t="shared" ref="X3" si="5">W3-1</f>
        <v>-10</v>
      </c>
      <c r="Y3" s="1">
        <f t="shared" ref="Y3" si="6">X3-1</f>
        <v>-11</v>
      </c>
      <c r="AA3" s="2" t="s">
        <v>8</v>
      </c>
      <c r="AB3" s="2">
        <f>H3</f>
        <v>6</v>
      </c>
      <c r="AC3" s="2">
        <f t="shared" ref="AC3:AK3" si="7">I3</f>
        <v>5</v>
      </c>
      <c r="AD3" s="2">
        <f t="shared" si="7"/>
        <v>4</v>
      </c>
      <c r="AE3" s="2">
        <f t="shared" si="7"/>
        <v>3</v>
      </c>
      <c r="AF3" s="2">
        <f t="shared" si="7"/>
        <v>2</v>
      </c>
      <c r="AG3" s="2">
        <f t="shared" si="7"/>
        <v>1</v>
      </c>
      <c r="AH3" s="2">
        <f t="shared" si="7"/>
        <v>0</v>
      </c>
      <c r="AI3" s="2">
        <f t="shared" si="7"/>
        <v>-1</v>
      </c>
      <c r="AJ3" s="2">
        <f t="shared" si="7"/>
        <v>-2</v>
      </c>
      <c r="AK3" s="2">
        <f t="shared" si="7"/>
        <v>-3</v>
      </c>
      <c r="AL3" s="2">
        <f>R3</f>
        <v>-4</v>
      </c>
      <c r="AM3" s="2">
        <f t="shared" ref="AM3" si="8">S3</f>
        <v>-5</v>
      </c>
      <c r="AN3" s="2">
        <f t="shared" ref="AN3" si="9">T3</f>
        <v>-6</v>
      </c>
      <c r="AO3" s="2">
        <f t="shared" ref="AO3" si="10">U3</f>
        <v>-7</v>
      </c>
      <c r="AP3" s="2">
        <f t="shared" ref="AP3" si="11">V3</f>
        <v>-8</v>
      </c>
      <c r="AQ3" s="2">
        <f t="shared" ref="AQ3" si="12">W3</f>
        <v>-9</v>
      </c>
      <c r="AR3" s="2">
        <f t="shared" ref="AR3" si="13">X3</f>
        <v>-10</v>
      </c>
      <c r="AS3" s="2">
        <f t="shared" ref="AS3" si="14">Y3</f>
        <v>-11</v>
      </c>
    </row>
    <row r="4" spans="1:45" x14ac:dyDescent="0.25">
      <c r="A4" s="4" t="s">
        <v>5</v>
      </c>
      <c r="B4" s="2">
        <v>1</v>
      </c>
      <c r="C4" s="2">
        <v>3</v>
      </c>
      <c r="D4" s="2">
        <v>7</v>
      </c>
      <c r="G4" s="1">
        <f>F2</f>
        <v>6</v>
      </c>
      <c r="H4" s="5">
        <f>0.1</f>
        <v>0.1</v>
      </c>
      <c r="I4" s="5">
        <v>0.2</v>
      </c>
      <c r="J4" s="5">
        <v>0.4</v>
      </c>
      <c r="K4" s="5">
        <v>0.25</v>
      </c>
      <c r="L4" s="5">
        <v>0.05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AA4" s="2">
        <f>G4</f>
        <v>6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25">
      <c r="G5" s="1">
        <f>G4-1</f>
        <v>5</v>
      </c>
      <c r="H5" s="5">
        <v>0</v>
      </c>
      <c r="I5" s="5">
        <f>0.1</f>
        <v>0.1</v>
      </c>
      <c r="J5" s="5">
        <v>0.2</v>
      </c>
      <c r="K5" s="5">
        <v>0.4</v>
      </c>
      <c r="L5" s="5">
        <v>0.25</v>
      </c>
      <c r="M5" s="5">
        <v>0.05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AA5" s="2">
        <f t="shared" ref="AA5:AA21" si="15">G5</f>
        <v>5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5">
      <c r="A6" s="4" t="s">
        <v>6</v>
      </c>
      <c r="B6" s="2" t="str">
        <f>$B$3&amp;","&amp;B4</f>
        <v>1,1</v>
      </c>
      <c r="C6" s="12" t="str">
        <f>$B$3&amp;","&amp;C4</f>
        <v>1,3</v>
      </c>
      <c r="D6" s="12" t="str">
        <f>$B$3&amp;","&amp;D4</f>
        <v>1,7</v>
      </c>
      <c r="G6" s="1">
        <f>G5-1</f>
        <v>4</v>
      </c>
      <c r="H6" s="5">
        <v>0</v>
      </c>
      <c r="I6" s="5">
        <v>0</v>
      </c>
      <c r="J6" s="5">
        <f>0.1</f>
        <v>0.1</v>
      </c>
      <c r="K6" s="5">
        <v>0.2</v>
      </c>
      <c r="L6" s="5">
        <v>0.4</v>
      </c>
      <c r="M6" s="5">
        <v>0.25</v>
      </c>
      <c r="N6" s="5">
        <v>0.05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AA6" s="2">
        <f t="shared" si="15"/>
        <v>4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5">
      <c r="B7" s="3" t="str">
        <f>$C$3&amp;","&amp;B4</f>
        <v>6,1</v>
      </c>
      <c r="C7" s="2" t="str">
        <f>$C$3&amp;","&amp;C4</f>
        <v>6,3</v>
      </c>
      <c r="D7" s="12" t="str">
        <f>$C$3&amp;","&amp;D4</f>
        <v>6,7</v>
      </c>
      <c r="G7" s="1">
        <f t="shared" ref="G7:G21" si="16">G6-1</f>
        <v>3</v>
      </c>
      <c r="H7" s="5">
        <v>0</v>
      </c>
      <c r="I7" s="5">
        <v>0</v>
      </c>
      <c r="J7" s="5">
        <v>0</v>
      </c>
      <c r="K7" s="5">
        <f>0.1</f>
        <v>0.1</v>
      </c>
      <c r="L7" s="5">
        <v>0.2</v>
      </c>
      <c r="M7" s="5">
        <v>0.4</v>
      </c>
      <c r="N7" s="5">
        <v>0.25</v>
      </c>
      <c r="O7" s="5">
        <v>0.05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AA7" s="2">
        <f t="shared" si="15"/>
        <v>3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5">
      <c r="B8" s="2" t="str">
        <f>$D$3&amp;","&amp;B4</f>
        <v>12,1</v>
      </c>
      <c r="C8" s="2" t="str">
        <f>$D$3&amp;","&amp;C4</f>
        <v>12,3</v>
      </c>
      <c r="D8" s="2" t="str">
        <f>$D$3&amp;","&amp;D4</f>
        <v>12,7</v>
      </c>
      <c r="G8" s="1">
        <f t="shared" si="16"/>
        <v>2</v>
      </c>
      <c r="H8" s="5">
        <v>0.1</v>
      </c>
      <c r="I8" s="5">
        <v>0.2</v>
      </c>
      <c r="J8" s="5">
        <v>0.4</v>
      </c>
      <c r="K8" s="5">
        <v>0.25</v>
      </c>
      <c r="L8" s="5">
        <v>0.05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AA8" s="2">
        <f t="shared" si="15"/>
        <v>2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5">
      <c r="G9" s="1">
        <f t="shared" si="16"/>
        <v>1</v>
      </c>
      <c r="H9" s="5">
        <v>0.1</v>
      </c>
      <c r="I9" s="5">
        <v>0.2</v>
      </c>
      <c r="J9" s="5">
        <v>0.4</v>
      </c>
      <c r="K9" s="5">
        <v>0.25</v>
      </c>
      <c r="L9" s="5">
        <v>0.05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AA9" s="2">
        <f t="shared" si="15"/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">
      <c r="A10" s="46" t="s">
        <v>7</v>
      </c>
      <c r="B10" s="46"/>
      <c r="C10" s="46"/>
      <c r="D10" s="46"/>
      <c r="E10" s="46"/>
      <c r="G10" s="1">
        <f t="shared" si="16"/>
        <v>0</v>
      </c>
      <c r="H10" s="5">
        <v>0.1</v>
      </c>
      <c r="I10" s="5">
        <v>0.2</v>
      </c>
      <c r="J10" s="5">
        <v>0.4</v>
      </c>
      <c r="K10" s="5">
        <v>0.25</v>
      </c>
      <c r="L10" s="5">
        <v>0.05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AA10" s="2">
        <f t="shared" si="15"/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2">
      <c r="A11" s="46"/>
      <c r="B11" s="46"/>
      <c r="C11" s="46"/>
      <c r="D11" s="46"/>
      <c r="E11" s="46"/>
      <c r="G11" s="1">
        <f t="shared" si="16"/>
        <v>-1</v>
      </c>
      <c r="H11" s="5">
        <v>0.1</v>
      </c>
      <c r="I11" s="5">
        <v>0.2</v>
      </c>
      <c r="J11" s="5">
        <v>0.4</v>
      </c>
      <c r="K11" s="5">
        <v>0.25</v>
      </c>
      <c r="L11" s="5">
        <v>0.05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AA11" s="2">
        <f t="shared" si="15"/>
        <v>-1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2">
      <c r="A12" s="46"/>
      <c r="B12" s="46"/>
      <c r="C12" s="46"/>
      <c r="D12" s="46"/>
      <c r="E12" s="46"/>
      <c r="G12" s="1">
        <f t="shared" si="16"/>
        <v>-2</v>
      </c>
      <c r="H12" s="5">
        <v>0.1</v>
      </c>
      <c r="I12" s="5">
        <v>0.2</v>
      </c>
      <c r="J12" s="5">
        <v>0.4</v>
      </c>
      <c r="K12" s="5">
        <v>0.25</v>
      </c>
      <c r="L12" s="5">
        <v>0.05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AA12" s="2">
        <f t="shared" si="15"/>
        <v>-2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5">
      <c r="G13" s="1">
        <f t="shared" si="16"/>
        <v>-3</v>
      </c>
      <c r="H13" s="5">
        <v>0.1</v>
      </c>
      <c r="I13" s="5">
        <v>0.2</v>
      </c>
      <c r="J13" s="5">
        <v>0.4</v>
      </c>
      <c r="K13" s="5">
        <v>0.25</v>
      </c>
      <c r="L13" s="5">
        <v>0.05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AA13" s="2">
        <f t="shared" si="15"/>
        <v>-3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5">
      <c r="B14" s="1" t="s">
        <v>12</v>
      </c>
      <c r="D14" s="1" t="s">
        <v>13</v>
      </c>
      <c r="G14" s="1">
        <f t="shared" si="16"/>
        <v>-4</v>
      </c>
      <c r="H14" s="5">
        <v>0.1</v>
      </c>
      <c r="I14" s="5">
        <v>0.2</v>
      </c>
      <c r="J14" s="5">
        <v>0.4</v>
      </c>
      <c r="K14" s="5">
        <v>0.25</v>
      </c>
      <c r="L14" s="5">
        <v>0.05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AA14" s="2">
        <f t="shared" si="15"/>
        <v>-4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25">
      <c r="A15" s="1" t="s">
        <v>14</v>
      </c>
      <c r="B15" s="1">
        <v>2000</v>
      </c>
      <c r="C15" s="1" t="s">
        <v>15</v>
      </c>
      <c r="D15" s="1">
        <v>700</v>
      </c>
      <c r="G15" s="1">
        <f t="shared" si="16"/>
        <v>-5</v>
      </c>
      <c r="H15" s="5">
        <v>0.1</v>
      </c>
      <c r="I15" s="5">
        <v>0.2</v>
      </c>
      <c r="J15" s="5">
        <v>0.4</v>
      </c>
      <c r="K15" s="5">
        <v>0.25</v>
      </c>
      <c r="L15" s="5">
        <v>0.05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AA15" s="2">
        <f t="shared" si="15"/>
        <v>-5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5">
      <c r="C16" s="1" t="s">
        <v>18</v>
      </c>
      <c r="D16" s="1">
        <v>1500</v>
      </c>
      <c r="G16" s="1">
        <f t="shared" si="16"/>
        <v>-6</v>
      </c>
      <c r="H16" s="5">
        <v>0.1</v>
      </c>
      <c r="I16" s="5">
        <v>0.2</v>
      </c>
      <c r="J16" s="5">
        <v>0.4</v>
      </c>
      <c r="K16" s="5">
        <v>0.25</v>
      </c>
      <c r="L16" s="5">
        <v>0.05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AA16" s="2">
        <f t="shared" si="15"/>
        <v>-6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3:45" x14ac:dyDescent="0.25">
      <c r="C17" s="1" t="s">
        <v>16</v>
      </c>
      <c r="D17" s="1">
        <v>500</v>
      </c>
      <c r="G17" s="1">
        <f t="shared" si="16"/>
        <v>-7</v>
      </c>
      <c r="H17" s="5">
        <v>0.1</v>
      </c>
      <c r="I17" s="5">
        <v>0.2</v>
      </c>
      <c r="J17" s="5">
        <v>0.4</v>
      </c>
      <c r="K17" s="5">
        <v>0.25</v>
      </c>
      <c r="L17" s="5">
        <v>0.05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AA17" s="2">
        <f t="shared" si="15"/>
        <v>-7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</row>
    <row r="18" spans="3:45" x14ac:dyDescent="0.25">
      <c r="C18" s="1" t="s">
        <v>17</v>
      </c>
      <c r="D18" s="1">
        <v>50</v>
      </c>
      <c r="G18" s="1">
        <f t="shared" si="16"/>
        <v>-8</v>
      </c>
      <c r="H18" s="5">
        <v>0.1</v>
      </c>
      <c r="I18" s="5">
        <v>0.2</v>
      </c>
      <c r="J18" s="5">
        <v>0.4</v>
      </c>
      <c r="K18" s="5">
        <v>0.25</v>
      </c>
      <c r="L18" s="5">
        <v>0.05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AA18" s="2">
        <f t="shared" si="15"/>
        <v>-8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</row>
    <row r="19" spans="3:45" x14ac:dyDescent="0.25">
      <c r="C19" s="1" t="s">
        <v>19</v>
      </c>
      <c r="D19" s="1">
        <v>300</v>
      </c>
      <c r="G19" s="1">
        <f t="shared" si="16"/>
        <v>-9</v>
      </c>
      <c r="H19" s="5">
        <v>0.1</v>
      </c>
      <c r="I19" s="5">
        <v>0.2</v>
      </c>
      <c r="J19" s="5">
        <v>0.4</v>
      </c>
      <c r="K19" s="5">
        <v>0.25</v>
      </c>
      <c r="L19" s="5">
        <v>0.05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AA19" s="2">
        <f t="shared" si="15"/>
        <v>-9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</row>
    <row r="20" spans="3:45" x14ac:dyDescent="0.25">
      <c r="G20" s="1">
        <f t="shared" si="16"/>
        <v>-10</v>
      </c>
      <c r="H20" s="5">
        <v>0.1</v>
      </c>
      <c r="I20" s="5">
        <v>0.2</v>
      </c>
      <c r="J20" s="5">
        <v>0.4</v>
      </c>
      <c r="K20" s="5">
        <v>0.25</v>
      </c>
      <c r="L20" s="5">
        <v>0.05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AA20" s="2">
        <f t="shared" si="15"/>
        <v>-10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</row>
    <row r="21" spans="3:45" x14ac:dyDescent="0.25">
      <c r="G21" s="1">
        <f t="shared" si="16"/>
        <v>-11</v>
      </c>
      <c r="H21" s="5">
        <v>0.1</v>
      </c>
      <c r="I21" s="5">
        <v>0.2</v>
      </c>
      <c r="J21" s="5">
        <v>0.4</v>
      </c>
      <c r="K21" s="5">
        <v>0.25</v>
      </c>
      <c r="L21" s="5">
        <v>0.05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AA21" s="2">
        <f t="shared" si="15"/>
        <v>-11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</row>
    <row r="22" spans="3:45" x14ac:dyDescent="0.25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3:45" x14ac:dyDescent="0.25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3:45" x14ac:dyDescent="0.25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3:45" x14ac:dyDescent="0.25"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7" spans="3:45" x14ac:dyDescent="0.25">
      <c r="G27" s="1" t="s">
        <v>9</v>
      </c>
      <c r="H27" s="1">
        <f>H3</f>
        <v>6</v>
      </c>
      <c r="I27" s="1">
        <f t="shared" ref="I27:Y27" si="17">I3</f>
        <v>5</v>
      </c>
      <c r="J27" s="1">
        <f t="shared" si="17"/>
        <v>4</v>
      </c>
      <c r="K27" s="1">
        <f t="shared" si="17"/>
        <v>3</v>
      </c>
      <c r="L27" s="1">
        <f t="shared" si="17"/>
        <v>2</v>
      </c>
      <c r="M27" s="1">
        <f t="shared" si="17"/>
        <v>1</v>
      </c>
      <c r="N27" s="1">
        <f t="shared" si="17"/>
        <v>0</v>
      </c>
      <c r="O27" s="1">
        <f t="shared" si="17"/>
        <v>-1</v>
      </c>
      <c r="P27" s="1">
        <f t="shared" si="17"/>
        <v>-2</v>
      </c>
      <c r="Q27" s="1">
        <f t="shared" si="17"/>
        <v>-3</v>
      </c>
      <c r="R27" s="1">
        <f t="shared" si="17"/>
        <v>-4</v>
      </c>
      <c r="S27" s="1">
        <f t="shared" si="17"/>
        <v>-5</v>
      </c>
      <c r="T27" s="1">
        <f t="shared" si="17"/>
        <v>-6</v>
      </c>
      <c r="U27" s="1">
        <f t="shared" si="17"/>
        <v>-7</v>
      </c>
      <c r="V27" s="1">
        <f t="shared" si="17"/>
        <v>-8</v>
      </c>
      <c r="W27" s="1">
        <f t="shared" si="17"/>
        <v>-9</v>
      </c>
      <c r="X27" s="1">
        <f t="shared" si="17"/>
        <v>-10</v>
      </c>
      <c r="Y27" s="1">
        <f t="shared" si="17"/>
        <v>-11</v>
      </c>
    </row>
    <row r="28" spans="3:45" x14ac:dyDescent="0.25">
      <c r="G28" s="1">
        <f>G4</f>
        <v>6</v>
      </c>
      <c r="H28" s="5">
        <f>H4-AB4</f>
        <v>-0.9</v>
      </c>
      <c r="I28" s="5">
        <f t="shared" ref="I28:X43" si="18">I4-AC4</f>
        <v>0.2</v>
      </c>
      <c r="J28" s="5">
        <f t="shared" si="18"/>
        <v>0.4</v>
      </c>
      <c r="K28" s="5">
        <f t="shared" si="18"/>
        <v>0.25</v>
      </c>
      <c r="L28" s="5">
        <f t="shared" si="18"/>
        <v>0.05</v>
      </c>
      <c r="M28" s="5">
        <f t="shared" si="18"/>
        <v>0</v>
      </c>
      <c r="N28" s="5">
        <f t="shared" si="18"/>
        <v>0</v>
      </c>
      <c r="O28" s="5">
        <f t="shared" si="18"/>
        <v>0</v>
      </c>
      <c r="P28" s="5">
        <f t="shared" si="18"/>
        <v>0</v>
      </c>
      <c r="Q28" s="5">
        <f t="shared" si="18"/>
        <v>0</v>
      </c>
      <c r="R28" s="5">
        <f t="shared" si="18"/>
        <v>0</v>
      </c>
      <c r="S28" s="5">
        <f t="shared" si="18"/>
        <v>0</v>
      </c>
      <c r="T28" s="5">
        <f t="shared" si="18"/>
        <v>0</v>
      </c>
      <c r="U28" s="5">
        <f t="shared" si="18"/>
        <v>0</v>
      </c>
      <c r="V28" s="5">
        <f t="shared" si="18"/>
        <v>0</v>
      </c>
      <c r="W28" s="5">
        <f t="shared" si="18"/>
        <v>0</v>
      </c>
      <c r="X28" s="5">
        <f t="shared" si="18"/>
        <v>0</v>
      </c>
      <c r="Y28" s="5">
        <v>1</v>
      </c>
    </row>
    <row r="29" spans="3:45" x14ac:dyDescent="0.25">
      <c r="G29" s="1">
        <f t="shared" ref="G29:G45" si="19">G5</f>
        <v>5</v>
      </c>
      <c r="H29" s="5">
        <f t="shared" ref="H29:W44" si="20">H5-AB5</f>
        <v>0</v>
      </c>
      <c r="I29" s="5">
        <f t="shared" si="18"/>
        <v>-0.9</v>
      </c>
      <c r="J29" s="5">
        <f t="shared" si="18"/>
        <v>0.2</v>
      </c>
      <c r="K29" s="5">
        <f t="shared" si="18"/>
        <v>0.4</v>
      </c>
      <c r="L29" s="5">
        <f t="shared" si="18"/>
        <v>0.25</v>
      </c>
      <c r="M29" s="5">
        <f t="shared" si="18"/>
        <v>0.05</v>
      </c>
      <c r="N29" s="5">
        <f t="shared" si="18"/>
        <v>0</v>
      </c>
      <c r="O29" s="5">
        <f t="shared" si="18"/>
        <v>0</v>
      </c>
      <c r="P29" s="5">
        <f t="shared" si="18"/>
        <v>0</v>
      </c>
      <c r="Q29" s="5">
        <f t="shared" si="18"/>
        <v>0</v>
      </c>
      <c r="R29" s="5">
        <f t="shared" si="18"/>
        <v>0</v>
      </c>
      <c r="S29" s="5">
        <f t="shared" si="18"/>
        <v>0</v>
      </c>
      <c r="T29" s="5">
        <f t="shared" si="18"/>
        <v>0</v>
      </c>
      <c r="U29" s="5">
        <f t="shared" si="18"/>
        <v>0</v>
      </c>
      <c r="V29" s="5">
        <f t="shared" si="18"/>
        <v>0</v>
      </c>
      <c r="W29" s="5">
        <f t="shared" si="18"/>
        <v>0</v>
      </c>
      <c r="X29" s="5">
        <f t="shared" si="18"/>
        <v>0</v>
      </c>
      <c r="Y29" s="5">
        <v>1</v>
      </c>
    </row>
    <row r="30" spans="3:45" x14ac:dyDescent="0.25">
      <c r="G30" s="1">
        <f t="shared" si="19"/>
        <v>4</v>
      </c>
      <c r="H30" s="5">
        <f t="shared" si="20"/>
        <v>0</v>
      </c>
      <c r="I30" s="5">
        <f t="shared" si="18"/>
        <v>0</v>
      </c>
      <c r="J30" s="5">
        <f t="shared" si="18"/>
        <v>-0.9</v>
      </c>
      <c r="K30" s="5">
        <f t="shared" si="18"/>
        <v>0.2</v>
      </c>
      <c r="L30" s="5">
        <f t="shared" si="18"/>
        <v>0.4</v>
      </c>
      <c r="M30" s="5">
        <f t="shared" si="18"/>
        <v>0.25</v>
      </c>
      <c r="N30" s="5">
        <f t="shared" si="18"/>
        <v>0.05</v>
      </c>
      <c r="O30" s="5">
        <f t="shared" si="18"/>
        <v>0</v>
      </c>
      <c r="P30" s="5">
        <f t="shared" si="18"/>
        <v>0</v>
      </c>
      <c r="Q30" s="5">
        <f t="shared" si="18"/>
        <v>0</v>
      </c>
      <c r="R30" s="5">
        <f t="shared" si="18"/>
        <v>0</v>
      </c>
      <c r="S30" s="5">
        <f t="shared" si="18"/>
        <v>0</v>
      </c>
      <c r="T30" s="5">
        <f t="shared" si="18"/>
        <v>0</v>
      </c>
      <c r="U30" s="5">
        <f t="shared" si="18"/>
        <v>0</v>
      </c>
      <c r="V30" s="5">
        <f t="shared" si="18"/>
        <v>0</v>
      </c>
      <c r="W30" s="5">
        <f t="shared" si="18"/>
        <v>0</v>
      </c>
      <c r="X30" s="5">
        <f t="shared" si="18"/>
        <v>0</v>
      </c>
      <c r="Y30" s="5">
        <v>1</v>
      </c>
    </row>
    <row r="31" spans="3:45" x14ac:dyDescent="0.25">
      <c r="G31" s="1">
        <f t="shared" si="19"/>
        <v>3</v>
      </c>
      <c r="H31" s="5">
        <f t="shared" si="20"/>
        <v>0</v>
      </c>
      <c r="I31" s="5">
        <f t="shared" si="18"/>
        <v>0</v>
      </c>
      <c r="J31" s="5">
        <f t="shared" si="18"/>
        <v>0</v>
      </c>
      <c r="K31" s="5">
        <f t="shared" si="18"/>
        <v>-0.9</v>
      </c>
      <c r="L31" s="5">
        <f t="shared" si="18"/>
        <v>0.2</v>
      </c>
      <c r="M31" s="5">
        <f t="shared" si="18"/>
        <v>0.4</v>
      </c>
      <c r="N31" s="5">
        <f t="shared" si="18"/>
        <v>0.25</v>
      </c>
      <c r="O31" s="5">
        <f t="shared" si="18"/>
        <v>0.05</v>
      </c>
      <c r="P31" s="5">
        <f t="shared" si="18"/>
        <v>0</v>
      </c>
      <c r="Q31" s="5">
        <f t="shared" si="18"/>
        <v>0</v>
      </c>
      <c r="R31" s="5">
        <f t="shared" si="18"/>
        <v>0</v>
      </c>
      <c r="S31" s="5">
        <f t="shared" si="18"/>
        <v>0</v>
      </c>
      <c r="T31" s="5">
        <f t="shared" si="18"/>
        <v>0</v>
      </c>
      <c r="U31" s="5">
        <f t="shared" si="18"/>
        <v>0</v>
      </c>
      <c r="V31" s="5">
        <f t="shared" si="18"/>
        <v>0</v>
      </c>
      <c r="W31" s="5">
        <f t="shared" si="18"/>
        <v>0</v>
      </c>
      <c r="X31" s="5">
        <f t="shared" si="18"/>
        <v>0</v>
      </c>
      <c r="Y31" s="5">
        <v>1</v>
      </c>
    </row>
    <row r="32" spans="3:45" x14ac:dyDescent="0.25">
      <c r="G32" s="1">
        <f t="shared" si="19"/>
        <v>2</v>
      </c>
      <c r="H32" s="5">
        <f t="shared" si="20"/>
        <v>0.1</v>
      </c>
      <c r="I32" s="5">
        <f t="shared" si="18"/>
        <v>0.2</v>
      </c>
      <c r="J32" s="5">
        <f t="shared" si="18"/>
        <v>0.4</v>
      </c>
      <c r="K32" s="5">
        <f t="shared" si="18"/>
        <v>0.25</v>
      </c>
      <c r="L32" s="5">
        <f t="shared" si="18"/>
        <v>-0.95</v>
      </c>
      <c r="M32" s="5">
        <f t="shared" si="18"/>
        <v>0</v>
      </c>
      <c r="N32" s="5">
        <f t="shared" si="18"/>
        <v>0</v>
      </c>
      <c r="O32" s="5">
        <f t="shared" si="18"/>
        <v>0</v>
      </c>
      <c r="P32" s="5">
        <f t="shared" si="18"/>
        <v>0</v>
      </c>
      <c r="Q32" s="5">
        <f t="shared" si="18"/>
        <v>0</v>
      </c>
      <c r="R32" s="5">
        <f t="shared" si="18"/>
        <v>0</v>
      </c>
      <c r="S32" s="5">
        <f t="shared" si="18"/>
        <v>0</v>
      </c>
      <c r="T32" s="5">
        <f t="shared" si="18"/>
        <v>0</v>
      </c>
      <c r="U32" s="5">
        <f t="shared" si="18"/>
        <v>0</v>
      </c>
      <c r="V32" s="5">
        <f t="shared" si="18"/>
        <v>0</v>
      </c>
      <c r="W32" s="5">
        <f t="shared" si="18"/>
        <v>0</v>
      </c>
      <c r="X32" s="5">
        <f t="shared" si="18"/>
        <v>0</v>
      </c>
      <c r="Y32" s="5">
        <v>1</v>
      </c>
    </row>
    <row r="33" spans="7:25" x14ac:dyDescent="0.25">
      <c r="G33" s="1">
        <f t="shared" si="19"/>
        <v>1</v>
      </c>
      <c r="H33" s="5">
        <f t="shared" si="20"/>
        <v>0.1</v>
      </c>
      <c r="I33" s="5">
        <f t="shared" si="18"/>
        <v>0.2</v>
      </c>
      <c r="J33" s="5">
        <f t="shared" si="18"/>
        <v>0.4</v>
      </c>
      <c r="K33" s="5">
        <f t="shared" si="18"/>
        <v>0.25</v>
      </c>
      <c r="L33" s="5">
        <f t="shared" si="18"/>
        <v>0.05</v>
      </c>
      <c r="M33" s="5">
        <f t="shared" si="18"/>
        <v>-1</v>
      </c>
      <c r="N33" s="5">
        <f t="shared" si="18"/>
        <v>0</v>
      </c>
      <c r="O33" s="5">
        <f t="shared" si="18"/>
        <v>0</v>
      </c>
      <c r="P33" s="5">
        <f t="shared" si="18"/>
        <v>0</v>
      </c>
      <c r="Q33" s="5">
        <f t="shared" si="18"/>
        <v>0</v>
      </c>
      <c r="R33" s="5">
        <f t="shared" si="18"/>
        <v>0</v>
      </c>
      <c r="S33" s="5">
        <f t="shared" si="18"/>
        <v>0</v>
      </c>
      <c r="T33" s="5">
        <f t="shared" si="18"/>
        <v>0</v>
      </c>
      <c r="U33" s="5">
        <f t="shared" si="18"/>
        <v>0</v>
      </c>
      <c r="V33" s="5">
        <f t="shared" si="18"/>
        <v>0</v>
      </c>
      <c r="W33" s="5">
        <f t="shared" si="18"/>
        <v>0</v>
      </c>
      <c r="X33" s="5">
        <f t="shared" si="18"/>
        <v>0</v>
      </c>
      <c r="Y33" s="5">
        <v>1</v>
      </c>
    </row>
    <row r="34" spans="7:25" x14ac:dyDescent="0.25">
      <c r="G34" s="1">
        <f t="shared" si="19"/>
        <v>0</v>
      </c>
      <c r="H34" s="5">
        <f t="shared" si="20"/>
        <v>0.1</v>
      </c>
      <c r="I34" s="5">
        <f t="shared" si="18"/>
        <v>0.2</v>
      </c>
      <c r="J34" s="5">
        <f t="shared" si="18"/>
        <v>0.4</v>
      </c>
      <c r="K34" s="5">
        <f t="shared" si="18"/>
        <v>0.25</v>
      </c>
      <c r="L34" s="5">
        <f t="shared" si="18"/>
        <v>0.05</v>
      </c>
      <c r="M34" s="5">
        <f t="shared" si="18"/>
        <v>0</v>
      </c>
      <c r="N34" s="5">
        <f t="shared" si="18"/>
        <v>-1</v>
      </c>
      <c r="O34" s="5">
        <f t="shared" si="18"/>
        <v>0</v>
      </c>
      <c r="P34" s="5">
        <f t="shared" si="18"/>
        <v>0</v>
      </c>
      <c r="Q34" s="5">
        <f t="shared" si="18"/>
        <v>0</v>
      </c>
      <c r="R34" s="5">
        <f t="shared" si="18"/>
        <v>0</v>
      </c>
      <c r="S34" s="5">
        <f t="shared" si="18"/>
        <v>0</v>
      </c>
      <c r="T34" s="5">
        <f t="shared" si="18"/>
        <v>0</v>
      </c>
      <c r="U34" s="5">
        <f t="shared" si="18"/>
        <v>0</v>
      </c>
      <c r="V34" s="5">
        <f t="shared" si="18"/>
        <v>0</v>
      </c>
      <c r="W34" s="5">
        <f t="shared" si="18"/>
        <v>0</v>
      </c>
      <c r="X34" s="5">
        <f t="shared" si="18"/>
        <v>0</v>
      </c>
      <c r="Y34" s="5">
        <v>1</v>
      </c>
    </row>
    <row r="35" spans="7:25" x14ac:dyDescent="0.25">
      <c r="G35" s="1">
        <f t="shared" si="19"/>
        <v>-1</v>
      </c>
      <c r="H35" s="5">
        <f t="shared" si="20"/>
        <v>0.1</v>
      </c>
      <c r="I35" s="5">
        <f t="shared" si="18"/>
        <v>0.2</v>
      </c>
      <c r="J35" s="5">
        <f t="shared" si="18"/>
        <v>0.4</v>
      </c>
      <c r="K35" s="5">
        <f t="shared" si="18"/>
        <v>0.25</v>
      </c>
      <c r="L35" s="5">
        <f t="shared" si="18"/>
        <v>0.05</v>
      </c>
      <c r="M35" s="5">
        <f t="shared" si="18"/>
        <v>0</v>
      </c>
      <c r="N35" s="5">
        <f t="shared" si="18"/>
        <v>0</v>
      </c>
      <c r="O35" s="5">
        <f t="shared" si="18"/>
        <v>-1</v>
      </c>
      <c r="P35" s="5">
        <f t="shared" si="18"/>
        <v>0</v>
      </c>
      <c r="Q35" s="5">
        <f t="shared" si="18"/>
        <v>0</v>
      </c>
      <c r="R35" s="5">
        <f t="shared" si="18"/>
        <v>0</v>
      </c>
      <c r="S35" s="5">
        <f t="shared" si="18"/>
        <v>0</v>
      </c>
      <c r="T35" s="5">
        <f t="shared" si="18"/>
        <v>0</v>
      </c>
      <c r="U35" s="5">
        <f t="shared" si="18"/>
        <v>0</v>
      </c>
      <c r="V35" s="5">
        <f t="shared" si="18"/>
        <v>0</v>
      </c>
      <c r="W35" s="5">
        <f t="shared" si="18"/>
        <v>0</v>
      </c>
      <c r="X35" s="5">
        <f t="shared" si="18"/>
        <v>0</v>
      </c>
      <c r="Y35" s="5">
        <v>1</v>
      </c>
    </row>
    <row r="36" spans="7:25" x14ac:dyDescent="0.25">
      <c r="G36" s="1">
        <f t="shared" si="19"/>
        <v>-2</v>
      </c>
      <c r="H36" s="5">
        <f t="shared" si="20"/>
        <v>0.1</v>
      </c>
      <c r="I36" s="5">
        <f t="shared" si="18"/>
        <v>0.2</v>
      </c>
      <c r="J36" s="5">
        <f t="shared" si="18"/>
        <v>0.4</v>
      </c>
      <c r="K36" s="5">
        <f t="shared" si="18"/>
        <v>0.25</v>
      </c>
      <c r="L36" s="5">
        <f t="shared" si="18"/>
        <v>0.05</v>
      </c>
      <c r="M36" s="5">
        <f t="shared" si="18"/>
        <v>0</v>
      </c>
      <c r="N36" s="5">
        <f t="shared" si="18"/>
        <v>0</v>
      </c>
      <c r="O36" s="5">
        <f t="shared" si="18"/>
        <v>0</v>
      </c>
      <c r="P36" s="5">
        <f t="shared" si="18"/>
        <v>-1</v>
      </c>
      <c r="Q36" s="5">
        <f t="shared" si="18"/>
        <v>0</v>
      </c>
      <c r="R36" s="5">
        <f t="shared" si="18"/>
        <v>0</v>
      </c>
      <c r="S36" s="5">
        <f t="shared" si="18"/>
        <v>0</v>
      </c>
      <c r="T36" s="5">
        <f t="shared" si="18"/>
        <v>0</v>
      </c>
      <c r="U36" s="5">
        <f t="shared" si="18"/>
        <v>0</v>
      </c>
      <c r="V36" s="5">
        <f t="shared" si="18"/>
        <v>0</v>
      </c>
      <c r="W36" s="5">
        <f t="shared" si="18"/>
        <v>0</v>
      </c>
      <c r="X36" s="5">
        <f t="shared" si="18"/>
        <v>0</v>
      </c>
      <c r="Y36" s="5">
        <v>1</v>
      </c>
    </row>
    <row r="37" spans="7:25" x14ac:dyDescent="0.25">
      <c r="G37" s="1">
        <f t="shared" si="19"/>
        <v>-3</v>
      </c>
      <c r="H37" s="5">
        <f t="shared" si="20"/>
        <v>0.1</v>
      </c>
      <c r="I37" s="5">
        <f t="shared" si="18"/>
        <v>0.2</v>
      </c>
      <c r="J37" s="5">
        <f t="shared" si="18"/>
        <v>0.4</v>
      </c>
      <c r="K37" s="5">
        <f t="shared" si="18"/>
        <v>0.25</v>
      </c>
      <c r="L37" s="5">
        <f t="shared" si="18"/>
        <v>0.05</v>
      </c>
      <c r="M37" s="5">
        <f t="shared" si="18"/>
        <v>0</v>
      </c>
      <c r="N37" s="5">
        <f t="shared" si="18"/>
        <v>0</v>
      </c>
      <c r="O37" s="5">
        <f t="shared" si="18"/>
        <v>0</v>
      </c>
      <c r="P37" s="5">
        <f t="shared" si="18"/>
        <v>0</v>
      </c>
      <c r="Q37" s="5">
        <f t="shared" si="18"/>
        <v>-1</v>
      </c>
      <c r="R37" s="5">
        <f t="shared" si="18"/>
        <v>0</v>
      </c>
      <c r="S37" s="5">
        <f t="shared" si="18"/>
        <v>0</v>
      </c>
      <c r="T37" s="5">
        <f t="shared" si="18"/>
        <v>0</v>
      </c>
      <c r="U37" s="5">
        <f t="shared" si="18"/>
        <v>0</v>
      </c>
      <c r="V37" s="5">
        <f t="shared" si="18"/>
        <v>0</v>
      </c>
      <c r="W37" s="5">
        <f t="shared" si="18"/>
        <v>0</v>
      </c>
      <c r="X37" s="5">
        <f t="shared" si="18"/>
        <v>0</v>
      </c>
      <c r="Y37" s="5">
        <v>1</v>
      </c>
    </row>
    <row r="38" spans="7:25" x14ac:dyDescent="0.25">
      <c r="G38" s="1">
        <f t="shared" si="19"/>
        <v>-4</v>
      </c>
      <c r="H38" s="5">
        <f t="shared" si="20"/>
        <v>0.1</v>
      </c>
      <c r="I38" s="5">
        <f t="shared" si="18"/>
        <v>0.2</v>
      </c>
      <c r="J38" s="5">
        <f t="shared" si="18"/>
        <v>0.4</v>
      </c>
      <c r="K38" s="5">
        <f t="shared" si="18"/>
        <v>0.25</v>
      </c>
      <c r="L38" s="5">
        <f t="shared" si="18"/>
        <v>0.05</v>
      </c>
      <c r="M38" s="5">
        <f t="shared" si="18"/>
        <v>0</v>
      </c>
      <c r="N38" s="5">
        <f t="shared" si="18"/>
        <v>0</v>
      </c>
      <c r="O38" s="5">
        <f t="shared" si="18"/>
        <v>0</v>
      </c>
      <c r="P38" s="5">
        <f t="shared" si="18"/>
        <v>0</v>
      </c>
      <c r="Q38" s="5">
        <f t="shared" si="18"/>
        <v>0</v>
      </c>
      <c r="R38" s="5">
        <f t="shared" si="18"/>
        <v>-1</v>
      </c>
      <c r="S38" s="5">
        <f t="shared" si="18"/>
        <v>0</v>
      </c>
      <c r="T38" s="5">
        <f t="shared" si="18"/>
        <v>0</v>
      </c>
      <c r="U38" s="5">
        <f t="shared" si="18"/>
        <v>0</v>
      </c>
      <c r="V38" s="5">
        <f t="shared" si="18"/>
        <v>0</v>
      </c>
      <c r="W38" s="5">
        <f t="shared" si="18"/>
        <v>0</v>
      </c>
      <c r="X38" s="5">
        <f t="shared" si="18"/>
        <v>0</v>
      </c>
      <c r="Y38" s="5">
        <v>1</v>
      </c>
    </row>
    <row r="39" spans="7:25" x14ac:dyDescent="0.25">
      <c r="G39" s="1">
        <f t="shared" si="19"/>
        <v>-5</v>
      </c>
      <c r="H39" s="5">
        <f t="shared" si="20"/>
        <v>0.1</v>
      </c>
      <c r="I39" s="5">
        <f t="shared" si="18"/>
        <v>0.2</v>
      </c>
      <c r="J39" s="5">
        <f t="shared" si="18"/>
        <v>0.4</v>
      </c>
      <c r="K39" s="5">
        <f t="shared" si="18"/>
        <v>0.25</v>
      </c>
      <c r="L39" s="5">
        <f t="shared" si="18"/>
        <v>0.05</v>
      </c>
      <c r="M39" s="5">
        <f t="shared" si="18"/>
        <v>0</v>
      </c>
      <c r="N39" s="5">
        <f t="shared" si="18"/>
        <v>0</v>
      </c>
      <c r="O39" s="5">
        <f t="shared" si="18"/>
        <v>0</v>
      </c>
      <c r="P39" s="5">
        <f t="shared" si="18"/>
        <v>0</v>
      </c>
      <c r="Q39" s="5">
        <f t="shared" si="18"/>
        <v>0</v>
      </c>
      <c r="R39" s="5">
        <f t="shared" si="18"/>
        <v>0</v>
      </c>
      <c r="S39" s="5">
        <f t="shared" si="18"/>
        <v>-1</v>
      </c>
      <c r="T39" s="5">
        <f t="shared" si="18"/>
        <v>0</v>
      </c>
      <c r="U39" s="5">
        <f t="shared" si="18"/>
        <v>0</v>
      </c>
      <c r="V39" s="5">
        <f t="shared" si="18"/>
        <v>0</v>
      </c>
      <c r="W39" s="5">
        <f t="shared" si="18"/>
        <v>0</v>
      </c>
      <c r="X39" s="5">
        <f t="shared" si="18"/>
        <v>0</v>
      </c>
      <c r="Y39" s="5">
        <v>1</v>
      </c>
    </row>
    <row r="40" spans="7:25" x14ac:dyDescent="0.25">
      <c r="G40" s="1">
        <f t="shared" si="19"/>
        <v>-6</v>
      </c>
      <c r="H40" s="5">
        <f t="shared" si="20"/>
        <v>0.1</v>
      </c>
      <c r="I40" s="5">
        <f t="shared" si="18"/>
        <v>0.2</v>
      </c>
      <c r="J40" s="5">
        <f t="shared" si="18"/>
        <v>0.4</v>
      </c>
      <c r="K40" s="5">
        <f t="shared" si="18"/>
        <v>0.25</v>
      </c>
      <c r="L40" s="5">
        <f t="shared" si="18"/>
        <v>0.05</v>
      </c>
      <c r="M40" s="5">
        <f t="shared" si="18"/>
        <v>0</v>
      </c>
      <c r="N40" s="5">
        <f t="shared" si="18"/>
        <v>0</v>
      </c>
      <c r="O40" s="5">
        <f t="shared" si="18"/>
        <v>0</v>
      </c>
      <c r="P40" s="5">
        <f t="shared" si="18"/>
        <v>0</v>
      </c>
      <c r="Q40" s="5">
        <f t="shared" si="18"/>
        <v>0</v>
      </c>
      <c r="R40" s="5">
        <f t="shared" si="18"/>
        <v>0</v>
      </c>
      <c r="S40" s="5">
        <f t="shared" si="18"/>
        <v>0</v>
      </c>
      <c r="T40" s="5">
        <f t="shared" si="18"/>
        <v>-1</v>
      </c>
      <c r="U40" s="5">
        <f t="shared" si="18"/>
        <v>0</v>
      </c>
      <c r="V40" s="5">
        <f t="shared" si="18"/>
        <v>0</v>
      </c>
      <c r="W40" s="5">
        <f t="shared" si="18"/>
        <v>0</v>
      </c>
      <c r="X40" s="5">
        <f t="shared" si="18"/>
        <v>0</v>
      </c>
      <c r="Y40" s="5">
        <v>1</v>
      </c>
    </row>
    <row r="41" spans="7:25" x14ac:dyDescent="0.25">
      <c r="G41" s="1">
        <f t="shared" si="19"/>
        <v>-7</v>
      </c>
      <c r="H41" s="5">
        <f t="shared" si="20"/>
        <v>0.1</v>
      </c>
      <c r="I41" s="5">
        <f t="shared" si="18"/>
        <v>0.2</v>
      </c>
      <c r="J41" s="5">
        <f t="shared" si="18"/>
        <v>0.4</v>
      </c>
      <c r="K41" s="5">
        <f t="shared" si="18"/>
        <v>0.25</v>
      </c>
      <c r="L41" s="5">
        <f t="shared" si="18"/>
        <v>0.05</v>
      </c>
      <c r="M41" s="5">
        <f t="shared" si="18"/>
        <v>0</v>
      </c>
      <c r="N41" s="5">
        <f t="shared" si="18"/>
        <v>0</v>
      </c>
      <c r="O41" s="5">
        <f t="shared" si="18"/>
        <v>0</v>
      </c>
      <c r="P41" s="5">
        <f t="shared" si="18"/>
        <v>0</v>
      </c>
      <c r="Q41" s="5">
        <f t="shared" si="18"/>
        <v>0</v>
      </c>
      <c r="R41" s="5">
        <f t="shared" si="18"/>
        <v>0</v>
      </c>
      <c r="S41" s="5">
        <f t="shared" si="18"/>
        <v>0</v>
      </c>
      <c r="T41" s="5">
        <f t="shared" si="18"/>
        <v>0</v>
      </c>
      <c r="U41" s="5">
        <f t="shared" si="18"/>
        <v>-1</v>
      </c>
      <c r="V41" s="5">
        <f t="shared" si="18"/>
        <v>0</v>
      </c>
      <c r="W41" s="5">
        <f t="shared" si="18"/>
        <v>0</v>
      </c>
      <c r="X41" s="5">
        <f t="shared" si="18"/>
        <v>0</v>
      </c>
      <c r="Y41" s="5">
        <v>1</v>
      </c>
    </row>
    <row r="42" spans="7:25" x14ac:dyDescent="0.25">
      <c r="G42" s="1">
        <f t="shared" si="19"/>
        <v>-8</v>
      </c>
      <c r="H42" s="5">
        <f t="shared" si="20"/>
        <v>0.1</v>
      </c>
      <c r="I42" s="5">
        <f t="shared" si="18"/>
        <v>0.2</v>
      </c>
      <c r="J42" s="5">
        <f t="shared" si="18"/>
        <v>0.4</v>
      </c>
      <c r="K42" s="5">
        <f t="shared" si="18"/>
        <v>0.25</v>
      </c>
      <c r="L42" s="5">
        <f t="shared" si="18"/>
        <v>0.05</v>
      </c>
      <c r="M42" s="5">
        <f t="shared" si="18"/>
        <v>0</v>
      </c>
      <c r="N42" s="5">
        <f t="shared" si="18"/>
        <v>0</v>
      </c>
      <c r="O42" s="5">
        <f t="shared" si="18"/>
        <v>0</v>
      </c>
      <c r="P42" s="5">
        <f t="shared" si="18"/>
        <v>0</v>
      </c>
      <c r="Q42" s="5">
        <f t="shared" si="18"/>
        <v>0</v>
      </c>
      <c r="R42" s="5">
        <f t="shared" si="18"/>
        <v>0</v>
      </c>
      <c r="S42" s="5">
        <f t="shared" si="18"/>
        <v>0</v>
      </c>
      <c r="T42" s="5">
        <f t="shared" si="18"/>
        <v>0</v>
      </c>
      <c r="U42" s="5">
        <f t="shared" si="18"/>
        <v>0</v>
      </c>
      <c r="V42" s="5">
        <f t="shared" si="18"/>
        <v>-1</v>
      </c>
      <c r="W42" s="5">
        <f t="shared" si="18"/>
        <v>0</v>
      </c>
      <c r="X42" s="5">
        <f t="shared" si="18"/>
        <v>0</v>
      </c>
      <c r="Y42" s="5">
        <v>1</v>
      </c>
    </row>
    <row r="43" spans="7:25" x14ac:dyDescent="0.25">
      <c r="G43" s="1">
        <f t="shared" si="19"/>
        <v>-9</v>
      </c>
      <c r="H43" s="5">
        <f t="shared" si="20"/>
        <v>0.1</v>
      </c>
      <c r="I43" s="5">
        <f t="shared" si="18"/>
        <v>0.2</v>
      </c>
      <c r="J43" s="5">
        <f t="shared" si="18"/>
        <v>0.4</v>
      </c>
      <c r="K43" s="5">
        <f t="shared" si="18"/>
        <v>0.25</v>
      </c>
      <c r="L43" s="5">
        <f t="shared" si="18"/>
        <v>0.05</v>
      </c>
      <c r="M43" s="5">
        <f t="shared" si="18"/>
        <v>0</v>
      </c>
      <c r="N43" s="5">
        <f t="shared" si="18"/>
        <v>0</v>
      </c>
      <c r="O43" s="5">
        <f t="shared" si="18"/>
        <v>0</v>
      </c>
      <c r="P43" s="5">
        <f t="shared" si="18"/>
        <v>0</v>
      </c>
      <c r="Q43" s="5">
        <f t="shared" si="18"/>
        <v>0</v>
      </c>
      <c r="R43" s="5">
        <f t="shared" si="18"/>
        <v>0</v>
      </c>
      <c r="S43" s="5">
        <f t="shared" si="18"/>
        <v>0</v>
      </c>
      <c r="T43" s="5">
        <f t="shared" si="18"/>
        <v>0</v>
      </c>
      <c r="U43" s="5">
        <f t="shared" si="18"/>
        <v>0</v>
      </c>
      <c r="V43" s="5">
        <f t="shared" si="18"/>
        <v>0</v>
      </c>
      <c r="W43" s="5">
        <f t="shared" si="18"/>
        <v>-1</v>
      </c>
      <c r="X43" s="5">
        <f t="shared" ref="X43:X45" si="21">X19-AR19</f>
        <v>0</v>
      </c>
      <c r="Y43" s="5">
        <v>1</v>
      </c>
    </row>
    <row r="44" spans="7:25" x14ac:dyDescent="0.25">
      <c r="G44" s="1">
        <f t="shared" si="19"/>
        <v>-10</v>
      </c>
      <c r="H44" s="5">
        <f t="shared" si="20"/>
        <v>0.1</v>
      </c>
      <c r="I44" s="5">
        <f t="shared" si="20"/>
        <v>0.2</v>
      </c>
      <c r="J44" s="5">
        <f t="shared" si="20"/>
        <v>0.4</v>
      </c>
      <c r="K44" s="5">
        <f t="shared" si="20"/>
        <v>0.25</v>
      </c>
      <c r="L44" s="5">
        <f t="shared" si="20"/>
        <v>0.05</v>
      </c>
      <c r="M44" s="5">
        <f t="shared" si="20"/>
        <v>0</v>
      </c>
      <c r="N44" s="5">
        <f t="shared" si="20"/>
        <v>0</v>
      </c>
      <c r="O44" s="5">
        <f t="shared" si="20"/>
        <v>0</v>
      </c>
      <c r="P44" s="5">
        <f t="shared" si="20"/>
        <v>0</v>
      </c>
      <c r="Q44" s="5">
        <f t="shared" si="20"/>
        <v>0</v>
      </c>
      <c r="R44" s="5">
        <f t="shared" si="20"/>
        <v>0</v>
      </c>
      <c r="S44" s="5">
        <f t="shared" si="20"/>
        <v>0</v>
      </c>
      <c r="T44" s="5">
        <f t="shared" si="20"/>
        <v>0</v>
      </c>
      <c r="U44" s="5">
        <f t="shared" si="20"/>
        <v>0</v>
      </c>
      <c r="V44" s="5">
        <f t="shared" si="20"/>
        <v>0</v>
      </c>
      <c r="W44" s="5">
        <f t="shared" si="20"/>
        <v>0</v>
      </c>
      <c r="X44" s="5">
        <f t="shared" si="21"/>
        <v>-1</v>
      </c>
      <c r="Y44" s="5">
        <v>1</v>
      </c>
    </row>
    <row r="45" spans="7:25" x14ac:dyDescent="0.25">
      <c r="G45" s="1">
        <f t="shared" si="19"/>
        <v>-11</v>
      </c>
      <c r="H45" s="5">
        <f t="shared" ref="H45:W45" si="22">H21-AB21</f>
        <v>0.1</v>
      </c>
      <c r="I45" s="5">
        <f t="shared" si="22"/>
        <v>0.2</v>
      </c>
      <c r="J45" s="5">
        <f t="shared" si="22"/>
        <v>0.4</v>
      </c>
      <c r="K45" s="5">
        <f t="shared" si="22"/>
        <v>0.25</v>
      </c>
      <c r="L45" s="5">
        <f t="shared" si="22"/>
        <v>0.05</v>
      </c>
      <c r="M45" s="5">
        <f t="shared" si="22"/>
        <v>0</v>
      </c>
      <c r="N45" s="5">
        <f t="shared" si="22"/>
        <v>0</v>
      </c>
      <c r="O45" s="5">
        <f t="shared" si="22"/>
        <v>0</v>
      </c>
      <c r="P45" s="5">
        <f t="shared" si="22"/>
        <v>0</v>
      </c>
      <c r="Q45" s="5">
        <f t="shared" si="22"/>
        <v>0</v>
      </c>
      <c r="R45" s="5">
        <f t="shared" si="22"/>
        <v>0</v>
      </c>
      <c r="S45" s="5">
        <f t="shared" si="22"/>
        <v>0</v>
      </c>
      <c r="T45" s="5">
        <f t="shared" si="22"/>
        <v>0</v>
      </c>
      <c r="U45" s="5">
        <f t="shared" si="22"/>
        <v>0</v>
      </c>
      <c r="V45" s="5">
        <f t="shared" si="22"/>
        <v>0</v>
      </c>
      <c r="W45" s="5">
        <f t="shared" si="22"/>
        <v>0</v>
      </c>
      <c r="X45" s="5">
        <f t="shared" si="21"/>
        <v>0</v>
      </c>
      <c r="Y45" s="5">
        <v>1</v>
      </c>
    </row>
    <row r="46" spans="7:25" x14ac:dyDescent="0.25"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50" spans="2:25" x14ac:dyDescent="0.25">
      <c r="G50" s="1" t="s">
        <v>10</v>
      </c>
      <c r="H50" s="1">
        <f>H27</f>
        <v>6</v>
      </c>
      <c r="I50" s="1">
        <f t="shared" ref="I50:Y50" si="23">I27</f>
        <v>5</v>
      </c>
      <c r="J50" s="1">
        <f t="shared" si="23"/>
        <v>4</v>
      </c>
      <c r="K50" s="1">
        <f t="shared" si="23"/>
        <v>3</v>
      </c>
      <c r="L50" s="1">
        <f t="shared" si="23"/>
        <v>2</v>
      </c>
      <c r="M50" s="1">
        <f t="shared" si="23"/>
        <v>1</v>
      </c>
      <c r="N50" s="1">
        <f t="shared" si="23"/>
        <v>0</v>
      </c>
      <c r="O50" s="1">
        <f t="shared" si="23"/>
        <v>-1</v>
      </c>
      <c r="P50" s="1">
        <f t="shared" si="23"/>
        <v>-2</v>
      </c>
      <c r="Q50" s="1">
        <f t="shared" si="23"/>
        <v>-3</v>
      </c>
      <c r="R50" s="1">
        <f t="shared" si="23"/>
        <v>-4</v>
      </c>
      <c r="S50" s="1">
        <f t="shared" si="23"/>
        <v>-5</v>
      </c>
      <c r="T50" s="1">
        <f t="shared" si="23"/>
        <v>-6</v>
      </c>
      <c r="U50" s="1">
        <f t="shared" si="23"/>
        <v>-7</v>
      </c>
      <c r="V50" s="1">
        <f t="shared" si="23"/>
        <v>-8</v>
      </c>
      <c r="W50" s="1">
        <f t="shared" si="23"/>
        <v>-9</v>
      </c>
      <c r="X50" s="1">
        <f t="shared" si="23"/>
        <v>-10</v>
      </c>
      <c r="Y50" s="1">
        <f t="shared" si="23"/>
        <v>-11</v>
      </c>
    </row>
    <row r="51" spans="2:25" x14ac:dyDescent="0.25">
      <c r="G51" s="1">
        <f>G28</f>
        <v>6</v>
      </c>
      <c r="H51">
        <f t="array" ref="H51:Y68">MINVERSE(H28:Y45)</f>
        <v>-1</v>
      </c>
      <c r="I51">
        <v>4.6259292692714852E-17</v>
      </c>
      <c r="J51">
        <v>1.2335811384723962E-16</v>
      </c>
      <c r="K51">
        <v>1.5419764230904951E-16</v>
      </c>
      <c r="L51">
        <v>3.0839528461809905E-17</v>
      </c>
      <c r="M51">
        <v>3.0839528461809905E-17</v>
      </c>
      <c r="N51">
        <v>3.0839528461809905E-17</v>
      </c>
      <c r="O51">
        <v>3.8549410577262382E-18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1">
        <v>0</v>
      </c>
      <c r="W51" s="1">
        <v>0</v>
      </c>
      <c r="X51" s="1">
        <v>0</v>
      </c>
      <c r="Y51" s="1">
        <v>1.0000000000000004</v>
      </c>
    </row>
    <row r="52" spans="2:25" x14ac:dyDescent="0.25">
      <c r="G52" s="1">
        <f t="shared" ref="G52:G68" si="24">G29</f>
        <v>5</v>
      </c>
      <c r="H52">
        <v>8.6577390221114922E-2</v>
      </c>
      <c r="I52">
        <v>-0.91871691061974459</v>
      </c>
      <c r="J52">
        <v>0.18062908751167875</v>
      </c>
      <c r="K52">
        <v>-0.12768607910308302</v>
      </c>
      <c r="L52">
        <v>-0.13967611336032382</v>
      </c>
      <c r="M52">
        <v>-5.1853005294300807E-2</v>
      </c>
      <c r="N52">
        <v>-2.2890065400186833E-2</v>
      </c>
      <c r="O52">
        <v>-6.3843039551541554E-3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1">
        <v>0</v>
      </c>
      <c r="W52" s="1">
        <v>0</v>
      </c>
      <c r="X52" s="1">
        <v>0</v>
      </c>
      <c r="Y52" s="1">
        <v>1.0000000000000002</v>
      </c>
    </row>
    <row r="53" spans="2:25" x14ac:dyDescent="0.25">
      <c r="G53" s="1">
        <f t="shared" si="24"/>
        <v>4</v>
      </c>
      <c r="H53">
        <v>6.1663033322952351E-2</v>
      </c>
      <c r="I53">
        <v>0.13702896293989417</v>
      </c>
      <c r="J53">
        <v>-0.80660230457801285</v>
      </c>
      <c r="K53">
        <v>5.2943008408595629E-2</v>
      </c>
      <c r="L53">
        <v>-0.24696356275303641</v>
      </c>
      <c r="M53">
        <v>-0.17362192463407036</v>
      </c>
      <c r="N53">
        <v>-2.7094363126751762E-2</v>
      </c>
      <c r="O53">
        <v>2.6471504204297796E-3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1">
        <v>0</v>
      </c>
      <c r="W53" s="1">
        <v>0</v>
      </c>
      <c r="X53" s="1">
        <v>0</v>
      </c>
      <c r="Y53" s="1">
        <v>1.0000000000000002</v>
      </c>
    </row>
    <row r="54" spans="2:25" x14ac:dyDescent="0.25">
      <c r="G54" s="1">
        <f t="shared" si="24"/>
        <v>3</v>
      </c>
      <c r="H54">
        <v>5.0451572718779196E-2</v>
      </c>
      <c r="I54">
        <v>0.11211460604173157</v>
      </c>
      <c r="J54">
        <v>0.24914356898162573</v>
      </c>
      <c r="K54">
        <v>-0.86577390221114903</v>
      </c>
      <c r="L54">
        <v>-2.0242914979757061E-2</v>
      </c>
      <c r="M54">
        <v>-0.27841793833696671</v>
      </c>
      <c r="N54">
        <v>-0.203986297103706</v>
      </c>
      <c r="O54">
        <v>-4.3288695110557454E-2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1">
        <v>0</v>
      </c>
      <c r="W54" s="1">
        <v>0</v>
      </c>
      <c r="X54" s="1">
        <v>0</v>
      </c>
      <c r="Y54" s="1">
        <v>1.0000000000000002</v>
      </c>
    </row>
    <row r="55" spans="2:25" x14ac:dyDescent="0.25">
      <c r="G55" s="1">
        <f t="shared" si="24"/>
        <v>2</v>
      </c>
      <c r="H55">
        <v>0</v>
      </c>
      <c r="I55">
        <v>4.9994325769153419E-17</v>
      </c>
      <c r="J55">
        <v>1.9997730307661368E-16</v>
      </c>
      <c r="K55">
        <v>1.9997730307661368E-16</v>
      </c>
      <c r="L55">
        <v>-1</v>
      </c>
      <c r="M55">
        <v>0</v>
      </c>
      <c r="N55">
        <v>4.9994325769153419E-17</v>
      </c>
      <c r="O55">
        <v>6.2492907211441774E-18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1">
        <v>0</v>
      </c>
      <c r="W55" s="1">
        <v>0</v>
      </c>
      <c r="X55" s="1">
        <v>0</v>
      </c>
      <c r="Y55" s="1">
        <v>1</v>
      </c>
    </row>
    <row r="56" spans="2:25" x14ac:dyDescent="0.25">
      <c r="G56" s="1">
        <f t="shared" si="24"/>
        <v>1</v>
      </c>
      <c r="H56">
        <v>0</v>
      </c>
      <c r="I56">
        <v>0</v>
      </c>
      <c r="J56">
        <v>0</v>
      </c>
      <c r="K56">
        <v>1.6856971101280249E-16</v>
      </c>
      <c r="L56">
        <v>0</v>
      </c>
      <c r="M56">
        <v>-1</v>
      </c>
      <c r="N56">
        <v>0</v>
      </c>
      <c r="O56">
        <v>1.0535606938300156E-17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1">
        <v>0</v>
      </c>
      <c r="W56" s="1">
        <v>0</v>
      </c>
      <c r="X56" s="1">
        <v>0</v>
      </c>
      <c r="Y56" s="1">
        <v>1</v>
      </c>
    </row>
    <row r="57" spans="2:25" x14ac:dyDescent="0.25">
      <c r="G57" s="1">
        <f t="shared" si="24"/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1">
        <v>0</v>
      </c>
      <c r="W57" s="1">
        <v>0</v>
      </c>
      <c r="X57" s="1">
        <v>0</v>
      </c>
      <c r="Y57" s="1">
        <v>1</v>
      </c>
    </row>
    <row r="58" spans="2:25" x14ac:dyDescent="0.25">
      <c r="G58" s="1">
        <f t="shared" si="24"/>
        <v>-1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1">
        <v>0</v>
      </c>
      <c r="W58" s="1">
        <v>0</v>
      </c>
      <c r="X58" s="1">
        <v>0</v>
      </c>
      <c r="Y58" s="1">
        <v>1</v>
      </c>
    </row>
    <row r="59" spans="2:25" x14ac:dyDescent="0.25">
      <c r="G59" s="1">
        <f t="shared" si="24"/>
        <v>-2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-1</v>
      </c>
      <c r="Q59">
        <v>0</v>
      </c>
      <c r="R59">
        <v>0</v>
      </c>
      <c r="S59">
        <v>0</v>
      </c>
      <c r="T59">
        <v>0</v>
      </c>
      <c r="U59">
        <v>0</v>
      </c>
      <c r="V59" s="1">
        <v>0</v>
      </c>
      <c r="W59" s="1">
        <v>0</v>
      </c>
      <c r="X59" s="1">
        <v>0</v>
      </c>
      <c r="Y59" s="1">
        <v>1</v>
      </c>
    </row>
    <row r="60" spans="2:25" x14ac:dyDescent="0.25">
      <c r="B60" s="2"/>
      <c r="C60" s="2" t="s">
        <v>12</v>
      </c>
      <c r="D60" s="2"/>
      <c r="E60" s="2" t="s">
        <v>13</v>
      </c>
      <c r="G60" s="1">
        <f t="shared" si="24"/>
        <v>-3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-1</v>
      </c>
      <c r="R60">
        <v>0</v>
      </c>
      <c r="S60">
        <v>0</v>
      </c>
      <c r="T60">
        <v>0</v>
      </c>
      <c r="U60">
        <v>0</v>
      </c>
      <c r="V60" s="1">
        <v>0</v>
      </c>
      <c r="W60" s="1">
        <v>0</v>
      </c>
      <c r="X60" s="1">
        <v>0</v>
      </c>
      <c r="Y60" s="1">
        <v>1</v>
      </c>
    </row>
    <row r="61" spans="2:25" x14ac:dyDescent="0.25">
      <c r="B61" s="2" t="s">
        <v>14</v>
      </c>
      <c r="C61" s="2">
        <v>2000</v>
      </c>
      <c r="D61" s="2" t="s">
        <v>15</v>
      </c>
      <c r="E61" s="2">
        <v>700</v>
      </c>
      <c r="G61" s="1">
        <f t="shared" si="24"/>
        <v>-4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-1</v>
      </c>
      <c r="S61">
        <v>0</v>
      </c>
      <c r="T61">
        <v>0</v>
      </c>
      <c r="U61">
        <v>0</v>
      </c>
      <c r="V61" s="1">
        <v>0</v>
      </c>
      <c r="W61" s="1">
        <v>0</v>
      </c>
      <c r="X61" s="1">
        <v>0</v>
      </c>
      <c r="Y61" s="1">
        <v>1</v>
      </c>
    </row>
    <row r="62" spans="2:25" x14ac:dyDescent="0.25">
      <c r="B62" s="2"/>
      <c r="C62" s="2"/>
      <c r="D62" s="2" t="s">
        <v>18</v>
      </c>
      <c r="E62" s="2">
        <v>1500</v>
      </c>
      <c r="G62" s="1">
        <f t="shared" si="24"/>
        <v>-5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0</v>
      </c>
      <c r="U62">
        <v>0</v>
      </c>
      <c r="V62" s="1">
        <v>0</v>
      </c>
      <c r="W62" s="1">
        <v>0</v>
      </c>
      <c r="X62" s="1">
        <v>0</v>
      </c>
      <c r="Y62" s="1">
        <v>1</v>
      </c>
    </row>
    <row r="63" spans="2:25" x14ac:dyDescent="0.25">
      <c r="B63" s="2"/>
      <c r="C63" s="2"/>
      <c r="D63" s="2" t="s">
        <v>16</v>
      </c>
      <c r="E63" s="2">
        <v>500</v>
      </c>
      <c r="G63" s="1">
        <f t="shared" si="24"/>
        <v>-6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-1</v>
      </c>
      <c r="U63">
        <v>0</v>
      </c>
      <c r="V63" s="1">
        <v>0</v>
      </c>
      <c r="W63" s="1">
        <v>0</v>
      </c>
      <c r="X63" s="1">
        <v>0</v>
      </c>
      <c r="Y63" s="1">
        <v>1</v>
      </c>
    </row>
    <row r="64" spans="2:25" x14ac:dyDescent="0.25">
      <c r="B64" s="2"/>
      <c r="C64" s="2"/>
      <c r="D64" s="2" t="s">
        <v>17</v>
      </c>
      <c r="E64" s="2">
        <v>50</v>
      </c>
      <c r="G64" s="1">
        <f t="shared" si="24"/>
        <v>-7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-1</v>
      </c>
      <c r="V64" s="1">
        <v>0</v>
      </c>
      <c r="W64" s="1">
        <v>0</v>
      </c>
      <c r="X64" s="1">
        <v>0</v>
      </c>
      <c r="Y64" s="1">
        <v>1</v>
      </c>
    </row>
    <row r="65" spans="2:26" x14ac:dyDescent="0.25">
      <c r="B65" s="2"/>
      <c r="C65" s="2"/>
      <c r="D65" s="2" t="s">
        <v>19</v>
      </c>
      <c r="E65" s="2">
        <v>300</v>
      </c>
      <c r="G65" s="1">
        <f t="shared" si="24"/>
        <v>-8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1">
        <v>0</v>
      </c>
      <c r="V65" s="1">
        <v>-1</v>
      </c>
      <c r="W65" s="1">
        <v>0</v>
      </c>
      <c r="X65" s="1">
        <v>0</v>
      </c>
      <c r="Y65" s="1">
        <v>1</v>
      </c>
    </row>
    <row r="66" spans="2:26" x14ac:dyDescent="0.25">
      <c r="G66" s="1">
        <f t="shared" si="24"/>
        <v>-9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1">
        <v>0</v>
      </c>
      <c r="V66" s="1">
        <v>0</v>
      </c>
      <c r="W66" s="1">
        <v>-1</v>
      </c>
      <c r="X66" s="1">
        <v>0</v>
      </c>
      <c r="Y66" s="1">
        <v>1</v>
      </c>
    </row>
    <row r="67" spans="2:26" x14ac:dyDescent="0.25">
      <c r="G67" s="1">
        <f>G44</f>
        <v>-10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1">
        <v>0</v>
      </c>
      <c r="V67" s="1">
        <v>0</v>
      </c>
      <c r="W67" s="1">
        <v>0</v>
      </c>
      <c r="X67" s="1">
        <v>-1</v>
      </c>
      <c r="Y67" s="1">
        <v>1</v>
      </c>
    </row>
    <row r="68" spans="2:26" x14ac:dyDescent="0.25">
      <c r="G68" s="1">
        <f t="shared" si="24"/>
        <v>-11</v>
      </c>
      <c r="H68" s="5">
        <v>4.5406415446901278E-2</v>
      </c>
      <c r="I68" s="5">
        <v>0.10090314543755841</v>
      </c>
      <c r="J68" s="5">
        <v>0.22422921208346314</v>
      </c>
      <c r="K68" s="5">
        <v>0.22080348800996574</v>
      </c>
      <c r="L68" s="5">
        <v>0.18178137651821866</v>
      </c>
      <c r="M68" s="5">
        <v>0.14942385549673001</v>
      </c>
      <c r="N68" s="5">
        <v>6.6412332606664598E-2</v>
      </c>
      <c r="O68" s="5">
        <v>1.1040174400498287E-2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1">
        <v>0</v>
      </c>
      <c r="V68" s="1">
        <v>0</v>
      </c>
      <c r="W68" s="1">
        <v>0</v>
      </c>
      <c r="X68" s="1">
        <v>0</v>
      </c>
      <c r="Y68" s="1">
        <v>-4.3547123760192133E-17</v>
      </c>
    </row>
    <row r="71" spans="2:26" x14ac:dyDescent="0.25">
      <c r="G71" s="2"/>
      <c r="H71" s="10">
        <f>H50</f>
        <v>6</v>
      </c>
      <c r="I71" s="10">
        <f t="shared" ref="I71:Y71" si="25">I50</f>
        <v>5</v>
      </c>
      <c r="J71" s="10">
        <f t="shared" si="25"/>
        <v>4</v>
      </c>
      <c r="K71" s="10">
        <f t="shared" si="25"/>
        <v>3</v>
      </c>
      <c r="L71" s="10">
        <f t="shared" si="25"/>
        <v>2</v>
      </c>
      <c r="M71" s="10">
        <f t="shared" si="25"/>
        <v>1</v>
      </c>
      <c r="N71" s="10">
        <f t="shared" si="25"/>
        <v>0</v>
      </c>
      <c r="O71" s="10">
        <f t="shared" si="25"/>
        <v>-1</v>
      </c>
      <c r="P71" s="10">
        <f t="shared" si="25"/>
        <v>-2</v>
      </c>
      <c r="Q71" s="10">
        <f t="shared" si="25"/>
        <v>-3</v>
      </c>
      <c r="R71" s="10">
        <f t="shared" si="25"/>
        <v>-4</v>
      </c>
      <c r="S71" s="10">
        <f t="shared" si="25"/>
        <v>-5</v>
      </c>
      <c r="T71" s="10">
        <f t="shared" si="25"/>
        <v>-6</v>
      </c>
      <c r="U71" s="10">
        <f t="shared" si="25"/>
        <v>-7</v>
      </c>
      <c r="V71" s="10">
        <f t="shared" si="25"/>
        <v>-8</v>
      </c>
      <c r="W71" s="10">
        <f t="shared" si="25"/>
        <v>-9</v>
      </c>
      <c r="X71" s="10">
        <f t="shared" si="25"/>
        <v>-10</v>
      </c>
      <c r="Y71" s="10">
        <f t="shared" si="25"/>
        <v>-11</v>
      </c>
    </row>
    <row r="72" spans="2:26" x14ac:dyDescent="0.25">
      <c r="G72" s="10" t="s">
        <v>11</v>
      </c>
      <c r="H72" s="11">
        <f t="shared" ref="H72:Y72" si="26">H68</f>
        <v>4.5406415446901278E-2</v>
      </c>
      <c r="I72" s="11">
        <f t="shared" si="26"/>
        <v>0.10090314543755841</v>
      </c>
      <c r="J72" s="11">
        <f t="shared" si="26"/>
        <v>0.22422921208346314</v>
      </c>
      <c r="K72" s="11">
        <f t="shared" si="26"/>
        <v>0.22080348800996574</v>
      </c>
      <c r="L72" s="11">
        <f t="shared" si="26"/>
        <v>0.18178137651821866</v>
      </c>
      <c r="M72" s="11">
        <f t="shared" si="26"/>
        <v>0.14942385549673001</v>
      </c>
      <c r="N72" s="11">
        <f t="shared" si="26"/>
        <v>6.6412332606664598E-2</v>
      </c>
      <c r="O72" s="11">
        <f t="shared" si="26"/>
        <v>1.1040174400498287E-2</v>
      </c>
      <c r="P72" s="11">
        <f t="shared" si="26"/>
        <v>0</v>
      </c>
      <c r="Q72" s="11">
        <f t="shared" si="26"/>
        <v>0</v>
      </c>
      <c r="R72" s="11">
        <f t="shared" si="26"/>
        <v>0</v>
      </c>
      <c r="S72" s="11">
        <f t="shared" si="26"/>
        <v>0</v>
      </c>
      <c r="T72" s="11">
        <f t="shared" si="26"/>
        <v>0</v>
      </c>
      <c r="U72" s="11">
        <f t="shared" si="26"/>
        <v>0</v>
      </c>
      <c r="V72" s="11">
        <f t="shared" si="26"/>
        <v>0</v>
      </c>
      <c r="W72" s="11">
        <f t="shared" si="26"/>
        <v>0</v>
      </c>
      <c r="X72" s="11">
        <f t="shared" si="26"/>
        <v>0</v>
      </c>
      <c r="Y72" s="11">
        <f t="shared" si="26"/>
        <v>-4.3547123760192133E-17</v>
      </c>
      <c r="Z72" s="5">
        <f>SUM(H72:Y72)</f>
        <v>1</v>
      </c>
    </row>
    <row r="73" spans="2:26" x14ac:dyDescent="0.25">
      <c r="G73" s="2" t="s">
        <v>26</v>
      </c>
      <c r="H73" s="2">
        <v>0</v>
      </c>
      <c r="I73" s="2">
        <v>1</v>
      </c>
      <c r="J73" s="2">
        <v>2</v>
      </c>
      <c r="K73" s="2">
        <v>3</v>
      </c>
      <c r="L73" s="2">
        <v>4</v>
      </c>
      <c r="M73" s="2">
        <v>5</v>
      </c>
      <c r="N73" s="2">
        <v>6</v>
      </c>
      <c r="O73" s="2">
        <v>7</v>
      </c>
      <c r="P73" s="2">
        <v>8</v>
      </c>
      <c r="Q73" s="2">
        <v>9</v>
      </c>
      <c r="R73" s="2">
        <v>10</v>
      </c>
      <c r="S73" s="2">
        <v>11</v>
      </c>
      <c r="T73" s="2">
        <v>12</v>
      </c>
      <c r="U73" s="2">
        <v>13</v>
      </c>
      <c r="V73" s="2">
        <v>14</v>
      </c>
      <c r="W73" s="2">
        <v>15</v>
      </c>
      <c r="X73" s="2">
        <v>16</v>
      </c>
      <c r="Y73" s="2">
        <v>17</v>
      </c>
    </row>
    <row r="75" spans="2:26" x14ac:dyDescent="0.25">
      <c r="G75" s="1" t="s">
        <v>20</v>
      </c>
      <c r="H75" s="7">
        <f>2000*(SUMPRODUCT(H72:Y72,H73:Y73))</f>
        <v>6323.5440672687619</v>
      </c>
    </row>
    <row r="76" spans="2:26" x14ac:dyDescent="0.25">
      <c r="G76" s="1" t="s">
        <v>13</v>
      </c>
      <c r="H76" s="1">
        <f>700*(SUMPRODUCT(H72:N72,H73:N73))</f>
        <v>2159.1435689816258</v>
      </c>
      <c r="I76" s="1">
        <v>500</v>
      </c>
      <c r="J76" s="1">
        <f>E62*(SUMPRODUCT(O73:Y73,O72:Y72))</f>
        <v>115.92183120523092</v>
      </c>
      <c r="K76" s="1">
        <f>300</f>
        <v>300</v>
      </c>
      <c r="L76" s="1">
        <f>50*(SUMPRODUCT(H72:M72,H71:M71))</f>
        <v>142.46340703830583</v>
      </c>
      <c r="M76" s="9">
        <f>SUM(H76:K76)</f>
        <v>3075.0654001868566</v>
      </c>
    </row>
    <row r="77" spans="2:26" x14ac:dyDescent="0.25">
      <c r="H77" s="1" t="s">
        <v>21</v>
      </c>
      <c r="I77" s="1" t="s">
        <v>22</v>
      </c>
      <c r="J77" s="1" t="s">
        <v>23</v>
      </c>
      <c r="K77" s="1" t="s">
        <v>24</v>
      </c>
    </row>
    <row r="78" spans="2:26" x14ac:dyDescent="0.25">
      <c r="G78" s="1" t="s">
        <v>25</v>
      </c>
      <c r="H78" s="8">
        <f>H75-M76</f>
        <v>3248.4786670819053</v>
      </c>
    </row>
    <row r="87" spans="8:21" x14ac:dyDescent="0.2"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8:21" x14ac:dyDescent="0.2"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8:21" x14ac:dyDescent="0.2"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8:21" x14ac:dyDescent="0.2"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8:21" x14ac:dyDescent="0.2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</sheetData>
  <mergeCells count="1">
    <mergeCell ref="A10:E12"/>
  </mergeCells>
  <conditionalFormatting sqref="H72:Y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5"/>
  <sheetViews>
    <sheetView workbookViewId="0">
      <selection activeCell="E11" sqref="B8:E11"/>
    </sheetView>
  </sheetViews>
  <sheetFormatPr baseColWidth="10" defaultColWidth="11" defaultRowHeight="16" x14ac:dyDescent="0.2"/>
  <cols>
    <col min="3" max="5" width="13.83203125" bestFit="1" customWidth="1"/>
  </cols>
  <sheetData>
    <row r="4" spans="2:5" x14ac:dyDescent="0.2">
      <c r="B4" s="1"/>
    </row>
    <row r="5" spans="2:5" x14ac:dyDescent="0.2">
      <c r="B5" s="1" t="s">
        <v>38</v>
      </c>
      <c r="C5" t="s">
        <v>39</v>
      </c>
    </row>
    <row r="6" spans="2:5" x14ac:dyDescent="0.2">
      <c r="B6" s="1"/>
    </row>
    <row r="8" spans="2:5" x14ac:dyDescent="0.2">
      <c r="B8" s="10" t="s">
        <v>40</v>
      </c>
      <c r="C8" s="10">
        <v>1</v>
      </c>
      <c r="D8" s="10">
        <v>3</v>
      </c>
      <c r="E8" s="10">
        <v>7</v>
      </c>
    </row>
    <row r="9" spans="2:5" x14ac:dyDescent="0.2">
      <c r="B9" s="10">
        <v>1</v>
      </c>
      <c r="C9" s="13" t="s">
        <v>36</v>
      </c>
      <c r="D9" s="13" t="s">
        <v>36</v>
      </c>
      <c r="E9" s="13" t="s">
        <v>36</v>
      </c>
    </row>
    <row r="10" spans="2:5" x14ac:dyDescent="0.2">
      <c r="B10" s="10">
        <v>6</v>
      </c>
      <c r="C10" s="52">
        <v>3542.5743713943621</v>
      </c>
      <c r="D10" s="52">
        <v>3248.4786670819053</v>
      </c>
      <c r="E10" s="53" t="s">
        <v>36</v>
      </c>
    </row>
    <row r="11" spans="2:5" x14ac:dyDescent="0.2">
      <c r="B11" s="10">
        <v>12</v>
      </c>
      <c r="C11" s="52">
        <v>7302.4312250521934</v>
      </c>
      <c r="D11" s="52">
        <v>6798.0358197875739</v>
      </c>
      <c r="E11" s="52">
        <v>4470</v>
      </c>
    </row>
    <row r="12" spans="2:5" ht="17" thickBot="1" x14ac:dyDescent="0.25">
      <c r="B12" s="54">
        <v>13</v>
      </c>
      <c r="C12" s="55">
        <v>7928.3726945546659</v>
      </c>
      <c r="D12" s="56">
        <v>5852.4999999999982</v>
      </c>
      <c r="E12" s="57">
        <f>D11-E11</f>
        <v>2328.0358197875739</v>
      </c>
    </row>
    <row r="13" spans="2:5" x14ac:dyDescent="0.2">
      <c r="B13" s="10">
        <v>14</v>
      </c>
      <c r="C13" s="49">
        <v>8554.2070734186564</v>
      </c>
      <c r="D13" s="11">
        <f>D12+(D12-D11)</f>
        <v>4906.9641802124224</v>
      </c>
      <c r="E13" s="11">
        <f>C11-E11</f>
        <v>2832.4312250521934</v>
      </c>
    </row>
    <row r="15" spans="2:5" x14ac:dyDescent="0.2">
      <c r="B15" t="s">
        <v>37</v>
      </c>
    </row>
  </sheetData>
  <conditionalFormatting sqref="C9:E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E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91"/>
  <sheetViews>
    <sheetView topLeftCell="J65" zoomScale="157" workbookViewId="0">
      <selection activeCell="H78" sqref="H78"/>
    </sheetView>
  </sheetViews>
  <sheetFormatPr baseColWidth="10" defaultColWidth="10.83203125" defaultRowHeight="16" x14ac:dyDescent="0.2"/>
  <cols>
    <col min="1" max="1" width="7" style="1" bestFit="1" customWidth="1"/>
    <col min="2" max="2" width="8.1640625" style="1" bestFit="1" customWidth="1"/>
    <col min="3" max="4" width="12.33203125" style="1" bestFit="1" customWidth="1"/>
    <col min="5" max="5" width="5.1640625" style="1" bestFit="1" customWidth="1"/>
    <col min="6" max="6" width="3.1640625" style="1" bestFit="1" customWidth="1"/>
    <col min="7" max="7" width="6" style="1" bestFit="1" customWidth="1"/>
    <col min="8" max="8" width="12.33203125" style="1" bestFit="1" customWidth="1"/>
    <col min="9" max="15" width="12.6640625" style="1" bestFit="1" customWidth="1"/>
    <col min="16" max="16" width="5.6640625" style="1" bestFit="1" customWidth="1"/>
    <col min="17" max="25" width="5.1640625" style="1" bestFit="1" customWidth="1"/>
    <col min="26" max="26" width="4.6640625" style="1" bestFit="1" customWidth="1"/>
    <col min="27" max="27" width="3.6640625" style="1" bestFit="1" customWidth="1"/>
    <col min="28" max="34" width="2.1640625" style="1" bestFit="1" customWidth="1"/>
    <col min="35" max="43" width="2.6640625" style="1" bestFit="1" customWidth="1"/>
    <col min="44" max="45" width="3.6640625" style="1" bestFit="1" customWidth="1"/>
    <col min="46" max="16384" width="10.83203125" style="1"/>
  </cols>
  <sheetData>
    <row r="2" spans="1:45" x14ac:dyDescent="0.25">
      <c r="B2" s="4" t="s">
        <v>1</v>
      </c>
      <c r="C2" s="4" t="s">
        <v>2</v>
      </c>
      <c r="D2" s="4" t="s">
        <v>3</v>
      </c>
      <c r="F2" s="1">
        <v>13</v>
      </c>
      <c r="G2" s="1">
        <v>1</v>
      </c>
    </row>
    <row r="3" spans="1:45" x14ac:dyDescent="0.25">
      <c r="A3" s="4" t="s">
        <v>4</v>
      </c>
      <c r="B3" s="2">
        <v>1</v>
      </c>
      <c r="C3" s="2">
        <v>6</v>
      </c>
      <c r="D3" s="2">
        <v>12</v>
      </c>
      <c r="G3" s="1" t="s">
        <v>0</v>
      </c>
      <c r="H3" s="1">
        <f>F2</f>
        <v>13</v>
      </c>
      <c r="I3" s="1">
        <f>F2-1</f>
        <v>12</v>
      </c>
      <c r="J3" s="1">
        <f>I3-1</f>
        <v>11</v>
      </c>
      <c r="K3" s="1">
        <f t="shared" ref="K3:Y3" si="0">J3-1</f>
        <v>10</v>
      </c>
      <c r="L3" s="1">
        <f t="shared" si="0"/>
        <v>9</v>
      </c>
      <c r="M3" s="1">
        <f t="shared" si="0"/>
        <v>8</v>
      </c>
      <c r="N3" s="1">
        <f t="shared" si="0"/>
        <v>7</v>
      </c>
      <c r="O3" s="1">
        <f t="shared" si="0"/>
        <v>6</v>
      </c>
      <c r="P3" s="1">
        <f t="shared" si="0"/>
        <v>5</v>
      </c>
      <c r="Q3" s="1">
        <f t="shared" si="0"/>
        <v>4</v>
      </c>
      <c r="R3" s="1">
        <f t="shared" si="0"/>
        <v>3</v>
      </c>
      <c r="S3" s="1">
        <f t="shared" si="0"/>
        <v>2</v>
      </c>
      <c r="T3" s="1">
        <f t="shared" si="0"/>
        <v>1</v>
      </c>
      <c r="U3" s="1">
        <f t="shared" si="0"/>
        <v>0</v>
      </c>
      <c r="V3" s="1">
        <f t="shared" si="0"/>
        <v>-1</v>
      </c>
      <c r="W3" s="1">
        <f t="shared" si="0"/>
        <v>-2</v>
      </c>
      <c r="X3" s="1">
        <f t="shared" si="0"/>
        <v>-3</v>
      </c>
      <c r="Y3" s="1">
        <f t="shared" si="0"/>
        <v>-4</v>
      </c>
      <c r="AA3" s="2" t="s">
        <v>8</v>
      </c>
      <c r="AB3" s="2">
        <f>H3</f>
        <v>13</v>
      </c>
      <c r="AC3" s="2">
        <f t="shared" ref="AC3:AK3" si="1">I3</f>
        <v>12</v>
      </c>
      <c r="AD3" s="2">
        <f t="shared" si="1"/>
        <v>11</v>
      </c>
      <c r="AE3" s="2">
        <f t="shared" si="1"/>
        <v>10</v>
      </c>
      <c r="AF3" s="2">
        <f t="shared" si="1"/>
        <v>9</v>
      </c>
      <c r="AG3" s="2">
        <f t="shared" si="1"/>
        <v>8</v>
      </c>
      <c r="AH3" s="2">
        <f t="shared" si="1"/>
        <v>7</v>
      </c>
      <c r="AI3" s="2">
        <f t="shared" si="1"/>
        <v>6</v>
      </c>
      <c r="AJ3" s="2">
        <f t="shared" si="1"/>
        <v>5</v>
      </c>
      <c r="AK3" s="2">
        <f t="shared" si="1"/>
        <v>4</v>
      </c>
      <c r="AL3" s="2">
        <f>R3</f>
        <v>3</v>
      </c>
      <c r="AM3" s="2">
        <f t="shared" ref="AM3:AS3" si="2">S3</f>
        <v>2</v>
      </c>
      <c r="AN3" s="2">
        <f t="shared" si="2"/>
        <v>1</v>
      </c>
      <c r="AO3" s="2">
        <f t="shared" si="2"/>
        <v>0</v>
      </c>
      <c r="AP3" s="2">
        <f t="shared" si="2"/>
        <v>-1</v>
      </c>
      <c r="AQ3" s="2">
        <f t="shared" si="2"/>
        <v>-2</v>
      </c>
      <c r="AR3" s="2">
        <f t="shared" si="2"/>
        <v>-3</v>
      </c>
      <c r="AS3" s="2">
        <f t="shared" si="2"/>
        <v>-4</v>
      </c>
    </row>
    <row r="4" spans="1:45" x14ac:dyDescent="0.25">
      <c r="A4" s="4" t="s">
        <v>5</v>
      </c>
      <c r="B4" s="2">
        <v>1</v>
      </c>
      <c r="C4" s="2">
        <v>3</v>
      </c>
      <c r="D4" s="2">
        <v>7</v>
      </c>
      <c r="G4" s="1">
        <f>F2</f>
        <v>13</v>
      </c>
      <c r="H4" s="5">
        <f>0.1</f>
        <v>0.1</v>
      </c>
      <c r="I4" s="5">
        <v>0.2</v>
      </c>
      <c r="J4" s="5">
        <v>0.4</v>
      </c>
      <c r="K4" s="5">
        <v>0.25</v>
      </c>
      <c r="L4" s="5">
        <v>0.05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AA4" s="2">
        <f>G4</f>
        <v>13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25">
      <c r="G5" s="1">
        <f>G4-1</f>
        <v>12</v>
      </c>
      <c r="H5" s="5">
        <v>0</v>
      </c>
      <c r="I5" s="5">
        <f>0.1</f>
        <v>0.1</v>
      </c>
      <c r="J5" s="5">
        <v>0.2</v>
      </c>
      <c r="K5" s="5">
        <v>0.4</v>
      </c>
      <c r="L5" s="5">
        <v>0.25</v>
      </c>
      <c r="M5" s="5">
        <v>0.05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AA5" s="2">
        <f t="shared" ref="AA5:AA21" si="3">G5</f>
        <v>12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5">
      <c r="A6" s="4" t="s">
        <v>6</v>
      </c>
      <c r="B6" s="12" t="str">
        <f>$B$3&amp;","&amp;B4</f>
        <v>1,1</v>
      </c>
      <c r="C6" s="12" t="str">
        <f>$B$3&amp;","&amp;C4</f>
        <v>1,3</v>
      </c>
      <c r="D6" s="12" t="str">
        <f>$B$3&amp;","&amp;D4</f>
        <v>1,7</v>
      </c>
      <c r="G6" s="1">
        <f>G5-1</f>
        <v>11</v>
      </c>
      <c r="H6" s="5">
        <v>0</v>
      </c>
      <c r="I6" s="5">
        <v>0</v>
      </c>
      <c r="J6" s="5">
        <f>0.1</f>
        <v>0.1</v>
      </c>
      <c r="K6" s="5">
        <v>0.2</v>
      </c>
      <c r="L6" s="5">
        <v>0.4</v>
      </c>
      <c r="M6" s="5">
        <v>0.25</v>
      </c>
      <c r="N6" s="5">
        <v>0.05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AA6" s="2">
        <f t="shared" si="3"/>
        <v>11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5">
      <c r="B7" s="3" t="str">
        <f>$C$3&amp;","&amp;B4</f>
        <v>6,1</v>
      </c>
      <c r="C7" s="2" t="str">
        <f>$C$3&amp;","&amp;C4</f>
        <v>6,3</v>
      </c>
      <c r="D7" s="12" t="str">
        <f>$C$3&amp;","&amp;D4</f>
        <v>6,7</v>
      </c>
      <c r="G7" s="1">
        <f t="shared" ref="G7:G21" si="4">G6-1</f>
        <v>10</v>
      </c>
      <c r="H7" s="5">
        <v>0</v>
      </c>
      <c r="I7" s="5">
        <v>0</v>
      </c>
      <c r="J7" s="5">
        <v>0</v>
      </c>
      <c r="K7" s="5">
        <f>0.1</f>
        <v>0.1</v>
      </c>
      <c r="L7" s="5">
        <v>0.2</v>
      </c>
      <c r="M7" s="5">
        <v>0.4</v>
      </c>
      <c r="N7" s="5">
        <v>0.25</v>
      </c>
      <c r="O7" s="5">
        <v>0.05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AA7" s="2">
        <f t="shared" si="3"/>
        <v>10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5">
      <c r="B8" s="2" t="str">
        <f>$D$3&amp;","&amp;B4</f>
        <v>12,1</v>
      </c>
      <c r="C8" s="2" t="str">
        <f>$D$3&amp;","&amp;C4</f>
        <v>12,3</v>
      </c>
      <c r="D8" s="2" t="str">
        <f>$D$3&amp;","&amp;D4</f>
        <v>12,7</v>
      </c>
      <c r="G8" s="1">
        <f t="shared" si="4"/>
        <v>9</v>
      </c>
      <c r="H8" s="5">
        <v>0</v>
      </c>
      <c r="I8" s="5">
        <v>0</v>
      </c>
      <c r="J8" s="5">
        <v>0</v>
      </c>
      <c r="K8" s="5">
        <v>0</v>
      </c>
      <c r="L8" s="5">
        <f>0.1</f>
        <v>0.1</v>
      </c>
      <c r="M8" s="5">
        <v>0.2</v>
      </c>
      <c r="N8" s="5">
        <v>0.4</v>
      </c>
      <c r="O8" s="5">
        <v>0.25</v>
      </c>
      <c r="P8" s="5">
        <v>0.05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AA8" s="2">
        <f t="shared" si="3"/>
        <v>9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5">
      <c r="G9" s="1">
        <f t="shared" si="4"/>
        <v>8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f>0.1</f>
        <v>0.1</v>
      </c>
      <c r="N9" s="5">
        <v>0.2</v>
      </c>
      <c r="O9" s="5">
        <v>0.4</v>
      </c>
      <c r="P9" s="5">
        <v>0.25</v>
      </c>
      <c r="Q9" s="5">
        <v>0.05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AA9" s="2">
        <f t="shared" si="3"/>
        <v>8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">
      <c r="A10" s="46" t="s">
        <v>7</v>
      </c>
      <c r="B10" s="46"/>
      <c r="C10" s="46"/>
      <c r="D10" s="46"/>
      <c r="E10" s="46"/>
      <c r="G10" s="1">
        <f t="shared" si="4"/>
        <v>7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f>0.1</f>
        <v>0.1</v>
      </c>
      <c r="O10" s="5">
        <v>0.2</v>
      </c>
      <c r="P10" s="5">
        <v>0.4</v>
      </c>
      <c r="Q10" s="5">
        <v>0.25</v>
      </c>
      <c r="R10" s="5">
        <v>0.05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AA10" s="2">
        <f t="shared" si="3"/>
        <v>7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2">
      <c r="A11" s="46"/>
      <c r="B11" s="46"/>
      <c r="C11" s="46"/>
      <c r="D11" s="46"/>
      <c r="E11" s="46"/>
      <c r="G11" s="1">
        <f t="shared" si="4"/>
        <v>6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f>0.1</f>
        <v>0.1</v>
      </c>
      <c r="P11" s="5">
        <v>0.2</v>
      </c>
      <c r="Q11" s="5">
        <v>0.4</v>
      </c>
      <c r="R11" s="5">
        <v>0.25</v>
      </c>
      <c r="S11" s="5">
        <v>0.05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AA11" s="2">
        <f t="shared" si="3"/>
        <v>6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2">
      <c r="A12" s="46"/>
      <c r="B12" s="46"/>
      <c r="C12" s="46"/>
      <c r="D12" s="46"/>
      <c r="E12" s="46"/>
      <c r="G12" s="1">
        <f t="shared" si="4"/>
        <v>5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f>0.1</f>
        <v>0.1</v>
      </c>
      <c r="Q12" s="5">
        <v>0.2</v>
      </c>
      <c r="R12" s="5">
        <v>0.4</v>
      </c>
      <c r="S12" s="5">
        <v>0.25</v>
      </c>
      <c r="T12" s="5">
        <v>0.05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AA12" s="2">
        <f t="shared" si="3"/>
        <v>5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5">
      <c r="G13" s="1">
        <f t="shared" si="4"/>
        <v>4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f>0.1</f>
        <v>0.1</v>
      </c>
      <c r="R13" s="5">
        <v>0.2</v>
      </c>
      <c r="S13" s="5">
        <v>0.4</v>
      </c>
      <c r="T13" s="5">
        <v>0.25</v>
      </c>
      <c r="U13" s="5">
        <v>0.05</v>
      </c>
      <c r="V13" s="5">
        <v>0</v>
      </c>
      <c r="W13" s="5">
        <v>0</v>
      </c>
      <c r="X13" s="5">
        <v>0</v>
      </c>
      <c r="Y13" s="5">
        <v>0</v>
      </c>
      <c r="AA13" s="2">
        <f t="shared" si="3"/>
        <v>4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5">
      <c r="B14" s="1" t="s">
        <v>12</v>
      </c>
      <c r="D14" s="1" t="s">
        <v>13</v>
      </c>
      <c r="G14" s="1">
        <f t="shared" si="4"/>
        <v>3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f>0.1</f>
        <v>0.1</v>
      </c>
      <c r="S14" s="5">
        <v>0.2</v>
      </c>
      <c r="T14" s="5">
        <v>0.4</v>
      </c>
      <c r="U14" s="5">
        <v>0.25</v>
      </c>
      <c r="V14" s="5">
        <v>0.05</v>
      </c>
      <c r="W14" s="5">
        <v>0</v>
      </c>
      <c r="X14" s="5">
        <v>0</v>
      </c>
      <c r="Y14" s="5">
        <v>0</v>
      </c>
      <c r="AA14" s="2">
        <f t="shared" si="3"/>
        <v>3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25">
      <c r="A15" s="1" t="s">
        <v>14</v>
      </c>
      <c r="B15" s="1">
        <v>2000</v>
      </c>
      <c r="C15" s="1" t="s">
        <v>15</v>
      </c>
      <c r="D15" s="1">
        <v>700</v>
      </c>
      <c r="G15" s="1">
        <f t="shared" si="4"/>
        <v>2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f>0.1</f>
        <v>0.1</v>
      </c>
      <c r="T15" s="5">
        <v>0.2</v>
      </c>
      <c r="U15" s="5">
        <v>0.4</v>
      </c>
      <c r="V15" s="5">
        <v>0.25</v>
      </c>
      <c r="W15" s="5">
        <v>0.05</v>
      </c>
      <c r="X15" s="5">
        <v>0</v>
      </c>
      <c r="Y15" s="5">
        <v>0</v>
      </c>
      <c r="AA15" s="2">
        <f t="shared" si="3"/>
        <v>2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5">
      <c r="C16" s="1" t="s">
        <v>18</v>
      </c>
      <c r="D16" s="1">
        <v>1500</v>
      </c>
      <c r="G16" s="1">
        <f t="shared" si="4"/>
        <v>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f>0.1</f>
        <v>0.1</v>
      </c>
      <c r="U16" s="5">
        <v>0.2</v>
      </c>
      <c r="V16" s="5">
        <v>0.4</v>
      </c>
      <c r="W16" s="5">
        <v>0.25</v>
      </c>
      <c r="X16" s="5">
        <v>0.05</v>
      </c>
      <c r="Y16" s="5">
        <v>0</v>
      </c>
      <c r="AA16" s="2">
        <f t="shared" si="3"/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3:45" x14ac:dyDescent="0.25">
      <c r="C17" s="1" t="s">
        <v>16</v>
      </c>
      <c r="D17" s="1">
        <v>500</v>
      </c>
      <c r="G17" s="1">
        <f t="shared" si="4"/>
        <v>0</v>
      </c>
      <c r="H17" s="5">
        <v>0.1</v>
      </c>
      <c r="I17" s="5">
        <v>0.2</v>
      </c>
      <c r="J17" s="5">
        <v>0.4</v>
      </c>
      <c r="K17" s="5">
        <v>0.25</v>
      </c>
      <c r="L17" s="5">
        <v>0.05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AA17" s="2">
        <f t="shared" si="3"/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</row>
    <row r="18" spans="3:45" x14ac:dyDescent="0.25">
      <c r="C18" s="1" t="s">
        <v>17</v>
      </c>
      <c r="D18" s="1">
        <v>50</v>
      </c>
      <c r="G18" s="1">
        <f t="shared" si="4"/>
        <v>-1</v>
      </c>
      <c r="H18" s="5">
        <v>0.1</v>
      </c>
      <c r="I18" s="5">
        <v>0.2</v>
      </c>
      <c r="J18" s="5">
        <v>0.4</v>
      </c>
      <c r="K18" s="5">
        <v>0.25</v>
      </c>
      <c r="L18" s="5">
        <v>0.05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AA18" s="2">
        <f t="shared" si="3"/>
        <v>-1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</row>
    <row r="19" spans="3:45" x14ac:dyDescent="0.25">
      <c r="C19" s="1" t="s">
        <v>19</v>
      </c>
      <c r="D19" s="1">
        <v>300</v>
      </c>
      <c r="G19" s="1">
        <f t="shared" si="4"/>
        <v>-2</v>
      </c>
      <c r="H19" s="5">
        <v>0.1</v>
      </c>
      <c r="I19" s="5">
        <v>0.2</v>
      </c>
      <c r="J19" s="5">
        <v>0.4</v>
      </c>
      <c r="K19" s="5">
        <v>0.25</v>
      </c>
      <c r="L19" s="5">
        <v>0.05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AA19" s="2">
        <f t="shared" si="3"/>
        <v>-2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</row>
    <row r="20" spans="3:45" x14ac:dyDescent="0.25">
      <c r="G20" s="1">
        <f t="shared" si="4"/>
        <v>-3</v>
      </c>
      <c r="H20" s="5">
        <v>0.1</v>
      </c>
      <c r="I20" s="5">
        <v>0.2</v>
      </c>
      <c r="J20" s="5">
        <v>0.4</v>
      </c>
      <c r="K20" s="5">
        <v>0.25</v>
      </c>
      <c r="L20" s="5">
        <v>0.05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AA20" s="2">
        <f t="shared" si="3"/>
        <v>-3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</row>
    <row r="21" spans="3:45" x14ac:dyDescent="0.25">
      <c r="G21" s="1">
        <f t="shared" si="4"/>
        <v>-4</v>
      </c>
      <c r="H21" s="5">
        <v>0.1</v>
      </c>
      <c r="I21" s="5">
        <v>0.2</v>
      </c>
      <c r="J21" s="5">
        <v>0.4</v>
      </c>
      <c r="K21" s="5">
        <v>0.25</v>
      </c>
      <c r="L21" s="5">
        <v>0.05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AA21" s="2">
        <f t="shared" si="3"/>
        <v>-4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</row>
    <row r="22" spans="3:45" x14ac:dyDescent="0.25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3:45" x14ac:dyDescent="0.25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3:45" x14ac:dyDescent="0.25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3:45" x14ac:dyDescent="0.25"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7" spans="3:45" x14ac:dyDescent="0.25">
      <c r="G27" s="1" t="s">
        <v>9</v>
      </c>
      <c r="H27" s="1">
        <f>H3</f>
        <v>13</v>
      </c>
      <c r="I27" s="1">
        <f t="shared" ref="I27:Y27" si="5">I3</f>
        <v>12</v>
      </c>
      <c r="J27" s="1">
        <f t="shared" si="5"/>
        <v>11</v>
      </c>
      <c r="K27" s="1">
        <f t="shared" si="5"/>
        <v>10</v>
      </c>
      <c r="L27" s="1">
        <f t="shared" si="5"/>
        <v>9</v>
      </c>
      <c r="M27" s="1">
        <f t="shared" si="5"/>
        <v>8</v>
      </c>
      <c r="N27" s="1">
        <f t="shared" si="5"/>
        <v>7</v>
      </c>
      <c r="O27" s="1">
        <f t="shared" si="5"/>
        <v>6</v>
      </c>
      <c r="P27" s="1">
        <f t="shared" si="5"/>
        <v>5</v>
      </c>
      <c r="Q27" s="1">
        <f t="shared" si="5"/>
        <v>4</v>
      </c>
      <c r="R27" s="1">
        <f t="shared" si="5"/>
        <v>3</v>
      </c>
      <c r="S27" s="1">
        <f t="shared" si="5"/>
        <v>2</v>
      </c>
      <c r="T27" s="1">
        <f t="shared" si="5"/>
        <v>1</v>
      </c>
      <c r="U27" s="1">
        <f t="shared" si="5"/>
        <v>0</v>
      </c>
      <c r="V27" s="1">
        <f t="shared" si="5"/>
        <v>-1</v>
      </c>
      <c r="W27" s="1">
        <f t="shared" si="5"/>
        <v>-2</v>
      </c>
      <c r="X27" s="1">
        <f t="shared" si="5"/>
        <v>-3</v>
      </c>
      <c r="Y27" s="1">
        <f t="shared" si="5"/>
        <v>-4</v>
      </c>
    </row>
    <row r="28" spans="3:45" x14ac:dyDescent="0.25">
      <c r="G28" s="1">
        <f>G4</f>
        <v>13</v>
      </c>
      <c r="H28" s="5">
        <f>H4-AB4</f>
        <v>-0.9</v>
      </c>
      <c r="I28" s="5">
        <f t="shared" ref="I28:X43" si="6">I4-AC4</f>
        <v>0.2</v>
      </c>
      <c r="J28" s="5">
        <f t="shared" si="6"/>
        <v>0.4</v>
      </c>
      <c r="K28" s="5">
        <f t="shared" si="6"/>
        <v>0.25</v>
      </c>
      <c r="L28" s="5">
        <f t="shared" si="6"/>
        <v>0.05</v>
      </c>
      <c r="M28" s="5">
        <f t="shared" si="6"/>
        <v>0</v>
      </c>
      <c r="N28" s="5">
        <f t="shared" si="6"/>
        <v>0</v>
      </c>
      <c r="O28" s="5">
        <f t="shared" si="6"/>
        <v>0</v>
      </c>
      <c r="P28" s="5">
        <f t="shared" si="6"/>
        <v>0</v>
      </c>
      <c r="Q28" s="5">
        <f t="shared" si="6"/>
        <v>0</v>
      </c>
      <c r="R28" s="5">
        <f t="shared" si="6"/>
        <v>0</v>
      </c>
      <c r="S28" s="5">
        <f t="shared" si="6"/>
        <v>0</v>
      </c>
      <c r="T28" s="5">
        <f t="shared" si="6"/>
        <v>0</v>
      </c>
      <c r="U28" s="5">
        <f t="shared" si="6"/>
        <v>0</v>
      </c>
      <c r="V28" s="5">
        <f t="shared" si="6"/>
        <v>0</v>
      </c>
      <c r="W28" s="5">
        <f t="shared" si="6"/>
        <v>0</v>
      </c>
      <c r="X28" s="5">
        <f t="shared" si="6"/>
        <v>0</v>
      </c>
      <c r="Y28" s="5">
        <v>1</v>
      </c>
    </row>
    <row r="29" spans="3:45" x14ac:dyDescent="0.25">
      <c r="G29" s="1">
        <f t="shared" ref="G29:G45" si="7">G5</f>
        <v>12</v>
      </c>
      <c r="H29" s="5">
        <f t="shared" ref="H29:W44" si="8">H5-AB5</f>
        <v>0</v>
      </c>
      <c r="I29" s="5">
        <f t="shared" si="6"/>
        <v>-0.9</v>
      </c>
      <c r="J29" s="5">
        <f t="shared" si="6"/>
        <v>0.2</v>
      </c>
      <c r="K29" s="5">
        <f t="shared" si="6"/>
        <v>0.4</v>
      </c>
      <c r="L29" s="5">
        <f t="shared" si="6"/>
        <v>0.25</v>
      </c>
      <c r="M29" s="5">
        <f t="shared" si="6"/>
        <v>0.05</v>
      </c>
      <c r="N29" s="5">
        <f t="shared" si="6"/>
        <v>0</v>
      </c>
      <c r="O29" s="5">
        <f t="shared" si="6"/>
        <v>0</v>
      </c>
      <c r="P29" s="5">
        <f t="shared" si="6"/>
        <v>0</v>
      </c>
      <c r="Q29" s="5">
        <f t="shared" si="6"/>
        <v>0</v>
      </c>
      <c r="R29" s="5">
        <f t="shared" si="6"/>
        <v>0</v>
      </c>
      <c r="S29" s="5">
        <f t="shared" si="6"/>
        <v>0</v>
      </c>
      <c r="T29" s="5">
        <f t="shared" si="6"/>
        <v>0</v>
      </c>
      <c r="U29" s="5">
        <f t="shared" si="6"/>
        <v>0</v>
      </c>
      <c r="V29" s="5">
        <f t="shared" si="6"/>
        <v>0</v>
      </c>
      <c r="W29" s="5">
        <f t="shared" si="6"/>
        <v>0</v>
      </c>
      <c r="X29" s="5">
        <f t="shared" si="6"/>
        <v>0</v>
      </c>
      <c r="Y29" s="5">
        <v>1</v>
      </c>
    </row>
    <row r="30" spans="3:45" x14ac:dyDescent="0.25">
      <c r="G30" s="1">
        <f t="shared" si="7"/>
        <v>11</v>
      </c>
      <c r="H30" s="5">
        <f t="shared" si="8"/>
        <v>0</v>
      </c>
      <c r="I30" s="5">
        <f t="shared" si="6"/>
        <v>0</v>
      </c>
      <c r="J30" s="5">
        <f t="shared" si="6"/>
        <v>-0.9</v>
      </c>
      <c r="K30" s="5">
        <f t="shared" si="6"/>
        <v>0.2</v>
      </c>
      <c r="L30" s="5">
        <f t="shared" si="6"/>
        <v>0.4</v>
      </c>
      <c r="M30" s="5">
        <f t="shared" si="6"/>
        <v>0.25</v>
      </c>
      <c r="N30" s="5">
        <f t="shared" si="6"/>
        <v>0.05</v>
      </c>
      <c r="O30" s="5">
        <f t="shared" si="6"/>
        <v>0</v>
      </c>
      <c r="P30" s="5">
        <f t="shared" si="6"/>
        <v>0</v>
      </c>
      <c r="Q30" s="5">
        <f t="shared" si="6"/>
        <v>0</v>
      </c>
      <c r="R30" s="5">
        <f t="shared" si="6"/>
        <v>0</v>
      </c>
      <c r="S30" s="5">
        <f t="shared" si="6"/>
        <v>0</v>
      </c>
      <c r="T30" s="5">
        <f t="shared" si="6"/>
        <v>0</v>
      </c>
      <c r="U30" s="5">
        <f t="shared" si="6"/>
        <v>0</v>
      </c>
      <c r="V30" s="5">
        <f t="shared" si="6"/>
        <v>0</v>
      </c>
      <c r="W30" s="5">
        <f t="shared" si="6"/>
        <v>0</v>
      </c>
      <c r="X30" s="5">
        <f t="shared" si="6"/>
        <v>0</v>
      </c>
      <c r="Y30" s="5">
        <v>1</v>
      </c>
    </row>
    <row r="31" spans="3:45" x14ac:dyDescent="0.25">
      <c r="G31" s="1">
        <f t="shared" si="7"/>
        <v>10</v>
      </c>
      <c r="H31" s="5">
        <f t="shared" si="8"/>
        <v>0</v>
      </c>
      <c r="I31" s="5">
        <f t="shared" si="6"/>
        <v>0</v>
      </c>
      <c r="J31" s="5">
        <f t="shared" si="6"/>
        <v>0</v>
      </c>
      <c r="K31" s="5">
        <f t="shared" si="6"/>
        <v>-0.9</v>
      </c>
      <c r="L31" s="5">
        <f t="shared" si="6"/>
        <v>0.2</v>
      </c>
      <c r="M31" s="5">
        <f t="shared" si="6"/>
        <v>0.4</v>
      </c>
      <c r="N31" s="5">
        <f t="shared" si="6"/>
        <v>0.25</v>
      </c>
      <c r="O31" s="5">
        <f t="shared" si="6"/>
        <v>0.05</v>
      </c>
      <c r="P31" s="5">
        <f t="shared" si="6"/>
        <v>0</v>
      </c>
      <c r="Q31" s="5">
        <f t="shared" si="6"/>
        <v>0</v>
      </c>
      <c r="R31" s="5">
        <f t="shared" si="6"/>
        <v>0</v>
      </c>
      <c r="S31" s="5">
        <f t="shared" si="6"/>
        <v>0</v>
      </c>
      <c r="T31" s="5">
        <f t="shared" si="6"/>
        <v>0</v>
      </c>
      <c r="U31" s="5">
        <f t="shared" si="6"/>
        <v>0</v>
      </c>
      <c r="V31" s="5">
        <f t="shared" si="6"/>
        <v>0</v>
      </c>
      <c r="W31" s="5">
        <f t="shared" si="6"/>
        <v>0</v>
      </c>
      <c r="X31" s="5">
        <f t="shared" si="6"/>
        <v>0</v>
      </c>
      <c r="Y31" s="5">
        <v>1</v>
      </c>
    </row>
    <row r="32" spans="3:45" x14ac:dyDescent="0.25">
      <c r="G32" s="1">
        <f t="shared" si="7"/>
        <v>9</v>
      </c>
      <c r="H32" s="5">
        <f t="shared" si="8"/>
        <v>0</v>
      </c>
      <c r="I32" s="5">
        <f t="shared" si="6"/>
        <v>0</v>
      </c>
      <c r="J32" s="5">
        <f t="shared" si="6"/>
        <v>0</v>
      </c>
      <c r="K32" s="5">
        <f t="shared" si="6"/>
        <v>0</v>
      </c>
      <c r="L32" s="5">
        <f t="shared" si="6"/>
        <v>-0.9</v>
      </c>
      <c r="M32" s="5">
        <f t="shared" si="6"/>
        <v>0.2</v>
      </c>
      <c r="N32" s="5">
        <f t="shared" si="6"/>
        <v>0.4</v>
      </c>
      <c r="O32" s="5">
        <f t="shared" si="6"/>
        <v>0.25</v>
      </c>
      <c r="P32" s="5">
        <f t="shared" si="6"/>
        <v>0.05</v>
      </c>
      <c r="Q32" s="5">
        <f t="shared" si="6"/>
        <v>0</v>
      </c>
      <c r="R32" s="5">
        <f t="shared" si="6"/>
        <v>0</v>
      </c>
      <c r="S32" s="5">
        <f t="shared" si="6"/>
        <v>0</v>
      </c>
      <c r="T32" s="5">
        <f t="shared" si="6"/>
        <v>0</v>
      </c>
      <c r="U32" s="5">
        <f t="shared" si="6"/>
        <v>0</v>
      </c>
      <c r="V32" s="5">
        <f t="shared" si="6"/>
        <v>0</v>
      </c>
      <c r="W32" s="5">
        <f t="shared" si="6"/>
        <v>0</v>
      </c>
      <c r="X32" s="5">
        <f t="shared" si="6"/>
        <v>0</v>
      </c>
      <c r="Y32" s="5">
        <v>1</v>
      </c>
    </row>
    <row r="33" spans="7:25" x14ac:dyDescent="0.25">
      <c r="G33" s="1">
        <f t="shared" si="7"/>
        <v>8</v>
      </c>
      <c r="H33" s="5">
        <f t="shared" si="8"/>
        <v>0</v>
      </c>
      <c r="I33" s="5">
        <f t="shared" si="6"/>
        <v>0</v>
      </c>
      <c r="J33" s="5">
        <f t="shared" si="6"/>
        <v>0</v>
      </c>
      <c r="K33" s="5">
        <f t="shared" si="6"/>
        <v>0</v>
      </c>
      <c r="L33" s="5">
        <f t="shared" si="6"/>
        <v>0</v>
      </c>
      <c r="M33" s="5">
        <f t="shared" si="6"/>
        <v>-0.9</v>
      </c>
      <c r="N33" s="5">
        <f t="shared" si="6"/>
        <v>0.2</v>
      </c>
      <c r="O33" s="5">
        <f t="shared" si="6"/>
        <v>0.4</v>
      </c>
      <c r="P33" s="5">
        <f t="shared" si="6"/>
        <v>0.25</v>
      </c>
      <c r="Q33" s="5">
        <f t="shared" si="6"/>
        <v>0.05</v>
      </c>
      <c r="R33" s="5">
        <f t="shared" si="6"/>
        <v>0</v>
      </c>
      <c r="S33" s="5">
        <f t="shared" si="6"/>
        <v>0</v>
      </c>
      <c r="T33" s="5">
        <f t="shared" si="6"/>
        <v>0</v>
      </c>
      <c r="U33" s="5">
        <f t="shared" si="6"/>
        <v>0</v>
      </c>
      <c r="V33" s="5">
        <f t="shared" si="6"/>
        <v>0</v>
      </c>
      <c r="W33" s="5">
        <f t="shared" si="6"/>
        <v>0</v>
      </c>
      <c r="X33" s="5">
        <f t="shared" si="6"/>
        <v>0</v>
      </c>
      <c r="Y33" s="5">
        <v>1</v>
      </c>
    </row>
    <row r="34" spans="7:25" x14ac:dyDescent="0.25">
      <c r="G34" s="1">
        <f t="shared" si="7"/>
        <v>7</v>
      </c>
      <c r="H34" s="5">
        <f t="shared" si="8"/>
        <v>0</v>
      </c>
      <c r="I34" s="5">
        <f t="shared" si="6"/>
        <v>0</v>
      </c>
      <c r="J34" s="5">
        <f t="shared" si="6"/>
        <v>0</v>
      </c>
      <c r="K34" s="5">
        <f t="shared" si="6"/>
        <v>0</v>
      </c>
      <c r="L34" s="5">
        <f t="shared" si="6"/>
        <v>0</v>
      </c>
      <c r="M34" s="5">
        <f t="shared" si="6"/>
        <v>0</v>
      </c>
      <c r="N34" s="5">
        <f t="shared" si="6"/>
        <v>-0.9</v>
      </c>
      <c r="O34" s="5">
        <f t="shared" si="6"/>
        <v>0.2</v>
      </c>
      <c r="P34" s="5">
        <f t="shared" si="6"/>
        <v>0.4</v>
      </c>
      <c r="Q34" s="5">
        <f t="shared" si="6"/>
        <v>0.25</v>
      </c>
      <c r="R34" s="5">
        <f t="shared" si="6"/>
        <v>0.05</v>
      </c>
      <c r="S34" s="5">
        <f t="shared" si="6"/>
        <v>0</v>
      </c>
      <c r="T34" s="5">
        <f t="shared" si="6"/>
        <v>0</v>
      </c>
      <c r="U34" s="5">
        <f t="shared" si="6"/>
        <v>0</v>
      </c>
      <c r="V34" s="5">
        <f t="shared" si="6"/>
        <v>0</v>
      </c>
      <c r="W34" s="5">
        <f t="shared" si="6"/>
        <v>0</v>
      </c>
      <c r="X34" s="5">
        <f t="shared" si="6"/>
        <v>0</v>
      </c>
      <c r="Y34" s="5">
        <v>1</v>
      </c>
    </row>
    <row r="35" spans="7:25" x14ac:dyDescent="0.25">
      <c r="G35" s="1">
        <f t="shared" si="7"/>
        <v>6</v>
      </c>
      <c r="H35" s="5">
        <f t="shared" si="8"/>
        <v>0</v>
      </c>
      <c r="I35" s="5">
        <f t="shared" si="6"/>
        <v>0</v>
      </c>
      <c r="J35" s="5">
        <f t="shared" si="6"/>
        <v>0</v>
      </c>
      <c r="K35" s="5">
        <f t="shared" si="6"/>
        <v>0</v>
      </c>
      <c r="L35" s="5">
        <f t="shared" si="6"/>
        <v>0</v>
      </c>
      <c r="M35" s="5">
        <f t="shared" si="6"/>
        <v>0</v>
      </c>
      <c r="N35" s="5">
        <f t="shared" si="6"/>
        <v>0</v>
      </c>
      <c r="O35" s="5">
        <f t="shared" si="6"/>
        <v>-0.9</v>
      </c>
      <c r="P35" s="5">
        <f t="shared" si="6"/>
        <v>0.2</v>
      </c>
      <c r="Q35" s="5">
        <f t="shared" si="6"/>
        <v>0.4</v>
      </c>
      <c r="R35" s="5">
        <f t="shared" si="6"/>
        <v>0.25</v>
      </c>
      <c r="S35" s="5">
        <f t="shared" si="6"/>
        <v>0.05</v>
      </c>
      <c r="T35" s="5">
        <f t="shared" si="6"/>
        <v>0</v>
      </c>
      <c r="U35" s="5">
        <f t="shared" si="6"/>
        <v>0</v>
      </c>
      <c r="V35" s="5">
        <f t="shared" si="6"/>
        <v>0</v>
      </c>
      <c r="W35" s="5">
        <f t="shared" si="6"/>
        <v>0</v>
      </c>
      <c r="X35" s="5">
        <f t="shared" si="6"/>
        <v>0</v>
      </c>
      <c r="Y35" s="5">
        <v>1</v>
      </c>
    </row>
    <row r="36" spans="7:25" x14ac:dyDescent="0.25">
      <c r="G36" s="1">
        <f t="shared" si="7"/>
        <v>5</v>
      </c>
      <c r="H36" s="5">
        <f t="shared" si="8"/>
        <v>0</v>
      </c>
      <c r="I36" s="5">
        <f t="shared" si="6"/>
        <v>0</v>
      </c>
      <c r="J36" s="5">
        <f t="shared" si="6"/>
        <v>0</v>
      </c>
      <c r="K36" s="5">
        <f t="shared" si="6"/>
        <v>0</v>
      </c>
      <c r="L36" s="5">
        <f t="shared" si="6"/>
        <v>0</v>
      </c>
      <c r="M36" s="5">
        <f t="shared" si="6"/>
        <v>0</v>
      </c>
      <c r="N36" s="5">
        <f t="shared" si="6"/>
        <v>0</v>
      </c>
      <c r="O36" s="5">
        <f t="shared" si="6"/>
        <v>0</v>
      </c>
      <c r="P36" s="5">
        <f t="shared" si="6"/>
        <v>-0.9</v>
      </c>
      <c r="Q36" s="5">
        <f t="shared" si="6"/>
        <v>0.2</v>
      </c>
      <c r="R36" s="5">
        <f t="shared" si="6"/>
        <v>0.4</v>
      </c>
      <c r="S36" s="5">
        <f t="shared" si="6"/>
        <v>0.25</v>
      </c>
      <c r="T36" s="5">
        <f t="shared" si="6"/>
        <v>0.05</v>
      </c>
      <c r="U36" s="5">
        <f t="shared" si="6"/>
        <v>0</v>
      </c>
      <c r="V36" s="5">
        <f t="shared" si="6"/>
        <v>0</v>
      </c>
      <c r="W36" s="5">
        <f t="shared" si="6"/>
        <v>0</v>
      </c>
      <c r="X36" s="5">
        <f t="shared" si="6"/>
        <v>0</v>
      </c>
      <c r="Y36" s="5">
        <v>1</v>
      </c>
    </row>
    <row r="37" spans="7:25" x14ac:dyDescent="0.25">
      <c r="G37" s="1">
        <f t="shared" si="7"/>
        <v>4</v>
      </c>
      <c r="H37" s="5">
        <f t="shared" si="8"/>
        <v>0</v>
      </c>
      <c r="I37" s="5">
        <f t="shared" si="6"/>
        <v>0</v>
      </c>
      <c r="J37" s="5">
        <f t="shared" si="6"/>
        <v>0</v>
      </c>
      <c r="K37" s="5">
        <f t="shared" si="6"/>
        <v>0</v>
      </c>
      <c r="L37" s="5">
        <f t="shared" si="6"/>
        <v>0</v>
      </c>
      <c r="M37" s="5">
        <f t="shared" si="6"/>
        <v>0</v>
      </c>
      <c r="N37" s="5">
        <f t="shared" si="6"/>
        <v>0</v>
      </c>
      <c r="O37" s="5">
        <f t="shared" si="6"/>
        <v>0</v>
      </c>
      <c r="P37" s="5">
        <f t="shared" si="6"/>
        <v>0</v>
      </c>
      <c r="Q37" s="5">
        <f t="shared" si="6"/>
        <v>-0.9</v>
      </c>
      <c r="R37" s="5">
        <f t="shared" si="6"/>
        <v>0.2</v>
      </c>
      <c r="S37" s="5">
        <f t="shared" si="6"/>
        <v>0.4</v>
      </c>
      <c r="T37" s="5">
        <f t="shared" si="6"/>
        <v>0.25</v>
      </c>
      <c r="U37" s="5">
        <f t="shared" si="6"/>
        <v>0.05</v>
      </c>
      <c r="V37" s="5">
        <f t="shared" si="6"/>
        <v>0</v>
      </c>
      <c r="W37" s="5">
        <f t="shared" si="6"/>
        <v>0</v>
      </c>
      <c r="X37" s="5">
        <f t="shared" si="6"/>
        <v>0</v>
      </c>
      <c r="Y37" s="5">
        <v>1</v>
      </c>
    </row>
    <row r="38" spans="7:25" x14ac:dyDescent="0.25">
      <c r="G38" s="1">
        <f t="shared" si="7"/>
        <v>3</v>
      </c>
      <c r="H38" s="5">
        <f t="shared" si="8"/>
        <v>0</v>
      </c>
      <c r="I38" s="5">
        <f t="shared" si="6"/>
        <v>0</v>
      </c>
      <c r="J38" s="5">
        <f t="shared" si="6"/>
        <v>0</v>
      </c>
      <c r="K38" s="5">
        <f t="shared" si="6"/>
        <v>0</v>
      </c>
      <c r="L38" s="5">
        <f t="shared" si="6"/>
        <v>0</v>
      </c>
      <c r="M38" s="5">
        <f t="shared" si="6"/>
        <v>0</v>
      </c>
      <c r="N38" s="5">
        <f t="shared" si="6"/>
        <v>0</v>
      </c>
      <c r="O38" s="5">
        <f t="shared" si="6"/>
        <v>0</v>
      </c>
      <c r="P38" s="5">
        <f t="shared" si="6"/>
        <v>0</v>
      </c>
      <c r="Q38" s="5">
        <f t="shared" si="6"/>
        <v>0</v>
      </c>
      <c r="R38" s="5">
        <f t="shared" si="6"/>
        <v>-0.9</v>
      </c>
      <c r="S38" s="5">
        <f t="shared" si="6"/>
        <v>0.2</v>
      </c>
      <c r="T38" s="5">
        <f t="shared" si="6"/>
        <v>0.4</v>
      </c>
      <c r="U38" s="5">
        <f t="shared" si="6"/>
        <v>0.25</v>
      </c>
      <c r="V38" s="5">
        <f t="shared" si="6"/>
        <v>0.05</v>
      </c>
      <c r="W38" s="5">
        <f t="shared" si="6"/>
        <v>0</v>
      </c>
      <c r="X38" s="5">
        <f t="shared" si="6"/>
        <v>0</v>
      </c>
      <c r="Y38" s="5">
        <v>1</v>
      </c>
    </row>
    <row r="39" spans="7:25" x14ac:dyDescent="0.25">
      <c r="G39" s="1">
        <f t="shared" si="7"/>
        <v>2</v>
      </c>
      <c r="H39" s="5">
        <f t="shared" si="8"/>
        <v>0</v>
      </c>
      <c r="I39" s="5">
        <f t="shared" si="6"/>
        <v>0</v>
      </c>
      <c r="J39" s="5">
        <f t="shared" si="6"/>
        <v>0</v>
      </c>
      <c r="K39" s="5">
        <f t="shared" si="6"/>
        <v>0</v>
      </c>
      <c r="L39" s="5">
        <f t="shared" si="6"/>
        <v>0</v>
      </c>
      <c r="M39" s="5">
        <f t="shared" si="6"/>
        <v>0</v>
      </c>
      <c r="N39" s="5">
        <f t="shared" si="6"/>
        <v>0</v>
      </c>
      <c r="O39" s="5">
        <f t="shared" si="6"/>
        <v>0</v>
      </c>
      <c r="P39" s="5">
        <f t="shared" si="6"/>
        <v>0</v>
      </c>
      <c r="Q39" s="5">
        <f t="shared" si="6"/>
        <v>0</v>
      </c>
      <c r="R39" s="5">
        <f t="shared" si="6"/>
        <v>0</v>
      </c>
      <c r="S39" s="5">
        <f t="shared" si="6"/>
        <v>-0.9</v>
      </c>
      <c r="T39" s="5">
        <f t="shared" si="6"/>
        <v>0.2</v>
      </c>
      <c r="U39" s="5">
        <f t="shared" si="6"/>
        <v>0.4</v>
      </c>
      <c r="V39" s="5">
        <f t="shared" si="6"/>
        <v>0.25</v>
      </c>
      <c r="W39" s="5">
        <f t="shared" si="6"/>
        <v>0.05</v>
      </c>
      <c r="X39" s="5">
        <f t="shared" si="6"/>
        <v>0</v>
      </c>
      <c r="Y39" s="5">
        <v>1</v>
      </c>
    </row>
    <row r="40" spans="7:25" x14ac:dyDescent="0.25">
      <c r="G40" s="1">
        <f t="shared" si="7"/>
        <v>1</v>
      </c>
      <c r="H40" s="5">
        <f t="shared" si="8"/>
        <v>0</v>
      </c>
      <c r="I40" s="5">
        <f t="shared" si="6"/>
        <v>0</v>
      </c>
      <c r="J40" s="5">
        <f t="shared" si="6"/>
        <v>0</v>
      </c>
      <c r="K40" s="5">
        <f t="shared" si="6"/>
        <v>0</v>
      </c>
      <c r="L40" s="5">
        <f t="shared" si="6"/>
        <v>0</v>
      </c>
      <c r="M40" s="5">
        <f t="shared" si="6"/>
        <v>0</v>
      </c>
      <c r="N40" s="5">
        <f t="shared" si="6"/>
        <v>0</v>
      </c>
      <c r="O40" s="5">
        <f t="shared" si="6"/>
        <v>0</v>
      </c>
      <c r="P40" s="5">
        <f t="shared" si="6"/>
        <v>0</v>
      </c>
      <c r="Q40" s="5">
        <f t="shared" si="6"/>
        <v>0</v>
      </c>
      <c r="R40" s="5">
        <f t="shared" si="6"/>
        <v>0</v>
      </c>
      <c r="S40" s="5">
        <f t="shared" si="6"/>
        <v>0</v>
      </c>
      <c r="T40" s="5">
        <f t="shared" si="6"/>
        <v>-0.9</v>
      </c>
      <c r="U40" s="5">
        <f t="shared" si="6"/>
        <v>0.2</v>
      </c>
      <c r="V40" s="5">
        <f t="shared" si="6"/>
        <v>0.4</v>
      </c>
      <c r="W40" s="5">
        <f t="shared" si="6"/>
        <v>0.25</v>
      </c>
      <c r="X40" s="5">
        <f t="shared" si="6"/>
        <v>0.05</v>
      </c>
      <c r="Y40" s="5">
        <v>1</v>
      </c>
    </row>
    <row r="41" spans="7:25" x14ac:dyDescent="0.25">
      <c r="G41" s="1">
        <f t="shared" si="7"/>
        <v>0</v>
      </c>
      <c r="H41" s="5">
        <f t="shared" si="8"/>
        <v>0.1</v>
      </c>
      <c r="I41" s="5">
        <f t="shared" si="6"/>
        <v>0.2</v>
      </c>
      <c r="J41" s="5">
        <f t="shared" si="6"/>
        <v>0.4</v>
      </c>
      <c r="K41" s="5">
        <f t="shared" si="6"/>
        <v>0.25</v>
      </c>
      <c r="L41" s="5">
        <f t="shared" si="6"/>
        <v>0.05</v>
      </c>
      <c r="M41" s="5">
        <f t="shared" si="6"/>
        <v>0</v>
      </c>
      <c r="N41" s="5">
        <f t="shared" si="6"/>
        <v>0</v>
      </c>
      <c r="O41" s="5">
        <f t="shared" si="6"/>
        <v>0</v>
      </c>
      <c r="P41" s="5">
        <f t="shared" si="6"/>
        <v>0</v>
      </c>
      <c r="Q41" s="5">
        <f t="shared" si="6"/>
        <v>0</v>
      </c>
      <c r="R41" s="5">
        <f t="shared" si="6"/>
        <v>0</v>
      </c>
      <c r="S41" s="5">
        <f t="shared" si="6"/>
        <v>0</v>
      </c>
      <c r="T41" s="5">
        <f t="shared" si="6"/>
        <v>0</v>
      </c>
      <c r="U41" s="5">
        <f t="shared" si="6"/>
        <v>-1</v>
      </c>
      <c r="V41" s="5">
        <f t="shared" si="6"/>
        <v>0</v>
      </c>
      <c r="W41" s="5">
        <f t="shared" si="6"/>
        <v>0</v>
      </c>
      <c r="X41" s="5">
        <f t="shared" si="6"/>
        <v>0</v>
      </c>
      <c r="Y41" s="5">
        <v>1</v>
      </c>
    </row>
    <row r="42" spans="7:25" x14ac:dyDescent="0.25">
      <c r="G42" s="1">
        <f t="shared" si="7"/>
        <v>-1</v>
      </c>
      <c r="H42" s="5">
        <f t="shared" si="8"/>
        <v>0.1</v>
      </c>
      <c r="I42" s="5">
        <f t="shared" si="6"/>
        <v>0.2</v>
      </c>
      <c r="J42" s="5">
        <f t="shared" si="6"/>
        <v>0.4</v>
      </c>
      <c r="K42" s="5">
        <f t="shared" si="6"/>
        <v>0.25</v>
      </c>
      <c r="L42" s="5">
        <f t="shared" si="6"/>
        <v>0.05</v>
      </c>
      <c r="M42" s="5">
        <f t="shared" si="6"/>
        <v>0</v>
      </c>
      <c r="N42" s="5">
        <f t="shared" si="6"/>
        <v>0</v>
      </c>
      <c r="O42" s="5">
        <f t="shared" si="6"/>
        <v>0</v>
      </c>
      <c r="P42" s="5">
        <f t="shared" si="6"/>
        <v>0</v>
      </c>
      <c r="Q42" s="5">
        <f t="shared" si="6"/>
        <v>0</v>
      </c>
      <c r="R42" s="5">
        <f t="shared" si="6"/>
        <v>0</v>
      </c>
      <c r="S42" s="5">
        <f t="shared" si="6"/>
        <v>0</v>
      </c>
      <c r="T42" s="5">
        <f t="shared" si="6"/>
        <v>0</v>
      </c>
      <c r="U42" s="5">
        <f t="shared" si="6"/>
        <v>0</v>
      </c>
      <c r="V42" s="5">
        <f t="shared" si="6"/>
        <v>-1</v>
      </c>
      <c r="W42" s="5">
        <f t="shared" si="6"/>
        <v>0</v>
      </c>
      <c r="X42" s="5">
        <f t="shared" si="6"/>
        <v>0</v>
      </c>
      <c r="Y42" s="5">
        <v>1</v>
      </c>
    </row>
    <row r="43" spans="7:25" x14ac:dyDescent="0.25">
      <c r="G43" s="1">
        <f t="shared" si="7"/>
        <v>-2</v>
      </c>
      <c r="H43" s="5">
        <f t="shared" si="8"/>
        <v>0.1</v>
      </c>
      <c r="I43" s="5">
        <f t="shared" si="6"/>
        <v>0.2</v>
      </c>
      <c r="J43" s="5">
        <f t="shared" si="6"/>
        <v>0.4</v>
      </c>
      <c r="K43" s="5">
        <f t="shared" si="6"/>
        <v>0.25</v>
      </c>
      <c r="L43" s="5">
        <f t="shared" si="6"/>
        <v>0.05</v>
      </c>
      <c r="M43" s="5">
        <f t="shared" si="6"/>
        <v>0</v>
      </c>
      <c r="N43" s="5">
        <f t="shared" si="6"/>
        <v>0</v>
      </c>
      <c r="O43" s="5">
        <f t="shared" si="6"/>
        <v>0</v>
      </c>
      <c r="P43" s="5">
        <f t="shared" si="6"/>
        <v>0</v>
      </c>
      <c r="Q43" s="5">
        <f t="shared" si="6"/>
        <v>0</v>
      </c>
      <c r="R43" s="5">
        <f t="shared" si="6"/>
        <v>0</v>
      </c>
      <c r="S43" s="5">
        <f t="shared" si="6"/>
        <v>0</v>
      </c>
      <c r="T43" s="5">
        <f t="shared" si="6"/>
        <v>0</v>
      </c>
      <c r="U43" s="5">
        <f t="shared" si="6"/>
        <v>0</v>
      </c>
      <c r="V43" s="5">
        <f t="shared" si="6"/>
        <v>0</v>
      </c>
      <c r="W43" s="5">
        <f t="shared" si="6"/>
        <v>-1</v>
      </c>
      <c r="X43" s="5">
        <f t="shared" ref="X43:X45" si="9">X19-AR19</f>
        <v>0</v>
      </c>
      <c r="Y43" s="5">
        <v>1</v>
      </c>
    </row>
    <row r="44" spans="7:25" x14ac:dyDescent="0.25">
      <c r="G44" s="1">
        <f t="shared" si="7"/>
        <v>-3</v>
      </c>
      <c r="H44" s="5">
        <f t="shared" si="8"/>
        <v>0.1</v>
      </c>
      <c r="I44" s="5">
        <f t="shared" si="8"/>
        <v>0.2</v>
      </c>
      <c r="J44" s="5">
        <f t="shared" si="8"/>
        <v>0.4</v>
      </c>
      <c r="K44" s="5">
        <f t="shared" si="8"/>
        <v>0.25</v>
      </c>
      <c r="L44" s="5">
        <f t="shared" si="8"/>
        <v>0.05</v>
      </c>
      <c r="M44" s="5">
        <f t="shared" si="8"/>
        <v>0</v>
      </c>
      <c r="N44" s="5">
        <f t="shared" si="8"/>
        <v>0</v>
      </c>
      <c r="O44" s="5">
        <f t="shared" si="8"/>
        <v>0</v>
      </c>
      <c r="P44" s="5">
        <f t="shared" si="8"/>
        <v>0</v>
      </c>
      <c r="Q44" s="5">
        <f t="shared" si="8"/>
        <v>0</v>
      </c>
      <c r="R44" s="5">
        <f t="shared" si="8"/>
        <v>0</v>
      </c>
      <c r="S44" s="5">
        <f t="shared" si="8"/>
        <v>0</v>
      </c>
      <c r="T44" s="5">
        <f t="shared" si="8"/>
        <v>0</v>
      </c>
      <c r="U44" s="5">
        <f t="shared" si="8"/>
        <v>0</v>
      </c>
      <c r="V44" s="5">
        <f t="shared" si="8"/>
        <v>0</v>
      </c>
      <c r="W44" s="5">
        <f t="shared" si="8"/>
        <v>0</v>
      </c>
      <c r="X44" s="5">
        <f t="shared" si="9"/>
        <v>-1</v>
      </c>
      <c r="Y44" s="5">
        <v>1</v>
      </c>
    </row>
    <row r="45" spans="7:25" x14ac:dyDescent="0.25">
      <c r="G45" s="1">
        <f t="shared" si="7"/>
        <v>-4</v>
      </c>
      <c r="H45" s="5">
        <f t="shared" ref="H45:W45" si="10">H21-AB21</f>
        <v>0.1</v>
      </c>
      <c r="I45" s="5">
        <f t="shared" si="10"/>
        <v>0.2</v>
      </c>
      <c r="J45" s="5">
        <f t="shared" si="10"/>
        <v>0.4</v>
      </c>
      <c r="K45" s="5">
        <f t="shared" si="10"/>
        <v>0.25</v>
      </c>
      <c r="L45" s="5">
        <f t="shared" si="10"/>
        <v>0.05</v>
      </c>
      <c r="M45" s="5">
        <f t="shared" si="10"/>
        <v>0</v>
      </c>
      <c r="N45" s="5">
        <f t="shared" si="10"/>
        <v>0</v>
      </c>
      <c r="O45" s="5">
        <f t="shared" si="10"/>
        <v>0</v>
      </c>
      <c r="P45" s="5">
        <f t="shared" si="10"/>
        <v>0</v>
      </c>
      <c r="Q45" s="5">
        <f t="shared" si="10"/>
        <v>0</v>
      </c>
      <c r="R45" s="5">
        <f t="shared" si="10"/>
        <v>0</v>
      </c>
      <c r="S45" s="5">
        <f t="shared" si="10"/>
        <v>0</v>
      </c>
      <c r="T45" s="5">
        <f t="shared" si="10"/>
        <v>0</v>
      </c>
      <c r="U45" s="5">
        <f t="shared" si="10"/>
        <v>0</v>
      </c>
      <c r="V45" s="5">
        <f t="shared" si="10"/>
        <v>0</v>
      </c>
      <c r="W45" s="5">
        <f t="shared" si="10"/>
        <v>0</v>
      </c>
      <c r="X45" s="5">
        <f t="shared" si="9"/>
        <v>0</v>
      </c>
      <c r="Y45" s="5">
        <v>1</v>
      </c>
    </row>
    <row r="46" spans="7:25" x14ac:dyDescent="0.25"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50" spans="2:25" x14ac:dyDescent="0.25">
      <c r="G50" s="1" t="s">
        <v>10</v>
      </c>
      <c r="H50" s="1">
        <f>H27</f>
        <v>13</v>
      </c>
      <c r="I50" s="1">
        <f t="shared" ref="I50:Y50" si="11">I27</f>
        <v>12</v>
      </c>
      <c r="J50" s="1">
        <f t="shared" si="11"/>
        <v>11</v>
      </c>
      <c r="K50" s="1">
        <f t="shared" si="11"/>
        <v>10</v>
      </c>
      <c r="L50" s="1">
        <f t="shared" si="11"/>
        <v>9</v>
      </c>
      <c r="M50" s="1">
        <f t="shared" si="11"/>
        <v>8</v>
      </c>
      <c r="N50" s="1">
        <f t="shared" si="11"/>
        <v>7</v>
      </c>
      <c r="O50" s="1">
        <f t="shared" si="11"/>
        <v>6</v>
      </c>
      <c r="P50" s="1">
        <f t="shared" si="11"/>
        <v>5</v>
      </c>
      <c r="Q50" s="1">
        <f t="shared" si="11"/>
        <v>4</v>
      </c>
      <c r="R50" s="1">
        <f t="shared" si="11"/>
        <v>3</v>
      </c>
      <c r="S50" s="1">
        <f t="shared" si="11"/>
        <v>2</v>
      </c>
      <c r="T50" s="1">
        <f t="shared" si="11"/>
        <v>1</v>
      </c>
      <c r="U50" s="1">
        <f t="shared" si="11"/>
        <v>0</v>
      </c>
      <c r="V50" s="1">
        <f t="shared" si="11"/>
        <v>-1</v>
      </c>
      <c r="W50" s="1">
        <f t="shared" si="11"/>
        <v>-2</v>
      </c>
      <c r="X50" s="1">
        <f t="shared" si="11"/>
        <v>-3</v>
      </c>
      <c r="Y50" s="1">
        <f t="shared" si="11"/>
        <v>-4</v>
      </c>
    </row>
    <row r="51" spans="2:25" x14ac:dyDescent="0.25">
      <c r="G51" s="1">
        <f>G28</f>
        <v>13</v>
      </c>
      <c r="H51">
        <f t="array" ref="H51:Y68">MINVERSE(H28:Y45)</f>
        <v>-0.99999999999999989</v>
      </c>
      <c r="I51">
        <v>-1.5419764230904953E-17</v>
      </c>
      <c r="J51">
        <v>-1.5419764230904951E-16</v>
      </c>
      <c r="K51">
        <v>-1.5419764230904951E-16</v>
      </c>
      <c r="L51">
        <v>4.6259292692714852E-17</v>
      </c>
      <c r="M51">
        <v>-9.2518585385429703E-17</v>
      </c>
      <c r="N51">
        <v>-1.8503717077085941E-16</v>
      </c>
      <c r="O51">
        <v>-1.5419764230904953E-17</v>
      </c>
      <c r="P51">
        <v>0</v>
      </c>
      <c r="Q51">
        <v>-1.2335811384723962E-16</v>
      </c>
      <c r="R51">
        <v>-2.6213599192538419E-16</v>
      </c>
      <c r="S51">
        <v>4.6259292692714852E-17</v>
      </c>
      <c r="T51">
        <v>6.1679056923619811E-17</v>
      </c>
      <c r="U51">
        <v>-4.6259292692714852E-17</v>
      </c>
      <c r="V51" s="1">
        <v>-6.1679056923619811E-17</v>
      </c>
      <c r="W51" s="1">
        <v>5.3969174808167331E-17</v>
      </c>
      <c r="X51" s="1">
        <v>-1.9274705288631191E-18</v>
      </c>
      <c r="Y51" s="1">
        <v>1.0000000000000004</v>
      </c>
    </row>
    <row r="52" spans="2:25" x14ac:dyDescent="0.25">
      <c r="G52" s="1">
        <f t="shared" ref="G52:G68" si="12">G29</f>
        <v>12</v>
      </c>
      <c r="H52">
        <v>0.10302647751106452</v>
      </c>
      <c r="I52">
        <v>-0.88216338330874544</v>
      </c>
      <c r="J52">
        <v>0.26185914820278772</v>
      </c>
      <c r="K52">
        <v>-4.7697033228088305E-2</v>
      </c>
      <c r="L52">
        <v>-8.2025949373507309E-2</v>
      </c>
      <c r="M52">
        <v>-1.5697094756307935E-2</v>
      </c>
      <c r="N52">
        <v>-3.8645666219497013E-2</v>
      </c>
      <c r="O52">
        <v>-4.0999233501337495E-2</v>
      </c>
      <c r="P52">
        <v>-3.5204093717576178E-2</v>
      </c>
      <c r="Q52">
        <v>-3.7651981596377726E-2</v>
      </c>
      <c r="R52">
        <v>-3.754902832512827E-2</v>
      </c>
      <c r="S52">
        <v>-3.7135092675597219E-2</v>
      </c>
      <c r="T52">
        <v>-3.7355366611270903E-2</v>
      </c>
      <c r="U52">
        <v>-3.3594966553594029E-2</v>
      </c>
      <c r="V52" s="1">
        <v>-2.6103371229664166E-2</v>
      </c>
      <c r="W52" s="1">
        <v>-1.1195596286597545E-2</v>
      </c>
      <c r="X52" s="1">
        <v>-1.8677683305635493E-3</v>
      </c>
      <c r="Y52" s="1">
        <v>1.0000000000000004</v>
      </c>
    </row>
    <row r="53" spans="2:25" x14ac:dyDescent="0.25">
      <c r="G53" s="1">
        <f t="shared" si="12"/>
        <v>11</v>
      </c>
      <c r="H53">
        <v>9.4941191621192703E-2</v>
      </c>
      <c r="I53">
        <v>0.21098042582487267</v>
      </c>
      <c r="J53">
        <v>-0.64226572038917207</v>
      </c>
      <c r="K53">
        <v>0.21476889478344036</v>
      </c>
      <c r="L53">
        <v>-0.12637422992462896</v>
      </c>
      <c r="M53">
        <v>-9.9316329863998909E-2</v>
      </c>
      <c r="N53">
        <v>-5.4260022518055555E-2</v>
      </c>
      <c r="O53">
        <v>-7.9370721323550927E-2</v>
      </c>
      <c r="P53">
        <v>-7.6362163593514956E-2</v>
      </c>
      <c r="Q53">
        <v>-7.2835048189819188E-2</v>
      </c>
      <c r="R53">
        <v>-7.518617392462279E-2</v>
      </c>
      <c r="S53">
        <v>-7.4700367806009291E-2</v>
      </c>
      <c r="T53">
        <v>-7.4490459286868163E-2</v>
      </c>
      <c r="U53">
        <v>-6.7216534870424033E-2</v>
      </c>
      <c r="V53" s="1">
        <v>-5.2230584362480827E-2</v>
      </c>
      <c r="W53" s="1">
        <v>-2.2357633212017468E-2</v>
      </c>
      <c r="X53" s="1">
        <v>-3.7245229643434129E-3</v>
      </c>
      <c r="Y53" s="1">
        <v>1.0000000000000004</v>
      </c>
    </row>
    <row r="54" spans="2:25" x14ac:dyDescent="0.25">
      <c r="G54" s="1">
        <f t="shared" si="12"/>
        <v>10</v>
      </c>
      <c r="H54">
        <v>8.6858773501992115E-2</v>
      </c>
      <c r="I54">
        <v>0.19301949667109358</v>
      </c>
      <c r="J54">
        <v>0.42893221482465244</v>
      </c>
      <c r="K54">
        <v>-0.68873202734627992</v>
      </c>
      <c r="L54">
        <v>0.1394563793104161</v>
      </c>
      <c r="M54">
        <v>-0.14524167392967893</v>
      </c>
      <c r="N54">
        <v>-0.13778019906345199</v>
      </c>
      <c r="O54">
        <v>-9.4694684360302067E-2</v>
      </c>
      <c r="P54">
        <v>-0.11487624001593337</v>
      </c>
      <c r="Q54">
        <v>-0.11395583912183833</v>
      </c>
      <c r="R54">
        <v>-0.11033816097109922</v>
      </c>
      <c r="S54">
        <v>-0.11233751340550384</v>
      </c>
      <c r="T54">
        <v>-0.11203948761199614</v>
      </c>
      <c r="U54">
        <v>-0.10062523508346752</v>
      </c>
      <c r="V54" s="1">
        <v>-7.8417081444729489E-2</v>
      </c>
      <c r="W54" s="1">
        <v>-3.3626747573274197E-2</v>
      </c>
      <c r="X54" s="1">
        <v>-5.6019743805998138E-3</v>
      </c>
      <c r="Y54" s="1">
        <v>1.0000000000000004</v>
      </c>
    </row>
    <row r="55" spans="2:25" x14ac:dyDescent="0.25">
      <c r="G55" s="1">
        <f t="shared" si="12"/>
        <v>9</v>
      </c>
      <c r="H55">
        <v>7.8772488831312631E-2</v>
      </c>
      <c r="I55">
        <v>0.17504997518069476</v>
      </c>
      <c r="J55">
        <v>0.38899994484598832</v>
      </c>
      <c r="K55">
        <v>0.38305689013306338</v>
      </c>
      <c r="L55">
        <v>-0.76071100647129097</v>
      </c>
      <c r="M55">
        <v>0.11898115525499883</v>
      </c>
      <c r="N55">
        <v>-0.18363772417994612</v>
      </c>
      <c r="O55">
        <v>-0.17795554427239907</v>
      </c>
      <c r="P55">
        <v>-0.13037384448474779</v>
      </c>
      <c r="Q55">
        <v>-0.15246373320905093</v>
      </c>
      <c r="R55">
        <v>-0.15145895190311842</v>
      </c>
      <c r="S55">
        <v>-0.14752057999894536</v>
      </c>
      <c r="T55">
        <v>-0.14969146920837376</v>
      </c>
      <c r="U55">
        <v>-0.13443445047748506</v>
      </c>
      <c r="V55" s="1">
        <v>-0.10432968027824187</v>
      </c>
      <c r="W55" s="1">
        <v>-4.4798896302040668E-2</v>
      </c>
      <c r="X55" s="1">
        <v>-7.4845734604186915E-3</v>
      </c>
      <c r="Y55" s="1">
        <v>1.0000000000000002</v>
      </c>
    </row>
    <row r="56" spans="2:25" x14ac:dyDescent="0.25">
      <c r="G56" s="1">
        <f t="shared" si="12"/>
        <v>8</v>
      </c>
      <c r="H56">
        <v>7.0680995896963528E-2</v>
      </c>
      <c r="I56">
        <v>0.15706887977103007</v>
      </c>
      <c r="J56">
        <v>0.34904195504673347</v>
      </c>
      <c r="K56">
        <v>0.34370936962240828</v>
      </c>
      <c r="L56">
        <v>0.31440708203823825</v>
      </c>
      <c r="M56">
        <v>-0.78280100332572689</v>
      </c>
      <c r="N56">
        <v>8.0646747008987343E-2</v>
      </c>
      <c r="O56">
        <v>-0.22355979215312582</v>
      </c>
      <c r="P56">
        <v>-0.21381461817394437</v>
      </c>
      <c r="Q56">
        <v>-0.16796133767786534</v>
      </c>
      <c r="R56">
        <v>-0.18997302832553672</v>
      </c>
      <c r="S56">
        <v>-0.18867864987488411</v>
      </c>
      <c r="T56">
        <v>-0.18489556292594991</v>
      </c>
      <c r="U56">
        <v>-0.16834189650042114</v>
      </c>
      <c r="V56" s="1">
        <v>-0.13062653905537794</v>
      </c>
      <c r="W56" s="1">
        <v>-5.5657823225231662E-2</v>
      </c>
      <c r="X56" s="1">
        <v>-9.2447781462974988E-3</v>
      </c>
      <c r="Y56" s="1">
        <v>1.0000000000000002</v>
      </c>
    </row>
    <row r="57" spans="2:25" x14ac:dyDescent="0.25">
      <c r="G57" s="1">
        <f t="shared" si="12"/>
        <v>7</v>
      </c>
      <c r="H57">
        <v>6.262326439325426E-2</v>
      </c>
      <c r="I57">
        <v>0.13916280976278728</v>
      </c>
      <c r="J57">
        <v>0.30925068836174952</v>
      </c>
      <c r="K57">
        <v>0.30452602506733378</v>
      </c>
      <c r="L57">
        <v>0.27856423888387838</v>
      </c>
      <c r="M57">
        <v>0.2908823004247621</v>
      </c>
      <c r="N57">
        <v>-0.8208931151961949</v>
      </c>
      <c r="O57">
        <v>4.1157397894446883E-2</v>
      </c>
      <c r="P57">
        <v>-0.25941886605467113</v>
      </c>
      <c r="Q57">
        <v>-0.25122219758996234</v>
      </c>
      <c r="R57">
        <v>-0.20529699136228788</v>
      </c>
      <c r="S57">
        <v>-0.22705013769709753</v>
      </c>
      <c r="T57">
        <v>-0.22589479642728738</v>
      </c>
      <c r="U57">
        <v>-0.19988437208436663</v>
      </c>
      <c r="V57" s="1">
        <v>-0.15738530256330385</v>
      </c>
      <c r="W57" s="1">
        <v>-6.7826205991676686E-2</v>
      </c>
      <c r="X57" s="1">
        <v>-1.1294739821364374E-2</v>
      </c>
      <c r="Y57" s="1">
        <v>1.0000000000000002</v>
      </c>
    </row>
    <row r="58" spans="2:25" x14ac:dyDescent="0.25">
      <c r="G58" s="1">
        <f t="shared" si="12"/>
        <v>6</v>
      </c>
      <c r="H58">
        <v>5.4505477923700731E-2</v>
      </c>
      <c r="I58">
        <v>0.12112328427489054</v>
      </c>
      <c r="J58">
        <v>0.2691628539442012</v>
      </c>
      <c r="K58">
        <v>0.26505064367560915</v>
      </c>
      <c r="L58">
        <v>0.24245425593708372</v>
      </c>
      <c r="M58">
        <v>0.25317554039717244</v>
      </c>
      <c r="N58">
        <v>0.25259734896708924</v>
      </c>
      <c r="O58">
        <v>-0.86038246431073517</v>
      </c>
      <c r="P58">
        <v>4.8656051342622448E-3</v>
      </c>
      <c r="Q58">
        <v>-0.29707972270645649</v>
      </c>
      <c r="R58">
        <v>-0.28881716790768436</v>
      </c>
      <c r="S58">
        <v>-0.24266449399565612</v>
      </c>
      <c r="T58">
        <v>-0.26454046264678421</v>
      </c>
      <c r="U58">
        <v>-0.23703216823986323</v>
      </c>
      <c r="V58" s="1">
        <v>-0.18092316695301205</v>
      </c>
      <c r="W58" s="1">
        <v>-7.8268340361478839E-2</v>
      </c>
      <c r="X58" s="1">
        <v>-1.3227023132339215E-2</v>
      </c>
      <c r="Y58" s="1">
        <v>1</v>
      </c>
    </row>
    <row r="59" spans="2:25" x14ac:dyDescent="0.25">
      <c r="G59" s="1">
        <f t="shared" si="12"/>
        <v>5</v>
      </c>
      <c r="H59">
        <v>4.6369109966308414E-2</v>
      </c>
      <c r="I59">
        <v>0.1030424665917965</v>
      </c>
      <c r="J59">
        <v>0.22898325909288114</v>
      </c>
      <c r="K59">
        <v>0.22548490374562868</v>
      </c>
      <c r="L59">
        <v>0.20626161779709062</v>
      </c>
      <c r="M59">
        <v>0.21538247017831075</v>
      </c>
      <c r="N59">
        <v>0.21489058893949958</v>
      </c>
      <c r="O59">
        <v>0.21330083943975367</v>
      </c>
      <c r="P59">
        <v>-0.89691655344646348</v>
      </c>
      <c r="Q59">
        <v>-3.2856893521778723E-2</v>
      </c>
      <c r="R59">
        <v>-0.3347425119733643</v>
      </c>
      <c r="S59">
        <v>-0.32628372910334713</v>
      </c>
      <c r="T59">
        <v>-0.28023755740309203</v>
      </c>
      <c r="U59">
        <v>-0.27188947579138734</v>
      </c>
      <c r="V59" s="1">
        <v>-0.21040308083574191</v>
      </c>
      <c r="W59" s="1">
        <v>-8.6373575805940336E-2</v>
      </c>
      <c r="X59" s="1">
        <v>-1.4011877870154605E-2</v>
      </c>
      <c r="Y59" s="1">
        <v>1</v>
      </c>
    </row>
    <row r="60" spans="2:25" x14ac:dyDescent="0.25">
      <c r="B60" s="2"/>
      <c r="C60" s="2" t="s">
        <v>12</v>
      </c>
      <c r="D60" s="2"/>
      <c r="E60" s="2" t="s">
        <v>13</v>
      </c>
      <c r="G60" s="1">
        <f t="shared" si="12"/>
        <v>4</v>
      </c>
      <c r="H60">
        <v>3.8577294706251347E-2</v>
      </c>
      <c r="I60">
        <v>8.5727321569447457E-2</v>
      </c>
      <c r="J60">
        <v>0.1905051590432166</v>
      </c>
      <c r="K60">
        <v>0.18759466355783402</v>
      </c>
      <c r="L60">
        <v>0.17160163786037888</v>
      </c>
      <c r="M60">
        <v>0.17918983203831762</v>
      </c>
      <c r="N60">
        <v>0.17878060599270496</v>
      </c>
      <c r="O60">
        <v>0.17745799628539388</v>
      </c>
      <c r="P60">
        <v>0.17820153506306577</v>
      </c>
      <c r="Q60">
        <v>-0.93302427930348586</v>
      </c>
      <c r="R60">
        <v>-6.8911902738319195E-2</v>
      </c>
      <c r="S60">
        <v>-0.3706320096544688</v>
      </c>
      <c r="T60">
        <v>-0.36226350677659941</v>
      </c>
      <c r="U60">
        <v>-0.2845846948668615</v>
      </c>
      <c r="V60" s="1">
        <v>-0.241009000261173</v>
      </c>
      <c r="W60" s="1">
        <v>-0.10909747717687326</v>
      </c>
      <c r="X60" s="1">
        <v>-1.8113175338829973E-2</v>
      </c>
      <c r="Y60" s="1">
        <v>0.99999999999999989</v>
      </c>
    </row>
    <row r="61" spans="2:25" x14ac:dyDescent="0.25">
      <c r="B61" s="2" t="s">
        <v>14</v>
      </c>
      <c r="C61" s="2">
        <v>2000</v>
      </c>
      <c r="D61" s="2" t="s">
        <v>15</v>
      </c>
      <c r="E61" s="2">
        <v>700</v>
      </c>
      <c r="G61" s="1">
        <f t="shared" si="12"/>
        <v>3</v>
      </c>
      <c r="H61">
        <v>3.0059293477122662E-2</v>
      </c>
      <c r="I61">
        <v>6.6798429949161478E-2</v>
      </c>
      <c r="J61">
        <v>0.1484409554425811</v>
      </c>
      <c r="K61">
        <v>0.14617310751220824</v>
      </c>
      <c r="L61">
        <v>0.13371139767258425</v>
      </c>
      <c r="M61">
        <v>0.13962409210833718</v>
      </c>
      <c r="N61">
        <v>0.1393052246009803</v>
      </c>
      <c r="O61">
        <v>0.13827465173031936</v>
      </c>
      <c r="P61">
        <v>0.13885401455241064</v>
      </c>
      <c r="Q61">
        <v>0.13876463817585752</v>
      </c>
      <c r="R61">
        <v>-0.97241282486803948</v>
      </c>
      <c r="S61">
        <v>-0.10816608164294023</v>
      </c>
      <c r="T61">
        <v>-0.40996054000468751</v>
      </c>
      <c r="U61">
        <v>-0.36142351496633068</v>
      </c>
      <c r="V61" s="1">
        <v>-0.23964637765601213</v>
      </c>
      <c r="W61" s="1">
        <v>-0.10789843908331886</v>
      </c>
      <c r="X61" s="1">
        <v>-2.049802700023438E-2</v>
      </c>
      <c r="Y61" s="1">
        <v>0.99999999999999989</v>
      </c>
    </row>
    <row r="62" spans="2:25" x14ac:dyDescent="0.25">
      <c r="B62" s="2"/>
      <c r="C62" s="2"/>
      <c r="D62" s="2" t="s">
        <v>18</v>
      </c>
      <c r="E62" s="2">
        <v>1500</v>
      </c>
      <c r="G62" s="1">
        <f t="shared" si="12"/>
        <v>2</v>
      </c>
      <c r="H62">
        <v>2.1409137080828367E-2</v>
      </c>
      <c r="I62">
        <v>4.7575860179618595E-2</v>
      </c>
      <c r="J62">
        <v>0.10572413373248582</v>
      </c>
      <c r="K62">
        <v>0.10410890391157274</v>
      </c>
      <c r="L62">
        <v>9.523329762291971E-2</v>
      </c>
      <c r="M62">
        <v>9.9444497257017053E-2</v>
      </c>
      <c r="N62">
        <v>9.9217390183432022E-2</v>
      </c>
      <c r="O62">
        <v>9.8483385045335381E-2</v>
      </c>
      <c r="P62">
        <v>9.8896024753155801E-2</v>
      </c>
      <c r="Q62">
        <v>9.883236819719346E-2</v>
      </c>
      <c r="R62">
        <v>9.8785110345784827E-2</v>
      </c>
      <c r="S62">
        <v>-1.0122909502348998</v>
      </c>
      <c r="T62">
        <v>-0.14810139180189974</v>
      </c>
      <c r="U62">
        <v>-0.40489876245803408</v>
      </c>
      <c r="V62" s="1">
        <v>-0.30737403876219566</v>
      </c>
      <c r="W62" s="1">
        <v>-8.7639895462219869E-2</v>
      </c>
      <c r="X62" s="1">
        <v>-7.4050695900949922E-3</v>
      </c>
      <c r="Y62" s="1">
        <v>0.99999999999999989</v>
      </c>
    </row>
    <row r="63" spans="2:25" x14ac:dyDescent="0.25">
      <c r="B63" s="2"/>
      <c r="C63" s="2"/>
      <c r="D63" s="2" t="s">
        <v>16</v>
      </c>
      <c r="E63" s="2">
        <v>500</v>
      </c>
      <c r="G63" s="1">
        <f t="shared" si="12"/>
        <v>1</v>
      </c>
      <c r="H63">
        <v>1.7516566702495941E-2</v>
      </c>
      <c r="I63">
        <v>3.8925703783324321E-2</v>
      </c>
      <c r="J63">
        <v>8.6501563962942951E-2</v>
      </c>
      <c r="K63">
        <v>8.5180012291286827E-2</v>
      </c>
      <c r="L63">
        <v>7.7918152600570681E-2</v>
      </c>
      <c r="M63">
        <v>8.1363679573923056E-2</v>
      </c>
      <c r="N63">
        <v>8.1177864695535285E-2</v>
      </c>
      <c r="O63">
        <v>8.0577315037092576E-2</v>
      </c>
      <c r="P63">
        <v>8.0914929343491135E-2</v>
      </c>
      <c r="Q63">
        <v>8.0862846706794625E-2</v>
      </c>
      <c r="R63">
        <v>8.0824181192005795E-2</v>
      </c>
      <c r="S63">
        <v>8.0852858898718266E-2</v>
      </c>
      <c r="T63">
        <v>-1.0302647751106451</v>
      </c>
      <c r="U63">
        <v>-0.14946262382930056</v>
      </c>
      <c r="V63" s="1">
        <v>-0.38785148625997834</v>
      </c>
      <c r="W63" s="1">
        <v>-0.25352355083272538</v>
      </c>
      <c r="X63" s="1">
        <v>-5.1513238755532265E-2</v>
      </c>
      <c r="Y63" s="1">
        <v>0.99999999999999989</v>
      </c>
    </row>
    <row r="64" spans="2:25" x14ac:dyDescent="0.25">
      <c r="B64" s="2"/>
      <c r="C64" s="2"/>
      <c r="D64" s="2" t="s">
        <v>17</v>
      </c>
      <c r="E64" s="2">
        <v>50</v>
      </c>
      <c r="G64" s="1">
        <f t="shared" si="12"/>
        <v>0</v>
      </c>
      <c r="H64">
        <v>-2.5772571550530364E-17</v>
      </c>
      <c r="I64">
        <v>-5.1545143101060728E-17</v>
      </c>
      <c r="J64">
        <v>0</v>
      </c>
      <c r="K64">
        <v>-2.0618057240424291E-16</v>
      </c>
      <c r="L64">
        <v>0</v>
      </c>
      <c r="M64">
        <v>-2.0618057240424291E-16</v>
      </c>
      <c r="N64">
        <v>0</v>
      </c>
      <c r="O64">
        <v>0</v>
      </c>
      <c r="P64">
        <v>0</v>
      </c>
      <c r="Q64">
        <v>0</v>
      </c>
      <c r="R64">
        <v>-2.0618057240424291E-16</v>
      </c>
      <c r="S64">
        <v>0</v>
      </c>
      <c r="T64">
        <v>0</v>
      </c>
      <c r="U64">
        <v>-1</v>
      </c>
      <c r="V64" s="1">
        <v>0</v>
      </c>
      <c r="W64" s="1">
        <v>1.0309028620212146E-16</v>
      </c>
      <c r="X64" s="1">
        <v>-6.443142887632591E-18</v>
      </c>
      <c r="Y64" s="1">
        <v>0.99999999999999978</v>
      </c>
    </row>
    <row r="65" spans="2:26" x14ac:dyDescent="0.25">
      <c r="B65" s="2"/>
      <c r="C65" s="2"/>
      <c r="D65" s="2" t="s">
        <v>19</v>
      </c>
      <c r="E65" s="2">
        <v>300</v>
      </c>
      <c r="G65" s="1">
        <f t="shared" si="12"/>
        <v>-1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-1.6653358052770605E-16</v>
      </c>
      <c r="N65" s="5">
        <v>0</v>
      </c>
      <c r="O65" s="5">
        <v>0</v>
      </c>
      <c r="P65" s="5">
        <v>1.6653358052770605E-16</v>
      </c>
      <c r="Q65" s="5">
        <v>-1.6653358052770605E-16</v>
      </c>
      <c r="R65" s="5">
        <v>0</v>
      </c>
      <c r="S65" s="5">
        <v>0</v>
      </c>
      <c r="T65" s="5">
        <v>1.6653358052770605E-16</v>
      </c>
      <c r="U65" s="1">
        <v>0</v>
      </c>
      <c r="V65" s="1">
        <v>-1.0000000000000002</v>
      </c>
      <c r="W65" s="1">
        <v>8.3266790263853025E-17</v>
      </c>
      <c r="X65" s="1">
        <v>0</v>
      </c>
      <c r="Y65" s="1">
        <v>0.99999999999999978</v>
      </c>
    </row>
    <row r="66" spans="2:26" x14ac:dyDescent="0.25">
      <c r="G66" s="1">
        <f t="shared" si="12"/>
        <v>-2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1">
        <v>0</v>
      </c>
      <c r="V66" s="1">
        <v>0</v>
      </c>
      <c r="W66" s="1">
        <v>-1</v>
      </c>
      <c r="X66" s="1">
        <v>0</v>
      </c>
      <c r="Y66" s="1">
        <v>1</v>
      </c>
    </row>
    <row r="67" spans="2:26" x14ac:dyDescent="0.25">
      <c r="G67" s="1">
        <f>G44</f>
        <v>-3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1">
        <v>0</v>
      </c>
      <c r="V67" s="1">
        <v>0</v>
      </c>
      <c r="W67" s="1">
        <v>0</v>
      </c>
      <c r="X67" s="1">
        <v>-1</v>
      </c>
      <c r="Y67" s="1">
        <v>1</v>
      </c>
    </row>
    <row r="68" spans="2:26" x14ac:dyDescent="0.25">
      <c r="G68" s="1">
        <f t="shared" si="12"/>
        <v>-4</v>
      </c>
      <c r="H68" s="5">
        <v>1.5764910032246351E-2</v>
      </c>
      <c r="I68" s="5">
        <v>3.5033133404991895E-2</v>
      </c>
      <c r="J68" s="5">
        <v>7.7851407566648656E-2</v>
      </c>
      <c r="K68" s="5">
        <v>7.6662011062158184E-2</v>
      </c>
      <c r="L68" s="5">
        <v>7.0126337340513614E-2</v>
      </c>
      <c r="M68" s="5">
        <v>7.3227311616530857E-2</v>
      </c>
      <c r="N68" s="5">
        <v>7.3060078225981762E-2</v>
      </c>
      <c r="O68" s="5">
        <v>7.2519583533383322E-2</v>
      </c>
      <c r="P68" s="5">
        <v>7.2823436409141948E-2</v>
      </c>
      <c r="Q68" s="5">
        <v>7.2776562036115239E-2</v>
      </c>
      <c r="R68" s="5">
        <v>7.2741763072805263E-2</v>
      </c>
      <c r="S68" s="5">
        <v>7.276757300884644E-2</v>
      </c>
      <c r="T68" s="5">
        <v>7.2761702400419223E-2</v>
      </c>
      <c r="U68" s="1">
        <v>6.5483638553629514E-2</v>
      </c>
      <c r="V68" s="1">
        <v>5.0933662366019573E-2</v>
      </c>
      <c r="W68" s="1">
        <v>2.1828804250547132E-2</v>
      </c>
      <c r="X68" s="1">
        <v>3.6380851200209616E-3</v>
      </c>
      <c r="Y68" s="1">
        <v>-2.8273862343619379E-18</v>
      </c>
    </row>
    <row r="71" spans="2:26" x14ac:dyDescent="0.25">
      <c r="G71" s="2"/>
      <c r="H71" s="10">
        <f>H50</f>
        <v>13</v>
      </c>
      <c r="I71" s="10">
        <f t="shared" ref="I71:Y71" si="13">I50</f>
        <v>12</v>
      </c>
      <c r="J71" s="10">
        <f t="shared" si="13"/>
        <v>11</v>
      </c>
      <c r="K71" s="10">
        <f t="shared" si="13"/>
        <v>10</v>
      </c>
      <c r="L71" s="10">
        <f t="shared" si="13"/>
        <v>9</v>
      </c>
      <c r="M71" s="10">
        <f t="shared" si="13"/>
        <v>8</v>
      </c>
      <c r="N71" s="10">
        <f t="shared" si="13"/>
        <v>7</v>
      </c>
      <c r="O71" s="10">
        <f t="shared" si="13"/>
        <v>6</v>
      </c>
      <c r="P71" s="10">
        <f t="shared" si="13"/>
        <v>5</v>
      </c>
      <c r="Q71" s="10">
        <f t="shared" si="13"/>
        <v>4</v>
      </c>
      <c r="R71" s="10">
        <f t="shared" si="13"/>
        <v>3</v>
      </c>
      <c r="S71" s="10">
        <f t="shared" si="13"/>
        <v>2</v>
      </c>
      <c r="T71" s="10">
        <f t="shared" si="13"/>
        <v>1</v>
      </c>
      <c r="U71" s="10">
        <f t="shared" si="13"/>
        <v>0</v>
      </c>
      <c r="V71" s="10">
        <f t="shared" si="13"/>
        <v>-1</v>
      </c>
      <c r="W71" s="10">
        <f t="shared" si="13"/>
        <v>-2</v>
      </c>
      <c r="X71" s="10">
        <f t="shared" si="13"/>
        <v>-3</v>
      </c>
      <c r="Y71" s="10">
        <f t="shared" si="13"/>
        <v>-4</v>
      </c>
    </row>
    <row r="72" spans="2:26" x14ac:dyDescent="0.25">
      <c r="G72" s="10" t="s">
        <v>11</v>
      </c>
      <c r="H72" s="11">
        <f t="shared" ref="H72:Y72" si="14">H68</f>
        <v>1.5764910032246351E-2</v>
      </c>
      <c r="I72" s="11">
        <f t="shared" si="14"/>
        <v>3.5033133404991895E-2</v>
      </c>
      <c r="J72" s="11">
        <f t="shared" si="14"/>
        <v>7.7851407566648656E-2</v>
      </c>
      <c r="K72" s="11">
        <f t="shared" si="14"/>
        <v>7.6662011062158184E-2</v>
      </c>
      <c r="L72" s="11">
        <f t="shared" si="14"/>
        <v>7.0126337340513614E-2</v>
      </c>
      <c r="M72" s="11">
        <f t="shared" si="14"/>
        <v>7.3227311616530857E-2</v>
      </c>
      <c r="N72" s="11">
        <f t="shared" si="14"/>
        <v>7.3060078225981762E-2</v>
      </c>
      <c r="O72" s="11">
        <f t="shared" si="14"/>
        <v>7.2519583533383322E-2</v>
      </c>
      <c r="P72" s="11">
        <f t="shared" si="14"/>
        <v>7.2823436409141948E-2</v>
      </c>
      <c r="Q72" s="11">
        <f t="shared" si="14"/>
        <v>7.2776562036115239E-2</v>
      </c>
      <c r="R72" s="11">
        <f t="shared" si="14"/>
        <v>7.2741763072805263E-2</v>
      </c>
      <c r="S72" s="11">
        <f t="shared" si="14"/>
        <v>7.276757300884644E-2</v>
      </c>
      <c r="T72" s="11">
        <f t="shared" si="14"/>
        <v>7.2761702400419223E-2</v>
      </c>
      <c r="U72" s="11">
        <f t="shared" si="14"/>
        <v>6.5483638553629514E-2</v>
      </c>
      <c r="V72" s="11">
        <f t="shared" si="14"/>
        <v>5.0933662366019573E-2</v>
      </c>
      <c r="W72" s="11">
        <f t="shared" si="14"/>
        <v>2.1828804250547132E-2</v>
      </c>
      <c r="X72" s="11">
        <f t="shared" si="14"/>
        <v>3.6380851200209616E-3</v>
      </c>
      <c r="Y72" s="11">
        <f t="shared" si="14"/>
        <v>-2.8273862343619379E-18</v>
      </c>
      <c r="Z72" s="5">
        <f>SUM(H72:Y72)</f>
        <v>0.99999999999999989</v>
      </c>
    </row>
    <row r="73" spans="2:26" x14ac:dyDescent="0.25">
      <c r="G73" s="2" t="s">
        <v>26</v>
      </c>
      <c r="H73" s="2">
        <v>0</v>
      </c>
      <c r="I73" s="2">
        <v>1</v>
      </c>
      <c r="J73" s="2">
        <v>2</v>
      </c>
      <c r="K73" s="2">
        <v>3</v>
      </c>
      <c r="L73" s="2">
        <v>4</v>
      </c>
      <c r="M73" s="2">
        <v>5</v>
      </c>
      <c r="N73" s="2">
        <v>6</v>
      </c>
      <c r="O73" s="2">
        <v>7</v>
      </c>
      <c r="P73" s="2">
        <v>8</v>
      </c>
      <c r="Q73" s="2">
        <v>9</v>
      </c>
      <c r="R73" s="2">
        <v>10</v>
      </c>
      <c r="S73" s="2">
        <v>11</v>
      </c>
      <c r="T73" s="2">
        <v>12</v>
      </c>
      <c r="U73" s="2">
        <v>13</v>
      </c>
      <c r="V73" s="2">
        <v>14</v>
      </c>
      <c r="W73" s="2">
        <v>15</v>
      </c>
      <c r="X73" s="2">
        <v>16</v>
      </c>
      <c r="Y73" s="2">
        <v>17</v>
      </c>
    </row>
    <row r="75" spans="2:26" x14ac:dyDescent="0.25">
      <c r="G75" s="1" t="s">
        <v>20</v>
      </c>
      <c r="H75" s="7">
        <f>2000*(SUMPRODUCT(H72:Y72,H73:Y73))</f>
        <v>15203.878710975227</v>
      </c>
    </row>
    <row r="76" spans="2:26" x14ac:dyDescent="0.25">
      <c r="G76" s="1" t="s">
        <v>13</v>
      </c>
      <c r="H76" s="1">
        <f>700*(SUMPRODUCT(H72:U72,H73:U73))</f>
        <v>4552.2586596793581</v>
      </c>
      <c r="I76" s="1">
        <v>500</v>
      </c>
      <c r="J76" s="1">
        <f>E62*(SUMPRODUCT(V73:Y73,V72:Y72))</f>
        <v>1648.0690482042246</v>
      </c>
      <c r="K76" s="1">
        <f>300</f>
        <v>300</v>
      </c>
      <c r="L76" s="1">
        <f>50*(SUMPRODUCT(H72:T72,H71:T71))</f>
        <v>275.17830853697814</v>
      </c>
      <c r="M76" s="9">
        <f>SUM(H76:L76)</f>
        <v>7275.5060164205606</v>
      </c>
    </row>
    <row r="77" spans="2:26" x14ac:dyDescent="0.25">
      <c r="H77" s="1" t="s">
        <v>21</v>
      </c>
      <c r="I77" s="1" t="s">
        <v>22</v>
      </c>
      <c r="J77" s="1" t="s">
        <v>23</v>
      </c>
      <c r="K77" s="1" t="s">
        <v>24</v>
      </c>
    </row>
    <row r="78" spans="2:26" x14ac:dyDescent="0.25">
      <c r="G78" s="1" t="s">
        <v>25</v>
      </c>
      <c r="H78" s="8">
        <f>H75-M76</f>
        <v>7928.3726945546659</v>
      </c>
    </row>
    <row r="87" spans="8:21" x14ac:dyDescent="0.2"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8:21" x14ac:dyDescent="0.2"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8:21" x14ac:dyDescent="0.2"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8:21" x14ac:dyDescent="0.2"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8:21" x14ac:dyDescent="0.2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</sheetData>
  <mergeCells count="1">
    <mergeCell ref="A10:E12"/>
  </mergeCells>
  <conditionalFormatting sqref="H72:Y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1"/>
  <sheetViews>
    <sheetView topLeftCell="B56" workbookViewId="0">
      <selection activeCell="H78" sqref="H78"/>
    </sheetView>
  </sheetViews>
  <sheetFormatPr baseColWidth="10" defaultColWidth="11" defaultRowHeight="16" x14ac:dyDescent="0.2"/>
  <sheetData>
    <row r="1" spans="1:45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x14ac:dyDescent="0.2">
      <c r="A2" s="15"/>
      <c r="B2" s="15" t="s">
        <v>1</v>
      </c>
      <c r="C2" s="15" t="s">
        <v>2</v>
      </c>
      <c r="D2" s="15" t="s">
        <v>3</v>
      </c>
      <c r="E2" s="15"/>
      <c r="F2" s="15">
        <v>13</v>
      </c>
      <c r="G2" s="15">
        <v>3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1:45" x14ac:dyDescent="0.2">
      <c r="A3" s="15" t="s">
        <v>4</v>
      </c>
      <c r="B3" s="16">
        <v>1</v>
      </c>
      <c r="C3" s="17">
        <v>6</v>
      </c>
      <c r="D3" s="17">
        <v>12</v>
      </c>
      <c r="E3" s="15"/>
      <c r="F3" s="15"/>
      <c r="G3" s="15" t="s">
        <v>0</v>
      </c>
      <c r="H3" s="15">
        <v>13</v>
      </c>
      <c r="I3" s="15">
        <v>12</v>
      </c>
      <c r="J3" s="15">
        <v>11</v>
      </c>
      <c r="K3" s="15">
        <v>10</v>
      </c>
      <c r="L3" s="15">
        <v>9</v>
      </c>
      <c r="M3" s="15">
        <v>8</v>
      </c>
      <c r="N3" s="15">
        <v>7</v>
      </c>
      <c r="O3" s="15">
        <v>6</v>
      </c>
      <c r="P3" s="15">
        <v>5</v>
      </c>
      <c r="Q3" s="15">
        <v>4</v>
      </c>
      <c r="R3" s="15">
        <v>3</v>
      </c>
      <c r="S3" s="15">
        <v>2</v>
      </c>
      <c r="T3" s="15">
        <v>1</v>
      </c>
      <c r="U3" s="15">
        <v>0</v>
      </c>
      <c r="V3" s="15">
        <v>-1</v>
      </c>
      <c r="W3" s="15">
        <v>-2</v>
      </c>
      <c r="X3" s="15">
        <v>-3</v>
      </c>
      <c r="Y3" s="15">
        <v>-4</v>
      </c>
      <c r="Z3" s="15"/>
      <c r="AA3" s="16" t="s">
        <v>8</v>
      </c>
      <c r="AB3" s="17">
        <v>13</v>
      </c>
      <c r="AC3" s="17">
        <v>12</v>
      </c>
      <c r="AD3" s="17">
        <v>11</v>
      </c>
      <c r="AE3" s="17">
        <v>10</v>
      </c>
      <c r="AF3" s="17">
        <v>9</v>
      </c>
      <c r="AG3" s="17">
        <v>8</v>
      </c>
      <c r="AH3" s="17">
        <v>7</v>
      </c>
      <c r="AI3" s="17">
        <v>6</v>
      </c>
      <c r="AJ3" s="17">
        <v>5</v>
      </c>
      <c r="AK3" s="17">
        <v>4</v>
      </c>
      <c r="AL3" s="17">
        <v>3</v>
      </c>
      <c r="AM3" s="17">
        <v>2</v>
      </c>
      <c r="AN3" s="17">
        <v>1</v>
      </c>
      <c r="AO3" s="17">
        <v>0</v>
      </c>
      <c r="AP3" s="17">
        <v>-1</v>
      </c>
      <c r="AQ3" s="17">
        <v>-2</v>
      </c>
      <c r="AR3" s="17">
        <v>-3</v>
      </c>
      <c r="AS3" s="17">
        <v>-4</v>
      </c>
    </row>
    <row r="4" spans="1:45" x14ac:dyDescent="0.2">
      <c r="A4" s="15" t="s">
        <v>5</v>
      </c>
      <c r="B4" s="18">
        <v>1</v>
      </c>
      <c r="C4" s="19">
        <v>3</v>
      </c>
      <c r="D4" s="19">
        <v>7</v>
      </c>
      <c r="E4" s="15"/>
      <c r="F4" s="15"/>
      <c r="G4" s="15">
        <v>13</v>
      </c>
      <c r="H4" s="20">
        <v>0.1</v>
      </c>
      <c r="I4" s="20">
        <v>0.2</v>
      </c>
      <c r="J4" s="20">
        <v>0.4</v>
      </c>
      <c r="K4" s="20">
        <v>0.25</v>
      </c>
      <c r="L4" s="20">
        <v>0.05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15"/>
      <c r="AA4" s="18">
        <v>13</v>
      </c>
      <c r="AB4" s="19">
        <v>1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</row>
    <row r="5" spans="1:45" x14ac:dyDescent="0.2">
      <c r="A5" s="15"/>
      <c r="B5" s="15"/>
      <c r="C5" s="15"/>
      <c r="D5" s="15"/>
      <c r="E5" s="15"/>
      <c r="F5" s="15"/>
      <c r="G5" s="15">
        <v>12</v>
      </c>
      <c r="H5" s="20">
        <v>0</v>
      </c>
      <c r="I5" s="20">
        <v>0.1</v>
      </c>
      <c r="J5" s="20">
        <v>0.2</v>
      </c>
      <c r="K5" s="20">
        <v>0.4</v>
      </c>
      <c r="L5" s="20">
        <v>0.25</v>
      </c>
      <c r="M5" s="20">
        <v>0.05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15"/>
      <c r="AA5" s="18">
        <v>12</v>
      </c>
      <c r="AB5" s="19">
        <v>0</v>
      </c>
      <c r="AC5" s="19">
        <v>1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</row>
    <row r="6" spans="1:45" x14ac:dyDescent="0.2">
      <c r="A6" s="15" t="s">
        <v>6</v>
      </c>
      <c r="B6" s="21" t="s">
        <v>27</v>
      </c>
      <c r="C6" s="22" t="s">
        <v>28</v>
      </c>
      <c r="D6" s="22" t="s">
        <v>29</v>
      </c>
      <c r="E6" s="15"/>
      <c r="F6" s="15"/>
      <c r="G6" s="15">
        <v>11</v>
      </c>
      <c r="H6" s="20">
        <v>0</v>
      </c>
      <c r="I6" s="20">
        <v>0</v>
      </c>
      <c r="J6" s="20">
        <v>0.1</v>
      </c>
      <c r="K6" s="20">
        <v>0.2</v>
      </c>
      <c r="L6" s="20">
        <v>0.4</v>
      </c>
      <c r="M6" s="20">
        <v>0.25</v>
      </c>
      <c r="N6" s="20">
        <v>0.05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15"/>
      <c r="AA6" s="18">
        <v>11</v>
      </c>
      <c r="AB6" s="19">
        <v>0</v>
      </c>
      <c r="AC6" s="19">
        <v>0</v>
      </c>
      <c r="AD6" s="19">
        <v>1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</row>
    <row r="7" spans="1:45" x14ac:dyDescent="0.2">
      <c r="A7" s="15"/>
      <c r="B7" s="18" t="s">
        <v>30</v>
      </c>
      <c r="C7" s="19" t="s">
        <v>31</v>
      </c>
      <c r="D7" s="23" t="s">
        <v>32</v>
      </c>
      <c r="E7" s="15"/>
      <c r="F7" s="15"/>
      <c r="G7" s="15">
        <v>10</v>
      </c>
      <c r="H7" s="20">
        <v>0</v>
      </c>
      <c r="I7" s="20">
        <v>0</v>
      </c>
      <c r="J7" s="20">
        <v>0</v>
      </c>
      <c r="K7" s="20">
        <v>0.1</v>
      </c>
      <c r="L7" s="20">
        <v>0.2</v>
      </c>
      <c r="M7" s="20">
        <v>0.4</v>
      </c>
      <c r="N7" s="20">
        <v>0.25</v>
      </c>
      <c r="O7" s="20">
        <v>0.05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15"/>
      <c r="AA7" s="18">
        <v>10</v>
      </c>
      <c r="AB7" s="19">
        <v>0</v>
      </c>
      <c r="AC7" s="19">
        <v>0</v>
      </c>
      <c r="AD7" s="19">
        <v>0</v>
      </c>
      <c r="AE7" s="19">
        <v>1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</row>
    <row r="8" spans="1:45" x14ac:dyDescent="0.2">
      <c r="A8" s="15"/>
      <c r="B8" s="18" t="s">
        <v>33</v>
      </c>
      <c r="C8" s="19" t="s">
        <v>34</v>
      </c>
      <c r="D8" s="19" t="s">
        <v>35</v>
      </c>
      <c r="E8" s="15"/>
      <c r="F8" s="15"/>
      <c r="G8" s="15">
        <v>9</v>
      </c>
      <c r="H8" s="20">
        <v>0</v>
      </c>
      <c r="I8" s="20">
        <v>0</v>
      </c>
      <c r="J8" s="20">
        <v>0</v>
      </c>
      <c r="K8" s="20">
        <v>0</v>
      </c>
      <c r="L8" s="20">
        <v>0.1</v>
      </c>
      <c r="M8" s="20">
        <v>0.2</v>
      </c>
      <c r="N8" s="20">
        <v>0.4</v>
      </c>
      <c r="O8" s="20">
        <v>0.25</v>
      </c>
      <c r="P8" s="20">
        <v>0.05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15"/>
      <c r="AA8" s="18">
        <v>9</v>
      </c>
      <c r="AB8" s="19">
        <v>0</v>
      </c>
      <c r="AC8" s="19">
        <v>0</v>
      </c>
      <c r="AD8" s="19">
        <v>0</v>
      </c>
      <c r="AE8" s="19">
        <v>0</v>
      </c>
      <c r="AF8" s="19">
        <v>1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</row>
    <row r="9" spans="1:45" x14ac:dyDescent="0.2">
      <c r="A9" s="15"/>
      <c r="B9" s="15"/>
      <c r="C9" s="15"/>
      <c r="D9" s="15"/>
      <c r="E9" s="15"/>
      <c r="F9" s="15"/>
      <c r="G9" s="15">
        <v>8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0.1</v>
      </c>
      <c r="N9" s="20">
        <v>0.2</v>
      </c>
      <c r="O9" s="20">
        <v>0.4</v>
      </c>
      <c r="P9" s="20">
        <v>0.25</v>
      </c>
      <c r="Q9" s="20">
        <v>0.05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15"/>
      <c r="AA9" s="18">
        <v>8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1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</row>
    <row r="10" spans="1:45" ht="18" customHeight="1" x14ac:dyDescent="0.25">
      <c r="A10" s="47" t="s">
        <v>7</v>
      </c>
      <c r="B10" s="47"/>
      <c r="C10" s="47"/>
      <c r="D10" s="47"/>
      <c r="E10" s="47"/>
      <c r="F10" s="15"/>
      <c r="G10" s="15">
        <v>7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0.1</v>
      </c>
      <c r="O10" s="20">
        <v>0.2</v>
      </c>
      <c r="P10" s="20">
        <v>0.4</v>
      </c>
      <c r="Q10" s="20">
        <v>0.25</v>
      </c>
      <c r="R10" s="20">
        <v>0.05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15"/>
      <c r="AA10" s="18">
        <v>7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1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</row>
    <row r="11" spans="1:45" x14ac:dyDescent="0.2">
      <c r="F11" s="15"/>
      <c r="G11" s="15">
        <v>6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0.1</v>
      </c>
      <c r="P11" s="20">
        <v>0.2</v>
      </c>
      <c r="Q11" s="20">
        <v>0.4</v>
      </c>
      <c r="R11" s="20">
        <v>0.25</v>
      </c>
      <c r="S11" s="20">
        <v>0.05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15"/>
      <c r="AA11" s="18">
        <v>6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1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</row>
    <row r="12" spans="1:45" x14ac:dyDescent="0.2">
      <c r="F12" s="15"/>
      <c r="G12" s="15">
        <v>5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0.1</v>
      </c>
      <c r="Q12" s="20">
        <v>0.2</v>
      </c>
      <c r="R12" s="20">
        <v>0.4</v>
      </c>
      <c r="S12" s="20">
        <v>0.25</v>
      </c>
      <c r="T12" s="20">
        <v>0.05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15"/>
      <c r="AA12" s="18">
        <v>5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1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</row>
    <row r="13" spans="1:45" x14ac:dyDescent="0.2">
      <c r="A13" s="15"/>
      <c r="B13" s="15"/>
      <c r="C13" s="15"/>
      <c r="D13" s="15"/>
      <c r="E13" s="15"/>
      <c r="F13" s="15"/>
      <c r="G13" s="15">
        <v>4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0.1</v>
      </c>
      <c r="R13" s="20">
        <v>0.2</v>
      </c>
      <c r="S13" s="20">
        <v>0.4</v>
      </c>
      <c r="T13" s="20">
        <v>0.25</v>
      </c>
      <c r="U13" s="20">
        <v>0.05</v>
      </c>
      <c r="V13" s="20">
        <v>0</v>
      </c>
      <c r="W13" s="20">
        <v>0</v>
      </c>
      <c r="X13" s="20">
        <v>0</v>
      </c>
      <c r="Y13" s="20">
        <v>0</v>
      </c>
      <c r="Z13" s="15"/>
      <c r="AA13" s="18">
        <v>4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1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</row>
    <row r="14" spans="1:45" x14ac:dyDescent="0.2">
      <c r="A14" s="15"/>
      <c r="B14" s="15" t="s">
        <v>12</v>
      </c>
      <c r="C14" s="15"/>
      <c r="D14" s="15" t="s">
        <v>13</v>
      </c>
      <c r="E14" s="15"/>
      <c r="F14" s="15"/>
      <c r="G14" s="15">
        <v>3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0.1</v>
      </c>
      <c r="S14" s="20">
        <v>0.2</v>
      </c>
      <c r="T14" s="20">
        <v>0.4</v>
      </c>
      <c r="U14" s="20">
        <v>0.25</v>
      </c>
      <c r="V14" s="20">
        <v>0.05</v>
      </c>
      <c r="W14" s="20">
        <v>0</v>
      </c>
      <c r="X14" s="20">
        <v>0</v>
      </c>
      <c r="Y14" s="20">
        <v>0</v>
      </c>
      <c r="Z14" s="15"/>
      <c r="AA14" s="18">
        <v>3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1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</row>
    <row r="15" spans="1:45" x14ac:dyDescent="0.2">
      <c r="A15" s="15" t="s">
        <v>14</v>
      </c>
      <c r="B15" s="15">
        <v>2000</v>
      </c>
      <c r="C15" s="15" t="s">
        <v>15</v>
      </c>
      <c r="D15" s="15">
        <v>700</v>
      </c>
      <c r="E15" s="15"/>
      <c r="F15" s="15"/>
      <c r="G15" s="15">
        <v>2</v>
      </c>
      <c r="H15" s="20">
        <v>0.1</v>
      </c>
      <c r="I15" s="20">
        <v>0.4</v>
      </c>
      <c r="J15" s="20">
        <v>0.25</v>
      </c>
      <c r="K15" s="20">
        <v>0.05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15"/>
      <c r="AA15" s="18">
        <v>2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1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</row>
    <row r="16" spans="1:45" x14ac:dyDescent="0.2">
      <c r="A16" s="15"/>
      <c r="B16" s="15"/>
      <c r="C16" s="15" t="s">
        <v>18</v>
      </c>
      <c r="D16" s="15">
        <v>1500</v>
      </c>
      <c r="E16" s="15"/>
      <c r="F16" s="15"/>
      <c r="G16" s="15">
        <v>1</v>
      </c>
      <c r="H16" s="20">
        <v>0.1</v>
      </c>
      <c r="I16" s="20">
        <v>0.4</v>
      </c>
      <c r="J16" s="20">
        <v>0.25</v>
      </c>
      <c r="K16" s="20">
        <v>0.05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15"/>
      <c r="AA16" s="18">
        <v>1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1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</row>
    <row r="17" spans="1:45" x14ac:dyDescent="0.2">
      <c r="A17" s="15"/>
      <c r="B17" s="15"/>
      <c r="C17" s="15" t="s">
        <v>16</v>
      </c>
      <c r="D17" s="15">
        <v>500</v>
      </c>
      <c r="E17" s="15"/>
      <c r="F17" s="15"/>
      <c r="G17" s="15">
        <v>0</v>
      </c>
      <c r="H17" s="20">
        <v>0.1</v>
      </c>
      <c r="I17" s="20">
        <v>0.4</v>
      </c>
      <c r="J17" s="20">
        <v>0.25</v>
      </c>
      <c r="K17" s="20">
        <v>0.05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15"/>
      <c r="AA17" s="18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1</v>
      </c>
      <c r="AP17" s="19">
        <v>0</v>
      </c>
      <c r="AQ17" s="19">
        <v>0</v>
      </c>
      <c r="AR17" s="19">
        <v>0</v>
      </c>
      <c r="AS17" s="19">
        <v>0</v>
      </c>
    </row>
    <row r="18" spans="1:45" x14ac:dyDescent="0.2">
      <c r="A18" s="15"/>
      <c r="B18" s="15"/>
      <c r="C18" s="15" t="s">
        <v>17</v>
      </c>
      <c r="D18" s="15">
        <v>50</v>
      </c>
      <c r="E18" s="15"/>
      <c r="F18" s="15"/>
      <c r="G18" s="15">
        <v>-1</v>
      </c>
      <c r="H18" s="20">
        <v>0.1</v>
      </c>
      <c r="I18" s="20">
        <v>0.4</v>
      </c>
      <c r="J18" s="20">
        <v>0.25</v>
      </c>
      <c r="K18" s="20">
        <v>0.05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15"/>
      <c r="AA18" s="18">
        <v>-1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1</v>
      </c>
      <c r="AQ18" s="19">
        <v>0</v>
      </c>
      <c r="AR18" s="19">
        <v>0</v>
      </c>
      <c r="AS18" s="19">
        <v>0</v>
      </c>
    </row>
    <row r="19" spans="1:45" x14ac:dyDescent="0.2">
      <c r="A19" s="15"/>
      <c r="B19" s="15"/>
      <c r="C19" s="15" t="s">
        <v>19</v>
      </c>
      <c r="D19" s="15">
        <v>300</v>
      </c>
      <c r="E19" s="15"/>
      <c r="F19" s="15"/>
      <c r="G19" s="15">
        <v>-2</v>
      </c>
      <c r="H19" s="20">
        <v>0.1</v>
      </c>
      <c r="I19" s="20">
        <v>0.4</v>
      </c>
      <c r="J19" s="20">
        <v>0.25</v>
      </c>
      <c r="K19" s="20">
        <v>0.05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15"/>
      <c r="AA19" s="18">
        <v>-2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1</v>
      </c>
      <c r="AR19" s="19">
        <v>0</v>
      </c>
      <c r="AS19" s="19">
        <v>0</v>
      </c>
    </row>
    <row r="20" spans="1:45" x14ac:dyDescent="0.2">
      <c r="A20" s="15"/>
      <c r="B20" s="15"/>
      <c r="C20" s="15"/>
      <c r="D20" s="15"/>
      <c r="E20" s="15"/>
      <c r="F20" s="15"/>
      <c r="G20" s="15">
        <v>-3</v>
      </c>
      <c r="H20" s="20">
        <v>0.1</v>
      </c>
      <c r="I20" s="20">
        <v>0.4</v>
      </c>
      <c r="J20" s="20">
        <v>0.25</v>
      </c>
      <c r="K20" s="20">
        <v>0.05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15"/>
      <c r="AA20" s="18">
        <v>-3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1</v>
      </c>
      <c r="AS20" s="19">
        <v>0</v>
      </c>
    </row>
    <row r="21" spans="1:45" x14ac:dyDescent="0.2">
      <c r="A21" s="15"/>
      <c r="B21" s="15"/>
      <c r="C21" s="15"/>
      <c r="D21" s="15"/>
      <c r="E21" s="15"/>
      <c r="F21" s="15"/>
      <c r="G21" s="15">
        <v>-4</v>
      </c>
      <c r="H21" s="20">
        <v>0.1</v>
      </c>
      <c r="I21" s="20">
        <v>0.4</v>
      </c>
      <c r="J21" s="20">
        <v>0.25</v>
      </c>
      <c r="K21" s="20">
        <v>0.05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15"/>
      <c r="AA21" s="18">
        <v>-4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1</v>
      </c>
    </row>
    <row r="22" spans="1:45" x14ac:dyDescent="0.2">
      <c r="A22" s="15"/>
      <c r="B22" s="15"/>
      <c r="C22" s="15"/>
      <c r="D22" s="15"/>
      <c r="E22" s="15"/>
      <c r="F22" s="15"/>
      <c r="G22" s="15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</row>
    <row r="23" spans="1:45" x14ac:dyDescent="0.2">
      <c r="A23" s="15"/>
      <c r="B23" s="15"/>
      <c r="C23" s="15"/>
      <c r="D23" s="15"/>
      <c r="E23" s="15"/>
      <c r="F23" s="15"/>
      <c r="G23" s="15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</row>
    <row r="24" spans="1:45" x14ac:dyDescent="0.2">
      <c r="A24" s="15"/>
      <c r="B24" s="15"/>
      <c r="C24" s="15"/>
      <c r="D24" s="15"/>
      <c r="E24" s="15"/>
      <c r="F24" s="15"/>
      <c r="G24" s="15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</row>
    <row r="25" spans="1:45" x14ac:dyDescent="0.2">
      <c r="A25" s="15"/>
      <c r="B25" s="15"/>
      <c r="C25" s="15"/>
      <c r="D25" s="15"/>
      <c r="E25" s="15"/>
      <c r="F25" s="15"/>
      <c r="G25" s="15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</row>
    <row r="26" spans="1:45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</row>
    <row r="27" spans="1:45" x14ac:dyDescent="0.2">
      <c r="A27" s="15"/>
      <c r="B27" s="15"/>
      <c r="C27" s="15"/>
      <c r="D27" s="15"/>
      <c r="E27" s="15"/>
      <c r="F27" s="15"/>
      <c r="G27" s="15" t="s">
        <v>9</v>
      </c>
      <c r="H27" s="15">
        <v>13</v>
      </c>
      <c r="I27" s="15">
        <v>12</v>
      </c>
      <c r="J27" s="15">
        <v>11</v>
      </c>
      <c r="K27" s="15">
        <v>10</v>
      </c>
      <c r="L27" s="15">
        <v>9</v>
      </c>
      <c r="M27" s="15">
        <v>8</v>
      </c>
      <c r="N27" s="15">
        <v>7</v>
      </c>
      <c r="O27" s="15">
        <v>6</v>
      </c>
      <c r="P27" s="15">
        <v>5</v>
      </c>
      <c r="Q27" s="15">
        <v>4</v>
      </c>
      <c r="R27" s="15">
        <v>3</v>
      </c>
      <c r="S27" s="15">
        <v>2</v>
      </c>
      <c r="T27" s="15">
        <v>1</v>
      </c>
      <c r="U27" s="15">
        <v>0</v>
      </c>
      <c r="V27" s="15">
        <v>-1</v>
      </c>
      <c r="W27" s="15">
        <v>-2</v>
      </c>
      <c r="X27" s="15">
        <v>-3</v>
      </c>
      <c r="Y27" s="15">
        <v>-4</v>
      </c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</row>
    <row r="28" spans="1:45" x14ac:dyDescent="0.2">
      <c r="A28" s="15"/>
      <c r="B28" s="15"/>
      <c r="C28" s="15"/>
      <c r="D28" s="15"/>
      <c r="E28" s="15"/>
      <c r="F28" s="15"/>
      <c r="G28" s="15">
        <v>13</v>
      </c>
      <c r="H28" s="20">
        <v>-0.9</v>
      </c>
      <c r="I28" s="20">
        <v>0.2</v>
      </c>
      <c r="J28" s="20">
        <v>0.4</v>
      </c>
      <c r="K28" s="20">
        <v>0.25</v>
      </c>
      <c r="L28" s="20">
        <v>0.05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1</v>
      </c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</row>
    <row r="29" spans="1:45" x14ac:dyDescent="0.2">
      <c r="A29" s="15"/>
      <c r="B29" s="15"/>
      <c r="C29" s="15"/>
      <c r="D29" s="15"/>
      <c r="E29" s="15"/>
      <c r="F29" s="15"/>
      <c r="G29" s="15">
        <v>12</v>
      </c>
      <c r="H29" s="20">
        <v>0</v>
      </c>
      <c r="I29" s="20">
        <v>-0.9</v>
      </c>
      <c r="J29" s="20">
        <v>0.2</v>
      </c>
      <c r="K29" s="20">
        <v>0.4</v>
      </c>
      <c r="L29" s="20">
        <v>0.25</v>
      </c>
      <c r="M29" s="20">
        <v>0.05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1</v>
      </c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</row>
    <row r="30" spans="1:45" x14ac:dyDescent="0.2">
      <c r="A30" s="15"/>
      <c r="B30" s="15"/>
      <c r="C30" s="15"/>
      <c r="D30" s="15"/>
      <c r="E30" s="15"/>
      <c r="F30" s="15"/>
      <c r="G30" s="15">
        <v>11</v>
      </c>
      <c r="H30" s="20">
        <v>0</v>
      </c>
      <c r="I30" s="20">
        <v>0</v>
      </c>
      <c r="J30" s="20">
        <v>-0.9</v>
      </c>
      <c r="K30" s="20">
        <v>0.2</v>
      </c>
      <c r="L30" s="20">
        <v>0.4</v>
      </c>
      <c r="M30" s="20">
        <v>0.25</v>
      </c>
      <c r="N30" s="20">
        <v>0.05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1</v>
      </c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</row>
    <row r="31" spans="1:45" x14ac:dyDescent="0.2">
      <c r="A31" s="15"/>
      <c r="B31" s="15"/>
      <c r="C31" s="15"/>
      <c r="D31" s="15"/>
      <c r="E31" s="15"/>
      <c r="F31" s="15"/>
      <c r="G31" s="15">
        <v>10</v>
      </c>
      <c r="H31" s="20">
        <v>0</v>
      </c>
      <c r="I31" s="20">
        <v>0</v>
      </c>
      <c r="J31" s="20">
        <v>0</v>
      </c>
      <c r="K31" s="20">
        <v>-0.9</v>
      </c>
      <c r="L31" s="20">
        <v>0.2</v>
      </c>
      <c r="M31" s="20">
        <v>0.4</v>
      </c>
      <c r="N31" s="20">
        <v>0.25</v>
      </c>
      <c r="O31" s="20">
        <v>0.05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1</v>
      </c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</row>
    <row r="32" spans="1:45" x14ac:dyDescent="0.2">
      <c r="A32" s="15"/>
      <c r="B32" s="15"/>
      <c r="C32" s="15"/>
      <c r="D32" s="15"/>
      <c r="E32" s="15"/>
      <c r="F32" s="15"/>
      <c r="G32" s="15">
        <v>9</v>
      </c>
      <c r="H32" s="20">
        <v>0</v>
      </c>
      <c r="I32" s="20">
        <v>0</v>
      </c>
      <c r="J32" s="20">
        <v>0</v>
      </c>
      <c r="K32" s="20">
        <v>0</v>
      </c>
      <c r="L32" s="20">
        <v>-0.9</v>
      </c>
      <c r="M32" s="20">
        <v>0.2</v>
      </c>
      <c r="N32" s="20">
        <v>0.4</v>
      </c>
      <c r="O32" s="20">
        <v>0.25</v>
      </c>
      <c r="P32" s="20">
        <v>0.05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1</v>
      </c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</row>
    <row r="33" spans="1:45" x14ac:dyDescent="0.2">
      <c r="A33" s="15"/>
      <c r="B33" s="15"/>
      <c r="C33" s="15"/>
      <c r="D33" s="15"/>
      <c r="E33" s="15"/>
      <c r="F33" s="15"/>
      <c r="G33" s="15">
        <v>8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-0.9</v>
      </c>
      <c r="N33" s="20">
        <v>0.2</v>
      </c>
      <c r="O33" s="20">
        <v>0.4</v>
      </c>
      <c r="P33" s="20">
        <v>0.25</v>
      </c>
      <c r="Q33" s="20">
        <v>0.05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1</v>
      </c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</row>
    <row r="34" spans="1:45" x14ac:dyDescent="0.2">
      <c r="A34" s="15"/>
      <c r="B34" s="15"/>
      <c r="C34" s="15"/>
      <c r="D34" s="15"/>
      <c r="E34" s="15"/>
      <c r="F34" s="15"/>
      <c r="G34" s="15">
        <v>7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-0.9</v>
      </c>
      <c r="O34" s="20">
        <v>0.2</v>
      </c>
      <c r="P34" s="20">
        <v>0.4</v>
      </c>
      <c r="Q34" s="20">
        <v>0.25</v>
      </c>
      <c r="R34" s="20">
        <v>0.05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1</v>
      </c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</row>
    <row r="35" spans="1:45" x14ac:dyDescent="0.2">
      <c r="A35" s="15"/>
      <c r="B35" s="15"/>
      <c r="C35" s="15"/>
      <c r="D35" s="15"/>
      <c r="E35" s="15"/>
      <c r="F35" s="15"/>
      <c r="G35" s="15">
        <v>6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-0.9</v>
      </c>
      <c r="P35" s="20">
        <v>0.2</v>
      </c>
      <c r="Q35" s="20">
        <v>0.4</v>
      </c>
      <c r="R35" s="20">
        <v>0.25</v>
      </c>
      <c r="S35" s="20">
        <v>0.05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1</v>
      </c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</row>
    <row r="36" spans="1:45" x14ac:dyDescent="0.2">
      <c r="A36" s="15"/>
      <c r="B36" s="15"/>
      <c r="C36" s="15"/>
      <c r="D36" s="15"/>
      <c r="E36" s="15"/>
      <c r="F36" s="15"/>
      <c r="G36" s="15">
        <v>5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-0.9</v>
      </c>
      <c r="Q36" s="20">
        <v>0.2</v>
      </c>
      <c r="R36" s="20">
        <v>0.4</v>
      </c>
      <c r="S36" s="20">
        <v>0.25</v>
      </c>
      <c r="T36" s="20">
        <v>0.05</v>
      </c>
      <c r="U36" s="20">
        <v>0</v>
      </c>
      <c r="V36" s="20">
        <v>0</v>
      </c>
      <c r="W36" s="20">
        <v>0</v>
      </c>
      <c r="X36" s="20">
        <v>0</v>
      </c>
      <c r="Y36" s="20">
        <v>1</v>
      </c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</row>
    <row r="37" spans="1:45" x14ac:dyDescent="0.2">
      <c r="A37" s="15"/>
      <c r="B37" s="15"/>
      <c r="C37" s="15"/>
      <c r="D37" s="15"/>
      <c r="E37" s="15"/>
      <c r="F37" s="15"/>
      <c r="G37" s="15">
        <v>4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-0.9</v>
      </c>
      <c r="R37" s="20">
        <v>0.2</v>
      </c>
      <c r="S37" s="20">
        <v>0.4</v>
      </c>
      <c r="T37" s="20">
        <v>0.25</v>
      </c>
      <c r="U37" s="20">
        <v>0.05</v>
      </c>
      <c r="V37" s="20">
        <v>0</v>
      </c>
      <c r="W37" s="20">
        <v>0</v>
      </c>
      <c r="X37" s="20">
        <v>0</v>
      </c>
      <c r="Y37" s="20">
        <v>1</v>
      </c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</row>
    <row r="38" spans="1:45" x14ac:dyDescent="0.2">
      <c r="A38" s="15"/>
      <c r="B38" s="15"/>
      <c r="C38" s="15"/>
      <c r="D38" s="15"/>
      <c r="E38" s="15"/>
      <c r="F38" s="15"/>
      <c r="G38" s="15">
        <v>3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-0.9</v>
      </c>
      <c r="S38" s="20">
        <v>0.2</v>
      </c>
      <c r="T38" s="20">
        <v>0.4</v>
      </c>
      <c r="U38" s="20">
        <v>0.25</v>
      </c>
      <c r="V38" s="20">
        <v>0.05</v>
      </c>
      <c r="W38" s="20">
        <v>0</v>
      </c>
      <c r="X38" s="20">
        <v>0</v>
      </c>
      <c r="Y38" s="20">
        <v>1</v>
      </c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</row>
    <row r="39" spans="1:45" x14ac:dyDescent="0.2">
      <c r="A39" s="15"/>
      <c r="B39" s="15"/>
      <c r="C39" s="15"/>
      <c r="D39" s="15"/>
      <c r="E39" s="15"/>
      <c r="F39" s="15"/>
      <c r="G39" s="15">
        <v>2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-0.9</v>
      </c>
      <c r="T39" s="20">
        <v>0.2</v>
      </c>
      <c r="U39" s="20">
        <v>0.4</v>
      </c>
      <c r="V39" s="20">
        <v>0.25</v>
      </c>
      <c r="W39" s="20">
        <v>0.05</v>
      </c>
      <c r="X39" s="20">
        <v>0</v>
      </c>
      <c r="Y39" s="20">
        <v>1</v>
      </c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</row>
    <row r="40" spans="1:45" x14ac:dyDescent="0.2">
      <c r="A40" s="15"/>
      <c r="B40" s="15"/>
      <c r="C40" s="15"/>
      <c r="D40" s="15"/>
      <c r="E40" s="15"/>
      <c r="F40" s="15"/>
      <c r="G40" s="15">
        <v>1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-0.9</v>
      </c>
      <c r="U40" s="20">
        <v>0.2</v>
      </c>
      <c r="V40" s="20">
        <v>0.4</v>
      </c>
      <c r="W40" s="20">
        <v>0.25</v>
      </c>
      <c r="X40" s="20">
        <v>0.05</v>
      </c>
      <c r="Y40" s="20">
        <v>1</v>
      </c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</row>
    <row r="41" spans="1:45" x14ac:dyDescent="0.2">
      <c r="A41" s="15"/>
      <c r="B41" s="15"/>
      <c r="C41" s="15"/>
      <c r="D41" s="15"/>
      <c r="E41" s="15"/>
      <c r="F41" s="15"/>
      <c r="G41" s="15">
        <v>0</v>
      </c>
      <c r="H41" s="20">
        <v>0.1</v>
      </c>
      <c r="I41" s="20">
        <v>0.4</v>
      </c>
      <c r="J41" s="20">
        <v>0.25</v>
      </c>
      <c r="K41" s="20">
        <v>0.05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-1</v>
      </c>
      <c r="V41" s="20">
        <v>0</v>
      </c>
      <c r="W41" s="20">
        <v>0</v>
      </c>
      <c r="X41" s="20">
        <v>0</v>
      </c>
      <c r="Y41" s="20">
        <v>1</v>
      </c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</row>
    <row r="42" spans="1:45" x14ac:dyDescent="0.2">
      <c r="A42" s="15"/>
      <c r="B42" s="15"/>
      <c r="C42" s="15"/>
      <c r="D42" s="15"/>
      <c r="E42" s="15"/>
      <c r="F42" s="15"/>
      <c r="G42" s="15">
        <v>-1</v>
      </c>
      <c r="H42" s="20">
        <v>0.1</v>
      </c>
      <c r="I42" s="20">
        <v>0.4</v>
      </c>
      <c r="J42" s="20">
        <v>0.25</v>
      </c>
      <c r="K42" s="20">
        <v>0.05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-1</v>
      </c>
      <c r="W42" s="20">
        <v>0</v>
      </c>
      <c r="X42" s="20">
        <v>0</v>
      </c>
      <c r="Y42" s="20">
        <v>1</v>
      </c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</row>
    <row r="43" spans="1:45" x14ac:dyDescent="0.2">
      <c r="A43" s="15"/>
      <c r="B43" s="15"/>
      <c r="C43" s="15"/>
      <c r="D43" s="15"/>
      <c r="E43" s="15"/>
      <c r="F43" s="15"/>
      <c r="G43" s="15">
        <v>-2</v>
      </c>
      <c r="H43" s="20">
        <v>0.1</v>
      </c>
      <c r="I43" s="20">
        <v>0.4</v>
      </c>
      <c r="J43" s="20">
        <v>0.25</v>
      </c>
      <c r="K43" s="20">
        <v>0.05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-1</v>
      </c>
      <c r="X43" s="20">
        <v>0</v>
      </c>
      <c r="Y43" s="20">
        <v>1</v>
      </c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</row>
    <row r="44" spans="1:45" x14ac:dyDescent="0.2">
      <c r="A44" s="15"/>
      <c r="B44" s="15"/>
      <c r="C44" s="15"/>
      <c r="D44" s="15"/>
      <c r="E44" s="15"/>
      <c r="F44" s="15"/>
      <c r="G44" s="15">
        <v>-3</v>
      </c>
      <c r="H44" s="20">
        <v>0.1</v>
      </c>
      <c r="I44" s="20">
        <v>0.4</v>
      </c>
      <c r="J44" s="20">
        <v>0.25</v>
      </c>
      <c r="K44" s="20">
        <v>0.05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-1</v>
      </c>
      <c r="Y44" s="20">
        <v>1</v>
      </c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</row>
    <row r="45" spans="1:45" x14ac:dyDescent="0.2">
      <c r="A45" s="15"/>
      <c r="B45" s="15"/>
      <c r="C45" s="15"/>
      <c r="D45" s="15"/>
      <c r="E45" s="15"/>
      <c r="F45" s="15"/>
      <c r="G45" s="15">
        <v>-4</v>
      </c>
      <c r="H45" s="20">
        <v>0.1</v>
      </c>
      <c r="I45" s="20">
        <v>0.4</v>
      </c>
      <c r="J45" s="20">
        <v>0.25</v>
      </c>
      <c r="K45" s="20">
        <v>0.05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1</v>
      </c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</row>
    <row r="46" spans="1:45" x14ac:dyDescent="0.2">
      <c r="A46" s="15"/>
      <c r="B46" s="15"/>
      <c r="C46" s="15"/>
      <c r="D46" s="15"/>
      <c r="E46" s="15"/>
      <c r="F46" s="15"/>
      <c r="G46" s="15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</row>
    <row r="47" spans="1:4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</row>
    <row r="48" spans="1:4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</row>
    <row r="49" spans="1:4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</row>
    <row r="50" spans="1:45" x14ac:dyDescent="0.2">
      <c r="A50" s="15"/>
      <c r="B50" s="15"/>
      <c r="C50" s="15"/>
      <c r="D50" s="15"/>
      <c r="E50" s="15"/>
      <c r="F50" s="15"/>
      <c r="G50" s="15" t="s">
        <v>10</v>
      </c>
      <c r="H50" s="15">
        <v>13</v>
      </c>
      <c r="I50" s="15">
        <v>12</v>
      </c>
      <c r="J50" s="15">
        <v>11</v>
      </c>
      <c r="K50" s="15">
        <v>10</v>
      </c>
      <c r="L50" s="15">
        <v>9</v>
      </c>
      <c r="M50" s="15">
        <v>8</v>
      </c>
      <c r="N50" s="15">
        <v>7</v>
      </c>
      <c r="O50" s="15">
        <v>6</v>
      </c>
      <c r="P50" s="15">
        <v>5</v>
      </c>
      <c r="Q50" s="15">
        <v>4</v>
      </c>
      <c r="R50" s="15">
        <v>3</v>
      </c>
      <c r="S50" s="15">
        <v>2</v>
      </c>
      <c r="T50" s="15">
        <v>1</v>
      </c>
      <c r="U50" s="15">
        <v>0</v>
      </c>
      <c r="V50" s="15">
        <v>-1</v>
      </c>
      <c r="W50" s="15">
        <v>-2</v>
      </c>
      <c r="X50" s="15">
        <v>-3</v>
      </c>
      <c r="Y50" s="15">
        <v>-4</v>
      </c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</row>
    <row r="51" spans="1:45" x14ac:dyDescent="0.2">
      <c r="A51" s="15"/>
      <c r="B51" s="15"/>
      <c r="C51" s="15"/>
      <c r="D51" s="15"/>
      <c r="E51" s="15"/>
      <c r="F51" s="15"/>
      <c r="G51" s="15">
        <v>13</v>
      </c>
      <c r="H51" s="14">
        <v>-0.98273074000000005</v>
      </c>
      <c r="I51" s="14">
        <v>0.29513687799999999</v>
      </c>
      <c r="J51" s="14">
        <v>-5.0232315999999999E-2</v>
      </c>
      <c r="K51" s="14">
        <v>-8.8781366E-2</v>
      </c>
      <c r="L51" s="14">
        <v>-1.4668352000000001E-2</v>
      </c>
      <c r="M51" s="14">
        <v>-4.0274946999999998E-2</v>
      </c>
      <c r="N51" s="14">
        <v>-4.2921431000000003E-2</v>
      </c>
      <c r="O51" s="14">
        <v>-3.6444913000000002E-2</v>
      </c>
      <c r="P51" s="14">
        <v>-3.9177455E-2</v>
      </c>
      <c r="Q51" s="14">
        <v>-3.9063957000000003E-2</v>
      </c>
      <c r="R51" s="14">
        <v>-3.8601191999999999E-2</v>
      </c>
      <c r="S51" s="14">
        <v>-3.8847145E-2</v>
      </c>
      <c r="T51" s="14">
        <v>-3.8816409000000003E-2</v>
      </c>
      <c r="U51" s="14">
        <v>-3.4905635999999997E-2</v>
      </c>
      <c r="V51" s="15">
        <v>-2.7168409000000001E-2</v>
      </c>
      <c r="W51" s="15">
        <v>-1.1646459E-2</v>
      </c>
      <c r="X51" s="15">
        <v>-1.94082E-3</v>
      </c>
      <c r="Y51" s="15">
        <v>1.2310846689999999</v>
      </c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</row>
    <row r="52" spans="1:45" x14ac:dyDescent="0.2">
      <c r="A52" s="15"/>
      <c r="B52" s="15"/>
      <c r="C52" s="15"/>
      <c r="D52" s="15"/>
      <c r="E52" s="15"/>
      <c r="F52" s="15"/>
      <c r="G52" s="15">
        <v>12</v>
      </c>
      <c r="H52" s="14">
        <v>0.119039197</v>
      </c>
      <c r="I52" s="14">
        <v>-0.60850116700000001</v>
      </c>
      <c r="J52" s="14">
        <v>0.21528182100000001</v>
      </c>
      <c r="K52" s="14">
        <v>-0.130018516</v>
      </c>
      <c r="L52" s="14">
        <v>-9.5627007999999999E-2</v>
      </c>
      <c r="M52" s="14">
        <v>-5.3041567999999997E-2</v>
      </c>
      <c r="N52" s="14">
        <v>-7.8444060999999995E-2</v>
      </c>
      <c r="O52" s="14">
        <v>-7.4792352000000006E-2</v>
      </c>
      <c r="P52" s="14">
        <v>-7.1530930000000006E-2</v>
      </c>
      <c r="Q52" s="14">
        <v>-7.3873577999999995E-2</v>
      </c>
      <c r="R52" s="14">
        <v>-7.3341532000000001E-2</v>
      </c>
      <c r="S52" s="14">
        <v>-7.3155653000000001E-2</v>
      </c>
      <c r="T52" s="14">
        <v>-7.3347427000000007E-2</v>
      </c>
      <c r="U52" s="14">
        <v>-6.5960808999999995E-2</v>
      </c>
      <c r="V52" s="15">
        <v>-5.1294961E-2</v>
      </c>
      <c r="W52" s="15">
        <v>-2.1994639E-2</v>
      </c>
      <c r="X52" s="15">
        <v>-3.667371E-3</v>
      </c>
      <c r="Y52" s="15">
        <v>1.2142705549999999</v>
      </c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</row>
    <row r="53" spans="1:45" x14ac:dyDescent="0.2">
      <c r="A53" s="15"/>
      <c r="B53" s="15"/>
      <c r="C53" s="15"/>
      <c r="D53" s="15"/>
      <c r="E53" s="15"/>
      <c r="F53" s="15"/>
      <c r="G53" s="15">
        <v>11</v>
      </c>
      <c r="H53" s="14">
        <v>0.109697269</v>
      </c>
      <c r="I53" s="14">
        <v>0.46316624699999998</v>
      </c>
      <c r="J53" s="14">
        <v>-0.68518776400000003</v>
      </c>
      <c r="K53" s="14">
        <v>0.13890781599999999</v>
      </c>
      <c r="L53" s="14">
        <v>-0.138907908</v>
      </c>
      <c r="M53" s="14">
        <v>-0.13373009299999999</v>
      </c>
      <c r="N53" s="14">
        <v>-9.0935129000000003E-2</v>
      </c>
      <c r="O53" s="14">
        <v>-0.110511832</v>
      </c>
      <c r="P53" s="14">
        <v>-0.10983815199999999</v>
      </c>
      <c r="Q53" s="14">
        <v>-0.106214056</v>
      </c>
      <c r="R53" s="14">
        <v>-0.108169763</v>
      </c>
      <c r="S53" s="14">
        <v>-0.107894116</v>
      </c>
      <c r="T53" s="14">
        <v>-0.10765794400000001</v>
      </c>
      <c r="U53" s="14">
        <v>-9.7042378999999998E-2</v>
      </c>
      <c r="V53" s="15">
        <v>-7.5445195000000007E-2</v>
      </c>
      <c r="W53" s="15">
        <v>-3.2309192E-2</v>
      </c>
      <c r="X53" s="15">
        <v>-5.3828970000000002E-3</v>
      </c>
      <c r="Y53" s="15">
        <v>1.197455084</v>
      </c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</row>
    <row r="54" spans="1:45" x14ac:dyDescent="0.2">
      <c r="A54" s="15"/>
      <c r="B54" s="15"/>
      <c r="C54" s="15"/>
      <c r="D54" s="15"/>
      <c r="E54" s="15"/>
      <c r="F54" s="15"/>
      <c r="G54" s="15">
        <v>10</v>
      </c>
      <c r="H54" s="14">
        <v>0.100358655</v>
      </c>
      <c r="I54" s="14">
        <v>0.42373654100000002</v>
      </c>
      <c r="J54" s="14">
        <v>0.38966415900000001</v>
      </c>
      <c r="K54" s="14">
        <v>-0.75813499299999998</v>
      </c>
      <c r="L54" s="14">
        <v>0.12798970300000001</v>
      </c>
      <c r="M54" s="14">
        <v>-0.17672576600000001</v>
      </c>
      <c r="N54" s="14">
        <v>-0.171333125</v>
      </c>
      <c r="O54" s="14">
        <v>-0.12318472799999999</v>
      </c>
      <c r="P54" s="14">
        <v>-0.14550239100000001</v>
      </c>
      <c r="Q54" s="14">
        <v>-0.14449326500000001</v>
      </c>
      <c r="R54" s="14">
        <v>-0.14051383100000001</v>
      </c>
      <c r="S54" s="14">
        <v>-0.14270545200000001</v>
      </c>
      <c r="T54" s="14">
        <v>-0.14238339799999999</v>
      </c>
      <c r="U54" s="14">
        <v>-0.12791198100000001</v>
      </c>
      <c r="V54" s="15">
        <v>-9.9655413999999998E-2</v>
      </c>
      <c r="W54" s="15">
        <v>-4.2731122000000003E-2</v>
      </c>
      <c r="X54" s="15">
        <v>-7.1191700000000002E-3</v>
      </c>
      <c r="Y54" s="15">
        <v>1.180645578</v>
      </c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</row>
    <row r="55" spans="1:45" x14ac:dyDescent="0.2">
      <c r="A55" s="15"/>
      <c r="B55" s="15"/>
      <c r="C55" s="15"/>
      <c r="D55" s="15"/>
      <c r="E55" s="15"/>
      <c r="F55" s="15"/>
      <c r="G55" s="15">
        <v>9</v>
      </c>
      <c r="H55" s="14">
        <v>9.1015572000000003E-2</v>
      </c>
      <c r="I55" s="14">
        <v>0.384287973</v>
      </c>
      <c r="J55" s="14">
        <v>0.35338762400000001</v>
      </c>
      <c r="K55" s="14">
        <v>0.320115127</v>
      </c>
      <c r="L55" s="14">
        <v>-0.77111017000000004</v>
      </c>
      <c r="M55" s="14">
        <v>9.0428135000000007E-2</v>
      </c>
      <c r="N55" s="14">
        <v>-0.21406697599999999</v>
      </c>
      <c r="O55" s="14">
        <v>-0.20379325300000001</v>
      </c>
      <c r="P55" s="14">
        <v>-0.15814879500000001</v>
      </c>
      <c r="Q55" s="14">
        <v>-0.18015821900000001</v>
      </c>
      <c r="R55" s="14">
        <v>-0.17882535999999999</v>
      </c>
      <c r="S55" s="14">
        <v>-0.175061357</v>
      </c>
      <c r="T55" s="14">
        <v>-0.17721045499999999</v>
      </c>
      <c r="U55" s="14">
        <v>-0.15918088499999999</v>
      </c>
      <c r="V55" s="15">
        <v>-0.12359078900000001</v>
      </c>
      <c r="W55" s="15">
        <v>-5.3055682E-2</v>
      </c>
      <c r="X55" s="15">
        <v>-8.8605230000000004E-3</v>
      </c>
      <c r="Y55" s="15">
        <v>1.1638280299999999</v>
      </c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</row>
    <row r="56" spans="1:45" x14ac:dyDescent="0.2">
      <c r="A56" s="15"/>
      <c r="B56" s="15"/>
      <c r="C56" s="15"/>
      <c r="D56" s="15"/>
      <c r="E56" s="15"/>
      <c r="F56" s="15"/>
      <c r="G56" s="15">
        <v>8</v>
      </c>
      <c r="H56" s="14">
        <v>8.1666473000000003E-2</v>
      </c>
      <c r="I56" s="14">
        <v>0.34481399600000001</v>
      </c>
      <c r="J56" s="14">
        <v>0.31708772400000002</v>
      </c>
      <c r="K56" s="14">
        <v>0.287232971</v>
      </c>
      <c r="L56" s="14">
        <v>0.30507611800000001</v>
      </c>
      <c r="M56" s="14">
        <v>-0.80842106400000002</v>
      </c>
      <c r="N56" s="14">
        <v>5.3343182000000003E-2</v>
      </c>
      <c r="O56" s="14">
        <v>-0.246743457</v>
      </c>
      <c r="P56" s="14">
        <v>-0.238736532</v>
      </c>
      <c r="Q56" s="14">
        <v>-0.19281105200000001</v>
      </c>
      <c r="R56" s="14">
        <v>-0.214528365</v>
      </c>
      <c r="S56" s="14">
        <v>-0.21339044400000001</v>
      </c>
      <c r="T56" s="14">
        <v>-0.20958780499999999</v>
      </c>
      <c r="U56" s="14">
        <v>-0.19054638199999999</v>
      </c>
      <c r="V56" s="15">
        <v>-0.14790915099999999</v>
      </c>
      <c r="W56" s="15">
        <v>-6.3066472999999998E-2</v>
      </c>
      <c r="X56" s="15">
        <v>-1.047939E-2</v>
      </c>
      <c r="Y56" s="15">
        <v>1.146999651</v>
      </c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</row>
    <row r="57" spans="1:45" x14ac:dyDescent="0.2">
      <c r="A57" s="15"/>
      <c r="B57" s="15"/>
      <c r="C57" s="15"/>
      <c r="D57" s="15"/>
      <c r="E57" s="15"/>
      <c r="F57" s="15"/>
      <c r="G57" s="15">
        <v>7</v>
      </c>
      <c r="H57" s="14">
        <v>7.2356381999999997E-2</v>
      </c>
      <c r="I57" s="14">
        <v>0.30550472200000001</v>
      </c>
      <c r="J57" s="14">
        <v>0.28093928400000001</v>
      </c>
      <c r="K57" s="14">
        <v>0.25448801399999998</v>
      </c>
      <c r="L57" s="14">
        <v>0.270297018</v>
      </c>
      <c r="M57" s="14">
        <v>0.268182963</v>
      </c>
      <c r="N57" s="14">
        <v>-0.84508403600000004</v>
      </c>
      <c r="O57" s="14">
        <v>2.0616703E-2</v>
      </c>
      <c r="P57" s="14">
        <v>-0.28149964700000002</v>
      </c>
      <c r="Q57" s="14">
        <v>-0.27323901</v>
      </c>
      <c r="R57" s="14">
        <v>-0.22705298500000001</v>
      </c>
      <c r="S57" s="14">
        <v>-0.24894475299999999</v>
      </c>
      <c r="T57" s="14">
        <v>-0.247772088</v>
      </c>
      <c r="U57" s="14">
        <v>-0.21955751600000001</v>
      </c>
      <c r="V57" s="15">
        <v>-0.172697673</v>
      </c>
      <c r="W57" s="15">
        <v>-7.439026E-2</v>
      </c>
      <c r="X57" s="15">
        <v>-1.2388603999999999E-2</v>
      </c>
      <c r="Y57" s="15">
        <v>1.1302414869999999</v>
      </c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</row>
    <row r="58" spans="1:45" x14ac:dyDescent="0.2">
      <c r="A58" s="15"/>
      <c r="B58" s="15"/>
      <c r="C58" s="15"/>
      <c r="D58" s="15"/>
      <c r="E58" s="15"/>
      <c r="F58" s="15"/>
      <c r="G58" s="15">
        <v>6</v>
      </c>
      <c r="H58" s="14">
        <v>6.2976902000000001E-2</v>
      </c>
      <c r="I58" s="14">
        <v>0.26590247299999997</v>
      </c>
      <c r="J58" s="14">
        <v>0.24452142700000001</v>
      </c>
      <c r="K58" s="14">
        <v>0.221499006</v>
      </c>
      <c r="L58" s="14">
        <v>0.23525870600000001</v>
      </c>
      <c r="M58" s="14">
        <v>0.23341869300000001</v>
      </c>
      <c r="N58" s="14">
        <v>0.23154227099999999</v>
      </c>
      <c r="O58" s="14">
        <v>-0.87826049100000003</v>
      </c>
      <c r="P58" s="14">
        <v>-1.4352868E-2</v>
      </c>
      <c r="Q58" s="14">
        <v>-0.316242519</v>
      </c>
      <c r="R58" s="14">
        <v>-0.30775295600000002</v>
      </c>
      <c r="S58" s="14">
        <v>-0.26172093400000002</v>
      </c>
      <c r="T58" s="14">
        <v>-0.28358182500000001</v>
      </c>
      <c r="U58" s="14">
        <v>-0.25415510299999999</v>
      </c>
      <c r="V58" s="15">
        <v>-0.19425061099999999</v>
      </c>
      <c r="W58" s="15">
        <v>-8.3981502999999999E-2</v>
      </c>
      <c r="X58" s="15">
        <v>-1.4179091E-2</v>
      </c>
      <c r="Y58" s="15">
        <v>1.113358423</v>
      </c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</row>
    <row r="59" spans="1:45" x14ac:dyDescent="0.2">
      <c r="A59" s="15"/>
      <c r="B59" s="15"/>
      <c r="C59" s="15"/>
      <c r="D59" s="15"/>
      <c r="E59" s="15"/>
      <c r="F59" s="15"/>
      <c r="G59" s="15">
        <v>5</v>
      </c>
      <c r="H59" s="14">
        <v>5.3575952000000003E-2</v>
      </c>
      <c r="I59" s="14">
        <v>0.226209576</v>
      </c>
      <c r="J59" s="14">
        <v>0.20802020900000001</v>
      </c>
      <c r="K59" s="14">
        <v>0.18843448700000001</v>
      </c>
      <c r="L59" s="14">
        <v>0.20014019199999999</v>
      </c>
      <c r="M59" s="14">
        <v>0.198574849</v>
      </c>
      <c r="N59" s="14">
        <v>0.19697853200000001</v>
      </c>
      <c r="O59" s="14">
        <v>0.19809157599999999</v>
      </c>
      <c r="P59" s="14">
        <v>-0.91326616699999996</v>
      </c>
      <c r="Q59" s="14">
        <v>-4.9159142000000003E-2</v>
      </c>
      <c r="R59" s="14">
        <v>-0.35085163800000002</v>
      </c>
      <c r="S59" s="14">
        <v>-0.34249549699999998</v>
      </c>
      <c r="T59" s="14">
        <v>-0.29643649799999999</v>
      </c>
      <c r="U59" s="14">
        <v>-0.28645636499999999</v>
      </c>
      <c r="V59" s="15">
        <v>-0.22174105499999999</v>
      </c>
      <c r="W59" s="15">
        <v>-9.1233898999999993E-2</v>
      </c>
      <c r="X59" s="15">
        <v>-1.4821825E-2</v>
      </c>
      <c r="Y59" s="15">
        <v>1.096436714</v>
      </c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</row>
    <row r="60" spans="1:45" x14ac:dyDescent="0.2">
      <c r="A60" s="15"/>
      <c r="B60" s="16"/>
      <c r="C60" s="17" t="s">
        <v>12</v>
      </c>
      <c r="D60" s="17"/>
      <c r="E60" s="17" t="s">
        <v>13</v>
      </c>
      <c r="F60" s="15"/>
      <c r="G60" s="15">
        <v>4</v>
      </c>
      <c r="H60" s="14">
        <v>4.4573107000000001E-2</v>
      </c>
      <c r="I60" s="14">
        <v>0.18819756200000001</v>
      </c>
      <c r="J60" s="14">
        <v>0.17306471700000001</v>
      </c>
      <c r="K60" s="14">
        <v>0.15677015899999999</v>
      </c>
      <c r="L60" s="14">
        <v>0.16650885000000001</v>
      </c>
      <c r="M60" s="14">
        <v>0.16520654600000001</v>
      </c>
      <c r="N60" s="14">
        <v>0.163878472</v>
      </c>
      <c r="O60" s="14">
        <v>0.164804481</v>
      </c>
      <c r="P60" s="14">
        <v>0.16459929300000001</v>
      </c>
      <c r="Q60" s="14">
        <v>-0.94658711500000003</v>
      </c>
      <c r="R60" s="14">
        <v>-8.2314069000000004E-2</v>
      </c>
      <c r="S60" s="14">
        <v>-0.38411956899999999</v>
      </c>
      <c r="T60" s="14">
        <v>-0.375740395</v>
      </c>
      <c r="U60" s="14">
        <v>-0.29670377999999997</v>
      </c>
      <c r="V60" s="15">
        <v>-0.25044175400000002</v>
      </c>
      <c r="W60" s="15">
        <v>-0.11314107700000001</v>
      </c>
      <c r="X60" s="15">
        <v>-1.8787020000000001E-2</v>
      </c>
      <c r="Y60" s="15">
        <v>1.0802315920000001</v>
      </c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</row>
    <row r="61" spans="1:45" x14ac:dyDescent="0.2">
      <c r="A61" s="15"/>
      <c r="B61" s="18" t="s">
        <v>14</v>
      </c>
      <c r="C61" s="19">
        <v>2000</v>
      </c>
      <c r="D61" s="19" t="s">
        <v>15</v>
      </c>
      <c r="E61" s="19">
        <v>700</v>
      </c>
      <c r="F61" s="15"/>
      <c r="G61" s="15">
        <v>3</v>
      </c>
      <c r="H61" s="14">
        <v>3.4731208999999999E-2</v>
      </c>
      <c r="I61" s="14">
        <v>0.146642884</v>
      </c>
      <c r="J61" s="14">
        <v>0.134851424</v>
      </c>
      <c r="K61" s="14">
        <v>0.122154761</v>
      </c>
      <c r="L61" s="14">
        <v>0.12974311499999999</v>
      </c>
      <c r="M61" s="14">
        <v>0.12872836400000001</v>
      </c>
      <c r="N61" s="14">
        <v>0.127693534</v>
      </c>
      <c r="O61" s="14">
        <v>0.12841507699999999</v>
      </c>
      <c r="P61" s="14">
        <v>0.12825519499999999</v>
      </c>
      <c r="Q61" s="14">
        <v>0.12819652400000001</v>
      </c>
      <c r="R61" s="14">
        <v>-0.98285574600000003</v>
      </c>
      <c r="S61" s="14">
        <v>-0.118675541</v>
      </c>
      <c r="T61" s="14">
        <v>-0.420461684</v>
      </c>
      <c r="U61" s="14">
        <v>-0.37086666400000001</v>
      </c>
      <c r="V61" s="15">
        <v>-0.24699634600000001</v>
      </c>
      <c r="W61" s="15">
        <v>-0.111049198</v>
      </c>
      <c r="X61" s="15">
        <v>-2.1023084000000001E-2</v>
      </c>
      <c r="Y61" s="15">
        <v>1.062516177</v>
      </c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</row>
    <row r="62" spans="1:45" x14ac:dyDescent="0.2">
      <c r="A62" s="15"/>
      <c r="B62" s="18"/>
      <c r="C62" s="19"/>
      <c r="D62" s="19" t="s">
        <v>18</v>
      </c>
      <c r="E62" s="19">
        <v>1500</v>
      </c>
      <c r="F62" s="15"/>
      <c r="G62" s="15">
        <v>2</v>
      </c>
      <c r="H62" s="14">
        <v>2.4736616999999999E-2</v>
      </c>
      <c r="I62" s="14">
        <v>0.104443493</v>
      </c>
      <c r="J62" s="14">
        <v>9.6045258999999994E-2</v>
      </c>
      <c r="K62" s="14">
        <v>8.7002311999999998E-2</v>
      </c>
      <c r="L62" s="14">
        <v>9.2406967000000007E-2</v>
      </c>
      <c r="M62" s="14">
        <v>9.1684231000000005E-2</v>
      </c>
      <c r="N62" s="14">
        <v>9.0947192999999996E-2</v>
      </c>
      <c r="O62" s="14">
        <v>9.1461098000000005E-2</v>
      </c>
      <c r="P62" s="14">
        <v>9.1347225000000004E-2</v>
      </c>
      <c r="Q62" s="14">
        <v>9.1305438000000003E-2</v>
      </c>
      <c r="R62" s="14">
        <v>9.1347345999999996E-2</v>
      </c>
      <c r="S62" s="14">
        <v>-1.019776105</v>
      </c>
      <c r="T62" s="14">
        <v>-0.155580624</v>
      </c>
      <c r="U62" s="14">
        <v>-0.41162445800000003</v>
      </c>
      <c r="V62" s="15">
        <v>-0.31260890899999999</v>
      </c>
      <c r="W62" s="15">
        <v>-8.9883960999999998E-2</v>
      </c>
      <c r="X62" s="15">
        <v>-7.7790309999999996E-3</v>
      </c>
      <c r="Y62" s="15">
        <v>1.0445259099999999</v>
      </c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</row>
    <row r="63" spans="1:45" x14ac:dyDescent="0.2">
      <c r="A63" s="15"/>
      <c r="B63" s="18"/>
      <c r="C63" s="19"/>
      <c r="D63" s="19" t="s">
        <v>16</v>
      </c>
      <c r="E63" s="19">
        <v>500</v>
      </c>
      <c r="F63" s="15"/>
      <c r="G63" s="15">
        <v>1</v>
      </c>
      <c r="H63" s="14">
        <v>2.0239050000000001E-2</v>
      </c>
      <c r="I63" s="14">
        <v>8.5453767E-2</v>
      </c>
      <c r="J63" s="14">
        <v>7.8582484999999994E-2</v>
      </c>
      <c r="K63" s="14">
        <v>7.1183709999999997E-2</v>
      </c>
      <c r="L63" s="14">
        <v>7.5605699999999998E-2</v>
      </c>
      <c r="M63" s="14">
        <v>7.5014369999999997E-2</v>
      </c>
      <c r="N63" s="14">
        <v>7.4411340000000006E-2</v>
      </c>
      <c r="O63" s="14">
        <v>7.4831807E-2</v>
      </c>
      <c r="P63" s="14">
        <v>7.4738638999999996E-2</v>
      </c>
      <c r="Q63" s="14">
        <v>7.4704449000000006E-2</v>
      </c>
      <c r="R63" s="14">
        <v>7.4738737999999999E-2</v>
      </c>
      <c r="S63" s="14">
        <v>7.4728640999999998E-2</v>
      </c>
      <c r="T63" s="14">
        <v>-1.0363841469999999</v>
      </c>
      <c r="U63" s="14">
        <v>-0.154965466</v>
      </c>
      <c r="V63" s="15">
        <v>-0.39213456200000002</v>
      </c>
      <c r="W63" s="15">
        <v>-0.25535960499999999</v>
      </c>
      <c r="X63" s="15">
        <v>-5.1819206999999999E-2</v>
      </c>
      <c r="Y63" s="15">
        <v>1.03643029</v>
      </c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</row>
    <row r="64" spans="1:45" x14ac:dyDescent="0.2">
      <c r="A64" s="15"/>
      <c r="B64" s="18"/>
      <c r="C64" s="19"/>
      <c r="D64" s="19" t="s">
        <v>17</v>
      </c>
      <c r="E64" s="19">
        <v>50</v>
      </c>
      <c r="F64" s="15"/>
      <c r="G64" s="15">
        <v>0</v>
      </c>
      <c r="H64" s="14">
        <v>0</v>
      </c>
      <c r="I64" s="24">
        <v>-1.7601200000000001E-16</v>
      </c>
      <c r="J64" s="24">
        <v>-1.7601200000000001E-16</v>
      </c>
      <c r="K64" s="24">
        <v>-4.4003099999999999E-16</v>
      </c>
      <c r="L64" s="24">
        <v>-6.16043E-16</v>
      </c>
      <c r="M64" s="24">
        <v>8.8006099999999999E-17</v>
      </c>
      <c r="N64" s="14">
        <v>0</v>
      </c>
      <c r="O64" s="24">
        <v>5.2803700000000004E-16</v>
      </c>
      <c r="P64" s="24">
        <v>-4.4003099999999999E-16</v>
      </c>
      <c r="Q64" s="24">
        <v>-3.5202400000000002E-16</v>
      </c>
      <c r="R64" s="24">
        <v>8.8006099999999999E-17</v>
      </c>
      <c r="S64" s="24">
        <v>-8.8006099999999999E-17</v>
      </c>
      <c r="T64" s="24">
        <v>-2.6401800000000001E-16</v>
      </c>
      <c r="U64" s="14">
        <v>-1</v>
      </c>
      <c r="V64" s="25">
        <v>-8.8006099999999999E-17</v>
      </c>
      <c r="W64" s="15">
        <v>0</v>
      </c>
      <c r="X64" s="15">
        <v>0</v>
      </c>
      <c r="Y64" s="15">
        <v>1</v>
      </c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</row>
    <row r="65" spans="1:45" x14ac:dyDescent="0.2">
      <c r="A65" s="15"/>
      <c r="B65" s="18"/>
      <c r="C65" s="19"/>
      <c r="D65" s="19" t="s">
        <v>19</v>
      </c>
      <c r="E65" s="19">
        <v>300</v>
      </c>
      <c r="F65" s="15"/>
      <c r="G65" s="15">
        <v>-1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15">
        <v>0</v>
      </c>
      <c r="V65" s="15">
        <v>-1</v>
      </c>
      <c r="W65" s="15">
        <v>0</v>
      </c>
      <c r="X65" s="15">
        <v>0</v>
      </c>
      <c r="Y65" s="15">
        <v>1</v>
      </c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</row>
    <row r="66" spans="1:45" x14ac:dyDescent="0.2">
      <c r="A66" s="15"/>
      <c r="B66" s="15"/>
      <c r="C66" s="15"/>
      <c r="D66" s="15"/>
      <c r="E66" s="15"/>
      <c r="F66" s="15"/>
      <c r="G66" s="15">
        <v>-2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15">
        <v>0</v>
      </c>
      <c r="V66" s="25">
        <v>-1.72987E-16</v>
      </c>
      <c r="W66" s="15">
        <v>-1</v>
      </c>
      <c r="X66" s="25">
        <v>-1.0811699999999999E-17</v>
      </c>
      <c r="Y66" s="15">
        <v>1</v>
      </c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</row>
    <row r="67" spans="1:45" x14ac:dyDescent="0.2">
      <c r="A67" s="15"/>
      <c r="B67" s="15"/>
      <c r="C67" s="15"/>
      <c r="D67" s="15"/>
      <c r="E67" s="15"/>
      <c r="F67" s="15"/>
      <c r="G67" s="15">
        <v>-3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15">
        <v>0</v>
      </c>
      <c r="V67" s="25">
        <v>-2.4481800000000002E-16</v>
      </c>
      <c r="W67" s="15">
        <v>0</v>
      </c>
      <c r="X67" s="15">
        <v>-1</v>
      </c>
      <c r="Y67" s="15">
        <v>1</v>
      </c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</row>
    <row r="68" spans="1:45" x14ac:dyDescent="0.2">
      <c r="A68" s="15"/>
      <c r="B68" s="15"/>
      <c r="C68" s="15"/>
      <c r="D68" s="15"/>
      <c r="E68" s="15"/>
      <c r="F68" s="15"/>
      <c r="G68" s="15">
        <v>-4</v>
      </c>
      <c r="H68" s="20">
        <v>0.02</v>
      </c>
      <c r="I68" s="20">
        <v>0.08</v>
      </c>
      <c r="J68" s="20">
        <v>7.0000000000000007E-2</v>
      </c>
      <c r="K68" s="20">
        <v>0.06</v>
      </c>
      <c r="L68" s="20">
        <v>7.0000000000000007E-2</v>
      </c>
      <c r="M68" s="20">
        <v>7.0000000000000007E-2</v>
      </c>
      <c r="N68" s="20">
        <v>7.0000000000000007E-2</v>
      </c>
      <c r="O68" s="20">
        <v>7.0000000000000007E-2</v>
      </c>
      <c r="P68" s="20">
        <v>7.0000000000000007E-2</v>
      </c>
      <c r="Q68" s="20">
        <v>7.0000000000000007E-2</v>
      </c>
      <c r="R68" s="20">
        <v>7.0000000000000007E-2</v>
      </c>
      <c r="S68" s="20">
        <v>7.0000000000000007E-2</v>
      </c>
      <c r="T68" s="20">
        <v>7.0000000000000007E-2</v>
      </c>
      <c r="U68" s="15">
        <v>6.0531081E-2</v>
      </c>
      <c r="V68" s="15">
        <v>4.7078895000000003E-2</v>
      </c>
      <c r="W68" s="15">
        <v>2.0176355999999999E-2</v>
      </c>
      <c r="X68" s="15">
        <v>3.3627129999999998E-3</v>
      </c>
      <c r="Y68" s="15">
        <v>3.2787260999999998E-2</v>
      </c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</row>
    <row r="69" spans="1:4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</row>
    <row r="70" spans="1:4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</row>
    <row r="71" spans="1:45" x14ac:dyDescent="0.2">
      <c r="A71" s="15"/>
      <c r="B71" s="15"/>
      <c r="C71" s="15"/>
      <c r="D71" s="15"/>
      <c r="E71" s="15"/>
      <c r="F71" s="15"/>
      <c r="G71" s="16"/>
      <c r="H71" s="26">
        <v>13</v>
      </c>
      <c r="I71" s="26">
        <v>12</v>
      </c>
      <c r="J71" s="26">
        <v>11</v>
      </c>
      <c r="K71" s="26">
        <v>10</v>
      </c>
      <c r="L71" s="26">
        <v>9</v>
      </c>
      <c r="M71" s="26">
        <v>8</v>
      </c>
      <c r="N71" s="26">
        <v>7</v>
      </c>
      <c r="O71" s="26">
        <v>6</v>
      </c>
      <c r="P71" s="26">
        <v>5</v>
      </c>
      <c r="Q71" s="26">
        <v>4</v>
      </c>
      <c r="R71" s="26">
        <v>3</v>
      </c>
      <c r="S71" s="26">
        <v>2</v>
      </c>
      <c r="T71" s="26">
        <v>1</v>
      </c>
      <c r="U71" s="26">
        <v>0</v>
      </c>
      <c r="V71" s="26">
        <v>-1</v>
      </c>
      <c r="W71" s="26">
        <v>-2</v>
      </c>
      <c r="X71" s="26">
        <v>-3</v>
      </c>
      <c r="Y71" s="26">
        <v>-4</v>
      </c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</row>
    <row r="72" spans="1:45" x14ac:dyDescent="0.2">
      <c r="A72" s="15"/>
      <c r="B72" s="15"/>
      <c r="C72" s="15"/>
      <c r="D72" s="15"/>
      <c r="E72" s="15"/>
      <c r="F72" s="15"/>
      <c r="G72" s="27" t="s">
        <v>11</v>
      </c>
      <c r="H72" s="28">
        <v>0.02</v>
      </c>
      <c r="I72" s="29">
        <v>0.08</v>
      </c>
      <c r="J72" s="30">
        <v>7.0000000000000007E-2</v>
      </c>
      <c r="K72" s="31">
        <v>0.06</v>
      </c>
      <c r="L72" s="32">
        <v>7.0000000000000007E-2</v>
      </c>
      <c r="M72" s="33">
        <v>7.0000000000000007E-2</v>
      </c>
      <c r="N72" s="34">
        <v>7.0000000000000007E-2</v>
      </c>
      <c r="O72" s="35">
        <v>7.0000000000000007E-2</v>
      </c>
      <c r="P72" s="36">
        <v>7.0000000000000007E-2</v>
      </c>
      <c r="Q72" s="34">
        <v>7.0000000000000007E-2</v>
      </c>
      <c r="R72" s="36">
        <v>7.0000000000000007E-2</v>
      </c>
      <c r="S72" s="36">
        <v>7.0000000000000007E-2</v>
      </c>
      <c r="T72" s="36">
        <v>7.0000000000000007E-2</v>
      </c>
      <c r="U72" s="37">
        <v>0.06</v>
      </c>
      <c r="V72" s="38">
        <v>0.05</v>
      </c>
      <c r="W72" s="39">
        <v>0.02</v>
      </c>
      <c r="X72" s="40">
        <v>0</v>
      </c>
      <c r="Y72" s="41">
        <v>0.03</v>
      </c>
      <c r="Z72" s="20">
        <v>1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</row>
    <row r="73" spans="1:45" x14ac:dyDescent="0.2">
      <c r="A73" s="15"/>
      <c r="B73" s="15"/>
      <c r="C73" s="15"/>
      <c r="D73" s="15"/>
      <c r="E73" s="15"/>
      <c r="F73" s="15"/>
      <c r="G73" s="18" t="s">
        <v>26</v>
      </c>
      <c r="H73" s="19">
        <v>0</v>
      </c>
      <c r="I73" s="19">
        <v>1</v>
      </c>
      <c r="J73" s="19">
        <v>2</v>
      </c>
      <c r="K73" s="19">
        <v>3</v>
      </c>
      <c r="L73" s="19">
        <v>4</v>
      </c>
      <c r="M73" s="19">
        <v>5</v>
      </c>
      <c r="N73" s="19">
        <v>6</v>
      </c>
      <c r="O73" s="19">
        <v>7</v>
      </c>
      <c r="P73" s="19">
        <v>8</v>
      </c>
      <c r="Q73" s="19">
        <v>9</v>
      </c>
      <c r="R73" s="19">
        <v>10</v>
      </c>
      <c r="S73" s="19">
        <v>11</v>
      </c>
      <c r="T73" s="19">
        <v>12</v>
      </c>
      <c r="U73" s="19">
        <v>13</v>
      </c>
      <c r="V73" s="19">
        <v>14</v>
      </c>
      <c r="W73" s="19">
        <v>15</v>
      </c>
      <c r="X73" s="19">
        <v>16</v>
      </c>
      <c r="Y73" s="19">
        <v>17</v>
      </c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</row>
    <row r="74" spans="1:4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</row>
    <row r="75" spans="1:45" x14ac:dyDescent="0.2">
      <c r="A75" s="15"/>
      <c r="B75" s="15"/>
      <c r="C75" s="15"/>
      <c r="D75" s="15"/>
      <c r="E75" s="15"/>
      <c r="F75" s="15"/>
      <c r="G75" s="1" t="s">
        <v>20</v>
      </c>
      <c r="H75" s="7">
        <f>2000*(SUMPRODUCT(H72:Y72,H73:Y73))</f>
        <v>15459.999999999998</v>
      </c>
      <c r="I75" s="1"/>
      <c r="J75" s="1"/>
      <c r="K75" s="1"/>
      <c r="L75" s="1"/>
      <c r="M75" s="1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</row>
    <row r="76" spans="1:45" x14ac:dyDescent="0.2">
      <c r="A76" s="15"/>
      <c r="B76" s="15"/>
      <c r="C76" s="15"/>
      <c r="D76" s="15"/>
      <c r="E76" s="15"/>
      <c r="F76" s="15"/>
      <c r="G76" s="1" t="s">
        <v>13</v>
      </c>
      <c r="H76" s="1">
        <f>700*(SUMPRODUCT(H72:R72,H73:R73))</f>
        <v>2681</v>
      </c>
      <c r="I76" s="1">
        <v>500</v>
      </c>
      <c r="J76" s="1">
        <f>E62*(SUMPRODUCT(S73:Y73,S72:Y72))</f>
        <v>5850.0000000000009</v>
      </c>
      <c r="K76" s="1">
        <f>300</f>
        <v>300</v>
      </c>
      <c r="L76" s="1">
        <f>50*(SUMPRODUCT(H72:R72,H71:R71))</f>
        <v>276.49999999999994</v>
      </c>
      <c r="M76" s="9">
        <f>SUM(H76:L76)</f>
        <v>9607.5</v>
      </c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</row>
    <row r="77" spans="1:45" x14ac:dyDescent="0.2">
      <c r="A77" s="15"/>
      <c r="B77" s="15"/>
      <c r="C77" s="15"/>
      <c r="D77" s="15"/>
      <c r="E77" s="15"/>
      <c r="F77" s="15"/>
      <c r="G77" s="1"/>
      <c r="H77" s="1" t="s">
        <v>21</v>
      </c>
      <c r="I77" s="1" t="s">
        <v>22</v>
      </c>
      <c r="J77" s="1" t="s">
        <v>23</v>
      </c>
      <c r="K77" s="1" t="s">
        <v>24</v>
      </c>
      <c r="L77" s="1"/>
      <c r="M77" s="1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</row>
    <row r="78" spans="1:45" x14ac:dyDescent="0.2">
      <c r="A78" s="15"/>
      <c r="B78" s="15"/>
      <c r="C78" s="15"/>
      <c r="D78" s="15"/>
      <c r="E78" s="15"/>
      <c r="F78" s="15"/>
      <c r="G78" s="1" t="s">
        <v>25</v>
      </c>
      <c r="H78" s="8">
        <f>H75-M76</f>
        <v>5852.4999999999982</v>
      </c>
      <c r="I78" s="1"/>
      <c r="J78" s="1"/>
      <c r="K78" s="1"/>
      <c r="L78" s="1"/>
      <c r="M78" s="1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</row>
    <row r="79" spans="1:4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</row>
    <row r="80" spans="1:4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</row>
    <row r="81" spans="1:4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</row>
    <row r="82" spans="1:4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</row>
    <row r="83" spans="1:4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</row>
    <row r="84" spans="1:4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</row>
    <row r="85" spans="1:4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</row>
    <row r="86" spans="1:4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</row>
    <row r="87" spans="1:45" x14ac:dyDescent="0.2">
      <c r="A87" s="15"/>
      <c r="B87" s="15"/>
      <c r="C87" s="15"/>
      <c r="D87" s="15"/>
      <c r="E87" s="15"/>
      <c r="F87" s="15"/>
      <c r="G87" s="15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</row>
    <row r="88" spans="1:45" x14ac:dyDescent="0.2">
      <c r="A88" s="15"/>
      <c r="B88" s="15"/>
      <c r="C88" s="15"/>
      <c r="D88" s="15"/>
      <c r="E88" s="15"/>
      <c r="F88" s="15"/>
      <c r="G88" s="15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</row>
    <row r="89" spans="1:45" x14ac:dyDescent="0.2">
      <c r="A89" s="15"/>
      <c r="B89" s="15"/>
      <c r="C89" s="15"/>
      <c r="D89" s="15"/>
      <c r="E89" s="15"/>
      <c r="F89" s="15"/>
      <c r="G89" s="15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</row>
    <row r="90" spans="1:45" x14ac:dyDescent="0.2">
      <c r="A90" s="15"/>
      <c r="B90" s="15"/>
      <c r="C90" s="15"/>
      <c r="D90" s="15"/>
      <c r="E90" s="15"/>
      <c r="F90" s="15"/>
      <c r="G90" s="15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</row>
    <row r="91" spans="1:45" x14ac:dyDescent="0.2">
      <c r="A91" s="15"/>
      <c r="B91" s="15"/>
      <c r="C91" s="15"/>
      <c r="D91" s="15"/>
      <c r="E91" s="15"/>
      <c r="F91" s="15"/>
      <c r="G91" s="15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</row>
  </sheetData>
  <mergeCells count="1">
    <mergeCell ref="A10:E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91"/>
  <sheetViews>
    <sheetView zoomScale="64" workbookViewId="0">
      <selection sqref="A1:XFD1048576"/>
    </sheetView>
  </sheetViews>
  <sheetFormatPr baseColWidth="10" defaultColWidth="10.83203125" defaultRowHeight="16" x14ac:dyDescent="0.2"/>
  <cols>
    <col min="1" max="1" width="7" style="1" bestFit="1" customWidth="1"/>
    <col min="2" max="2" width="8.1640625" style="1" bestFit="1" customWidth="1"/>
    <col min="3" max="4" width="12.33203125" style="1" bestFit="1" customWidth="1"/>
    <col min="5" max="5" width="5.1640625" style="1" bestFit="1" customWidth="1"/>
    <col min="6" max="6" width="3.1640625" style="1" bestFit="1" customWidth="1"/>
    <col min="7" max="7" width="6" style="1" bestFit="1" customWidth="1"/>
    <col min="8" max="9" width="20.1640625" style="1" bestFit="1" customWidth="1"/>
    <col min="10" max="20" width="21.1640625" style="1" bestFit="1" customWidth="1"/>
    <col min="21" max="25" width="12" style="1" bestFit="1" customWidth="1"/>
    <col min="26" max="26" width="5.83203125" style="1" bestFit="1" customWidth="1"/>
    <col min="27" max="27" width="4.6640625" style="1" bestFit="1" customWidth="1"/>
    <col min="28" max="28" width="3.6640625" style="1" bestFit="1" customWidth="1"/>
    <col min="29" max="35" width="2.1640625" style="1" bestFit="1" customWidth="1"/>
    <col min="36" max="44" width="2.6640625" style="1" bestFit="1" customWidth="1"/>
    <col min="45" max="46" width="3.6640625" style="1" bestFit="1" customWidth="1"/>
    <col min="47" max="47" width="3.5" style="1" customWidth="1"/>
    <col min="48" max="16384" width="10.83203125" style="1"/>
  </cols>
  <sheetData>
    <row r="2" spans="1:47" x14ac:dyDescent="0.2">
      <c r="B2" s="4" t="s">
        <v>1</v>
      </c>
      <c r="C2" s="4" t="s">
        <v>2</v>
      </c>
      <c r="D2" s="4" t="s">
        <v>3</v>
      </c>
      <c r="F2" s="1">
        <v>14</v>
      </c>
      <c r="G2" s="1">
        <v>1</v>
      </c>
    </row>
    <row r="3" spans="1:47" x14ac:dyDescent="0.2">
      <c r="A3" s="4" t="s">
        <v>4</v>
      </c>
      <c r="B3" s="2">
        <v>1</v>
      </c>
      <c r="C3" s="2">
        <v>6</v>
      </c>
      <c r="D3" s="2">
        <v>12</v>
      </c>
      <c r="G3" s="1" t="s">
        <v>0</v>
      </c>
      <c r="H3" s="1">
        <f>F2</f>
        <v>14</v>
      </c>
      <c r="I3" s="1">
        <f>F2-1</f>
        <v>13</v>
      </c>
      <c r="J3" s="1">
        <f>I3-1</f>
        <v>12</v>
      </c>
      <c r="K3" s="1">
        <f t="shared" ref="K3:Y3" si="0">J3-1</f>
        <v>11</v>
      </c>
      <c r="L3" s="1">
        <f t="shared" si="0"/>
        <v>10</v>
      </c>
      <c r="M3" s="1">
        <f t="shared" si="0"/>
        <v>9</v>
      </c>
      <c r="N3" s="1">
        <f t="shared" si="0"/>
        <v>8</v>
      </c>
      <c r="O3" s="1">
        <f t="shared" si="0"/>
        <v>7</v>
      </c>
      <c r="P3" s="1">
        <f t="shared" si="0"/>
        <v>6</v>
      </c>
      <c r="Q3" s="1">
        <f t="shared" si="0"/>
        <v>5</v>
      </c>
      <c r="R3" s="1">
        <f t="shared" si="0"/>
        <v>4</v>
      </c>
      <c r="S3" s="1">
        <f t="shared" si="0"/>
        <v>3</v>
      </c>
      <c r="T3" s="1">
        <f t="shared" si="0"/>
        <v>2</v>
      </c>
      <c r="U3" s="1">
        <f t="shared" si="0"/>
        <v>1</v>
      </c>
      <c r="V3" s="1">
        <f t="shared" si="0"/>
        <v>0</v>
      </c>
      <c r="W3" s="1">
        <f t="shared" si="0"/>
        <v>-1</v>
      </c>
      <c r="X3" s="1">
        <f t="shared" si="0"/>
        <v>-2</v>
      </c>
      <c r="Y3" s="1">
        <f t="shared" si="0"/>
        <v>-3</v>
      </c>
      <c r="Z3" s="1">
        <f>Y3-1</f>
        <v>-4</v>
      </c>
      <c r="AB3" s="2" t="s">
        <v>8</v>
      </c>
      <c r="AC3" s="2">
        <f>H3</f>
        <v>14</v>
      </c>
      <c r="AD3" s="2">
        <f>I3</f>
        <v>13</v>
      </c>
      <c r="AE3" s="2">
        <f>J3</f>
        <v>12</v>
      </c>
      <c r="AF3" s="2">
        <f>K3</f>
        <v>11</v>
      </c>
      <c r="AG3" s="2">
        <f>L3</f>
        <v>10</v>
      </c>
      <c r="AH3" s="2">
        <f>M3</f>
        <v>9</v>
      </c>
      <c r="AI3" s="2">
        <f>N3</f>
        <v>8</v>
      </c>
      <c r="AJ3" s="2">
        <f>O3</f>
        <v>7</v>
      </c>
      <c r="AK3" s="2">
        <f>P3</f>
        <v>6</v>
      </c>
      <c r="AL3" s="2">
        <f>Q3</f>
        <v>5</v>
      </c>
      <c r="AM3" s="2">
        <f>R3</f>
        <v>4</v>
      </c>
      <c r="AN3" s="2">
        <f>S3</f>
        <v>3</v>
      </c>
      <c r="AO3" s="2">
        <f>T3</f>
        <v>2</v>
      </c>
      <c r="AP3" s="2">
        <f>U3</f>
        <v>1</v>
      </c>
      <c r="AQ3" s="2">
        <f>V3</f>
        <v>0</v>
      </c>
      <c r="AR3" s="2">
        <f>W3</f>
        <v>-1</v>
      </c>
      <c r="AS3" s="2">
        <f>X3</f>
        <v>-2</v>
      </c>
      <c r="AT3" s="2">
        <f>Y3</f>
        <v>-3</v>
      </c>
      <c r="AU3" s="1">
        <f>Z3</f>
        <v>-4</v>
      </c>
    </row>
    <row r="4" spans="1:47" x14ac:dyDescent="0.2">
      <c r="A4" s="4" t="s">
        <v>5</v>
      </c>
      <c r="B4" s="2">
        <v>1</v>
      </c>
      <c r="C4" s="2">
        <v>3</v>
      </c>
      <c r="D4" s="2">
        <v>7</v>
      </c>
      <c r="G4" s="1">
        <f>F2</f>
        <v>14</v>
      </c>
      <c r="H4" s="5">
        <f>0.1</f>
        <v>0.1</v>
      </c>
      <c r="I4" s="5">
        <v>0.2</v>
      </c>
      <c r="J4" s="5">
        <v>0.4</v>
      </c>
      <c r="K4" s="5">
        <v>0.25</v>
      </c>
      <c r="L4" s="5">
        <v>0.05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B4" s="2">
        <f>G4</f>
        <v>14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</row>
    <row r="5" spans="1:47" x14ac:dyDescent="0.2">
      <c r="G5" s="1">
        <f>G4-1</f>
        <v>13</v>
      </c>
      <c r="H5" s="5">
        <v>0</v>
      </c>
      <c r="I5" s="5">
        <f>0.1</f>
        <v>0.1</v>
      </c>
      <c r="J5" s="5">
        <v>0.2</v>
      </c>
      <c r="K5" s="5">
        <v>0.4</v>
      </c>
      <c r="L5" s="5">
        <v>0.25</v>
      </c>
      <c r="M5" s="5">
        <v>0.05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B5" s="2">
        <f t="shared" ref="AB5:AB21" si="1">G5</f>
        <v>13</v>
      </c>
      <c r="AC5" s="2">
        <v>0</v>
      </c>
      <c r="AD5" s="2">
        <v>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</row>
    <row r="6" spans="1:47" x14ac:dyDescent="0.2">
      <c r="A6" s="4" t="s">
        <v>6</v>
      </c>
      <c r="B6" s="12" t="str">
        <f>$B$3&amp;","&amp;B4</f>
        <v>1,1</v>
      </c>
      <c r="C6" s="12" t="str">
        <f>$B$3&amp;","&amp;C4</f>
        <v>1,3</v>
      </c>
      <c r="D6" s="12" t="str">
        <f>$B$3&amp;","&amp;D4</f>
        <v>1,7</v>
      </c>
      <c r="G6" s="1">
        <f>G5-1</f>
        <v>12</v>
      </c>
      <c r="H6" s="5">
        <v>0</v>
      </c>
      <c r="I6" s="5">
        <v>0</v>
      </c>
      <c r="J6" s="5">
        <f>0.1</f>
        <v>0.1</v>
      </c>
      <c r="K6" s="5">
        <v>0.2</v>
      </c>
      <c r="L6" s="5">
        <v>0.4</v>
      </c>
      <c r="M6" s="5">
        <v>0.25</v>
      </c>
      <c r="N6" s="5">
        <v>0.05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B6" s="2">
        <f t="shared" si="1"/>
        <v>12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</row>
    <row r="7" spans="1:47" x14ac:dyDescent="0.2">
      <c r="B7" s="3" t="str">
        <f>$C$3&amp;","&amp;B4</f>
        <v>6,1</v>
      </c>
      <c r="C7" s="2" t="str">
        <f>$C$3&amp;","&amp;C4</f>
        <v>6,3</v>
      </c>
      <c r="D7" s="12" t="str">
        <f>$C$3&amp;","&amp;D4</f>
        <v>6,7</v>
      </c>
      <c r="G7" s="1">
        <f t="shared" ref="G7:G21" si="2">G6-1</f>
        <v>11</v>
      </c>
      <c r="H7" s="5">
        <v>0</v>
      </c>
      <c r="I7" s="5">
        <v>0</v>
      </c>
      <c r="J7" s="5">
        <v>0</v>
      </c>
      <c r="K7" s="5">
        <f>0.1</f>
        <v>0.1</v>
      </c>
      <c r="L7" s="5">
        <v>0.2</v>
      </c>
      <c r="M7" s="5">
        <v>0.4</v>
      </c>
      <c r="N7" s="5">
        <v>0.25</v>
      </c>
      <c r="O7" s="5">
        <v>0.05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B7" s="2">
        <f t="shared" si="1"/>
        <v>11</v>
      </c>
      <c r="AC7" s="2">
        <v>0</v>
      </c>
      <c r="AD7" s="2">
        <v>0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</row>
    <row r="8" spans="1:47" x14ac:dyDescent="0.2">
      <c r="B8" s="2" t="str">
        <f>$D$3&amp;","&amp;B4</f>
        <v>12,1</v>
      </c>
      <c r="C8" s="2" t="str">
        <f>$D$3&amp;","&amp;C4</f>
        <v>12,3</v>
      </c>
      <c r="D8" s="2" t="str">
        <f>$D$3&amp;","&amp;D4</f>
        <v>12,7</v>
      </c>
      <c r="G8" s="1">
        <f t="shared" si="2"/>
        <v>10</v>
      </c>
      <c r="H8" s="5">
        <v>0</v>
      </c>
      <c r="I8" s="5">
        <v>0</v>
      </c>
      <c r="J8" s="5">
        <v>0</v>
      </c>
      <c r="K8" s="5">
        <v>0</v>
      </c>
      <c r="L8" s="5">
        <f>0.1</f>
        <v>0.1</v>
      </c>
      <c r="M8" s="5">
        <v>0.2</v>
      </c>
      <c r="N8" s="5">
        <v>0.4</v>
      </c>
      <c r="O8" s="5">
        <v>0.25</v>
      </c>
      <c r="P8" s="5">
        <v>0.05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B8" s="2">
        <f t="shared" si="1"/>
        <v>10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</row>
    <row r="9" spans="1:47" x14ac:dyDescent="0.2">
      <c r="G9" s="1">
        <f t="shared" si="2"/>
        <v>9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f>0.1</f>
        <v>0.1</v>
      </c>
      <c r="N9" s="5">
        <v>0.2</v>
      </c>
      <c r="O9" s="5">
        <v>0.4</v>
      </c>
      <c r="P9" s="5">
        <v>0.25</v>
      </c>
      <c r="Q9" s="5">
        <v>0.05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B9" s="2">
        <f t="shared" si="1"/>
        <v>9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1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</row>
    <row r="10" spans="1:47" x14ac:dyDescent="0.2">
      <c r="A10" s="46" t="s">
        <v>7</v>
      </c>
      <c r="B10" s="46"/>
      <c r="C10" s="46"/>
      <c r="D10" s="46"/>
      <c r="E10" s="46"/>
      <c r="G10" s="1">
        <f t="shared" si="2"/>
        <v>8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f>0.1</f>
        <v>0.1</v>
      </c>
      <c r="O10" s="5">
        <v>0.2</v>
      </c>
      <c r="P10" s="5">
        <v>0.4</v>
      </c>
      <c r="Q10" s="5">
        <v>0.25</v>
      </c>
      <c r="R10" s="5">
        <v>0.05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B10" s="2">
        <f t="shared" si="1"/>
        <v>8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</row>
    <row r="11" spans="1:47" x14ac:dyDescent="0.2">
      <c r="A11" s="46"/>
      <c r="B11" s="46"/>
      <c r="C11" s="46"/>
      <c r="D11" s="46"/>
      <c r="E11" s="46"/>
      <c r="G11" s="1">
        <f t="shared" si="2"/>
        <v>7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f>0.1</f>
        <v>0.1</v>
      </c>
      <c r="P11" s="5">
        <v>0.2</v>
      </c>
      <c r="Q11" s="5">
        <v>0.4</v>
      </c>
      <c r="R11" s="5">
        <v>0.25</v>
      </c>
      <c r="S11" s="5">
        <v>0.05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B11" s="2">
        <f t="shared" si="1"/>
        <v>7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</row>
    <row r="12" spans="1:47" x14ac:dyDescent="0.2">
      <c r="A12" s="46"/>
      <c r="B12" s="46"/>
      <c r="C12" s="46"/>
      <c r="D12" s="46"/>
      <c r="E12" s="46"/>
      <c r="G12" s="1">
        <f t="shared" si="2"/>
        <v>6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f>0.1</f>
        <v>0.1</v>
      </c>
      <c r="Q12" s="5">
        <v>0.2</v>
      </c>
      <c r="R12" s="5">
        <v>0.4</v>
      </c>
      <c r="S12" s="5">
        <v>0.25</v>
      </c>
      <c r="T12" s="5">
        <v>0.05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B12" s="2">
        <f t="shared" si="1"/>
        <v>6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1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</row>
    <row r="13" spans="1:47" x14ac:dyDescent="0.2">
      <c r="G13" s="1">
        <f t="shared" si="2"/>
        <v>5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f>0.1</f>
        <v>0.1</v>
      </c>
      <c r="R13" s="5">
        <v>0.2</v>
      </c>
      <c r="S13" s="5">
        <v>0.4</v>
      </c>
      <c r="T13" s="5">
        <v>0.25</v>
      </c>
      <c r="U13" s="5">
        <v>0.05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B13" s="2">
        <f t="shared" si="1"/>
        <v>5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1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</row>
    <row r="14" spans="1:47" x14ac:dyDescent="0.2">
      <c r="B14" s="1" t="s">
        <v>12</v>
      </c>
      <c r="D14" s="1" t="s">
        <v>13</v>
      </c>
      <c r="G14" s="1">
        <f t="shared" si="2"/>
        <v>4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f>0.1</f>
        <v>0.1</v>
      </c>
      <c r="S14" s="5">
        <v>0.2</v>
      </c>
      <c r="T14" s="5">
        <v>0.4</v>
      </c>
      <c r="U14" s="5">
        <v>0.25</v>
      </c>
      <c r="V14" s="5">
        <v>0.05</v>
      </c>
      <c r="W14" s="5">
        <v>0</v>
      </c>
      <c r="X14" s="5">
        <v>0</v>
      </c>
      <c r="Y14" s="5">
        <v>0</v>
      </c>
      <c r="Z14" s="5">
        <v>0</v>
      </c>
      <c r="AB14" s="2">
        <f t="shared" si="1"/>
        <v>4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</row>
    <row r="15" spans="1:47" x14ac:dyDescent="0.2">
      <c r="A15" s="1" t="s">
        <v>14</v>
      </c>
      <c r="B15" s="1">
        <v>2000</v>
      </c>
      <c r="C15" s="1" t="s">
        <v>15</v>
      </c>
      <c r="D15" s="1">
        <v>700</v>
      </c>
      <c r="G15" s="1">
        <f t="shared" si="2"/>
        <v>3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f>0.1</f>
        <v>0.1</v>
      </c>
      <c r="T15" s="5">
        <v>0.2</v>
      </c>
      <c r="U15" s="5">
        <v>0.4</v>
      </c>
      <c r="V15" s="5">
        <v>0.25</v>
      </c>
      <c r="W15" s="5">
        <v>0.05</v>
      </c>
      <c r="X15" s="5">
        <v>0</v>
      </c>
      <c r="Y15" s="5">
        <v>0</v>
      </c>
      <c r="Z15" s="5">
        <v>0</v>
      </c>
      <c r="AB15" s="2">
        <f t="shared" si="1"/>
        <v>3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</row>
    <row r="16" spans="1:47" x14ac:dyDescent="0.2">
      <c r="C16" s="1" t="s">
        <v>18</v>
      </c>
      <c r="D16" s="1">
        <v>1500</v>
      </c>
      <c r="G16" s="1">
        <f t="shared" si="2"/>
        <v>2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f>0.1</f>
        <v>0.1</v>
      </c>
      <c r="U16" s="5">
        <v>0.2</v>
      </c>
      <c r="V16" s="5">
        <v>0.4</v>
      </c>
      <c r="W16" s="5">
        <v>0.25</v>
      </c>
      <c r="X16" s="5">
        <v>0.05</v>
      </c>
      <c r="Y16" s="5">
        <v>0</v>
      </c>
      <c r="Z16" s="5">
        <v>0</v>
      </c>
      <c r="AB16" s="2">
        <f t="shared" si="1"/>
        <v>2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</row>
    <row r="17" spans="3:47" x14ac:dyDescent="0.2">
      <c r="C17" s="1" t="s">
        <v>16</v>
      </c>
      <c r="D17" s="1">
        <v>500</v>
      </c>
      <c r="G17" s="1">
        <f t="shared" si="2"/>
        <v>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f>0.1</f>
        <v>0.1</v>
      </c>
      <c r="V17" s="5">
        <v>0.2</v>
      </c>
      <c r="W17" s="5">
        <v>0.4</v>
      </c>
      <c r="X17" s="5">
        <v>0.25</v>
      </c>
      <c r="Y17" s="5">
        <v>0.05</v>
      </c>
      <c r="Z17" s="5">
        <v>0</v>
      </c>
      <c r="AB17" s="2">
        <f t="shared" si="1"/>
        <v>1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</row>
    <row r="18" spans="3:47" x14ac:dyDescent="0.2">
      <c r="C18" s="1" t="s">
        <v>17</v>
      </c>
      <c r="D18" s="1">
        <v>50</v>
      </c>
      <c r="G18" s="1">
        <f t="shared" si="2"/>
        <v>0</v>
      </c>
      <c r="H18" s="5">
        <v>0.1</v>
      </c>
      <c r="I18" s="5">
        <v>0.2</v>
      </c>
      <c r="J18" s="5">
        <v>0.4</v>
      </c>
      <c r="K18" s="5">
        <v>0.25</v>
      </c>
      <c r="L18" s="5">
        <v>0.05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B18" s="2">
        <f t="shared" si="1"/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1</v>
      </c>
      <c r="AR18" s="2">
        <v>0</v>
      </c>
      <c r="AS18" s="2">
        <v>0</v>
      </c>
      <c r="AT18" s="2">
        <v>0</v>
      </c>
      <c r="AU18" s="2">
        <v>0</v>
      </c>
    </row>
    <row r="19" spans="3:47" x14ac:dyDescent="0.2">
      <c r="C19" s="1" t="s">
        <v>19</v>
      </c>
      <c r="D19" s="1">
        <v>300</v>
      </c>
      <c r="G19" s="1">
        <f t="shared" si="2"/>
        <v>-1</v>
      </c>
      <c r="H19" s="5">
        <v>0.1</v>
      </c>
      <c r="I19" s="5">
        <v>0.2</v>
      </c>
      <c r="J19" s="5">
        <v>0.4</v>
      </c>
      <c r="K19" s="5">
        <v>0.25</v>
      </c>
      <c r="L19" s="5">
        <v>0.05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B19" s="2">
        <f t="shared" si="1"/>
        <v>-1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1</v>
      </c>
      <c r="AS19" s="2">
        <v>0</v>
      </c>
      <c r="AT19" s="2">
        <v>0</v>
      </c>
      <c r="AU19" s="2">
        <v>0</v>
      </c>
    </row>
    <row r="20" spans="3:47" x14ac:dyDescent="0.2">
      <c r="G20" s="1">
        <f t="shared" si="2"/>
        <v>-2</v>
      </c>
      <c r="H20" s="5">
        <v>0.1</v>
      </c>
      <c r="I20" s="5">
        <v>0.2</v>
      </c>
      <c r="J20" s="5">
        <v>0.4</v>
      </c>
      <c r="K20" s="5">
        <v>0.25</v>
      </c>
      <c r="L20" s="5">
        <v>0.05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B20" s="2">
        <f t="shared" si="1"/>
        <v>-2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</row>
    <row r="21" spans="3:47" x14ac:dyDescent="0.2">
      <c r="G21" s="1">
        <f t="shared" si="2"/>
        <v>-3</v>
      </c>
      <c r="H21" s="5">
        <v>0.1</v>
      </c>
      <c r="I21" s="5">
        <v>0.2</v>
      </c>
      <c r="J21" s="5">
        <v>0.4</v>
      </c>
      <c r="K21" s="5">
        <v>0.25</v>
      </c>
      <c r="L21" s="5">
        <v>0.05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B21" s="2">
        <f t="shared" si="1"/>
        <v>-3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1">
        <v>0</v>
      </c>
    </row>
    <row r="22" spans="3:47" x14ac:dyDescent="0.2">
      <c r="G22" s="1">
        <f>G21-1</f>
        <v>-4</v>
      </c>
      <c r="H22" s="5">
        <v>0.1</v>
      </c>
      <c r="I22" s="5">
        <v>0.2</v>
      </c>
      <c r="J22" s="5">
        <v>0.4</v>
      </c>
      <c r="K22" s="5">
        <v>0.25</v>
      </c>
      <c r="L22" s="5">
        <v>0.05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B22" s="2">
        <f>Z3</f>
        <v>-4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1">
        <v>0</v>
      </c>
      <c r="AU22" s="2">
        <v>1</v>
      </c>
    </row>
    <row r="23" spans="3:47" x14ac:dyDescent="0.2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3:47" x14ac:dyDescent="0.2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3:47" x14ac:dyDescent="0.2"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7" spans="3:47" x14ac:dyDescent="0.2">
      <c r="G27" s="1" t="s">
        <v>9</v>
      </c>
      <c r="H27" s="1">
        <f>H3</f>
        <v>14</v>
      </c>
      <c r="I27" s="1">
        <f t="shared" ref="I27:Y27" si="3">I3</f>
        <v>13</v>
      </c>
      <c r="J27" s="1">
        <f t="shared" si="3"/>
        <v>12</v>
      </c>
      <c r="K27" s="1">
        <f t="shared" si="3"/>
        <v>11</v>
      </c>
      <c r="L27" s="1">
        <f t="shared" si="3"/>
        <v>10</v>
      </c>
      <c r="M27" s="1">
        <f t="shared" si="3"/>
        <v>9</v>
      </c>
      <c r="N27" s="1">
        <f t="shared" si="3"/>
        <v>8</v>
      </c>
      <c r="O27" s="1">
        <f t="shared" si="3"/>
        <v>7</v>
      </c>
      <c r="P27" s="1">
        <f t="shared" si="3"/>
        <v>6</v>
      </c>
      <c r="Q27" s="1">
        <f t="shared" si="3"/>
        <v>5</v>
      </c>
      <c r="R27" s="1">
        <f t="shared" si="3"/>
        <v>4</v>
      </c>
      <c r="S27" s="1">
        <f t="shared" si="3"/>
        <v>3</v>
      </c>
      <c r="T27" s="1">
        <f t="shared" si="3"/>
        <v>2</v>
      </c>
      <c r="U27" s="1">
        <f t="shared" si="3"/>
        <v>1</v>
      </c>
      <c r="V27" s="1">
        <f t="shared" si="3"/>
        <v>0</v>
      </c>
      <c r="W27" s="1">
        <f t="shared" si="3"/>
        <v>-1</v>
      </c>
      <c r="X27" s="1">
        <f t="shared" si="3"/>
        <v>-2</v>
      </c>
      <c r="Y27" s="1">
        <f t="shared" si="3"/>
        <v>-3</v>
      </c>
      <c r="Z27" s="1">
        <f>Z3</f>
        <v>-4</v>
      </c>
    </row>
    <row r="28" spans="3:47" x14ac:dyDescent="0.2">
      <c r="G28" s="1">
        <f>G4</f>
        <v>14</v>
      </c>
      <c r="H28" s="5">
        <f>H4-AC4</f>
        <v>-0.9</v>
      </c>
      <c r="I28" s="5">
        <f t="shared" ref="I28:Z42" si="4">I4-AD4</f>
        <v>0.2</v>
      </c>
      <c r="J28" s="5">
        <f t="shared" si="4"/>
        <v>0.4</v>
      </c>
      <c r="K28" s="5">
        <f t="shared" si="4"/>
        <v>0.25</v>
      </c>
      <c r="L28" s="5">
        <f t="shared" si="4"/>
        <v>0.05</v>
      </c>
      <c r="M28" s="5">
        <f t="shared" si="4"/>
        <v>0</v>
      </c>
      <c r="N28" s="5">
        <f t="shared" si="4"/>
        <v>0</v>
      </c>
      <c r="O28" s="5">
        <f t="shared" si="4"/>
        <v>0</v>
      </c>
      <c r="P28" s="5">
        <f t="shared" si="4"/>
        <v>0</v>
      </c>
      <c r="Q28" s="5">
        <f t="shared" si="4"/>
        <v>0</v>
      </c>
      <c r="R28" s="5">
        <f t="shared" si="4"/>
        <v>0</v>
      </c>
      <c r="S28" s="5">
        <f t="shared" si="4"/>
        <v>0</v>
      </c>
      <c r="T28" s="5">
        <f t="shared" si="4"/>
        <v>0</v>
      </c>
      <c r="U28" s="5">
        <f t="shared" si="4"/>
        <v>0</v>
      </c>
      <c r="V28" s="5">
        <f t="shared" si="4"/>
        <v>0</v>
      </c>
      <c r="W28" s="5">
        <f t="shared" si="4"/>
        <v>0</v>
      </c>
      <c r="X28" s="5">
        <f t="shared" si="4"/>
        <v>0</v>
      </c>
      <c r="Y28" s="5">
        <f t="shared" si="4"/>
        <v>0</v>
      </c>
      <c r="Z28" s="5">
        <v>1</v>
      </c>
    </row>
    <row r="29" spans="3:47" x14ac:dyDescent="0.2">
      <c r="G29" s="1">
        <f t="shared" ref="G29:G45" si="5">G5</f>
        <v>13</v>
      </c>
      <c r="H29" s="5">
        <f t="shared" ref="H29:H46" si="6">H5-AC5</f>
        <v>0</v>
      </c>
      <c r="I29" s="5">
        <f t="shared" si="4"/>
        <v>-0.9</v>
      </c>
      <c r="J29" s="5">
        <f t="shared" si="4"/>
        <v>0.2</v>
      </c>
      <c r="K29" s="5">
        <f t="shared" si="4"/>
        <v>0.4</v>
      </c>
      <c r="L29" s="5">
        <f t="shared" si="4"/>
        <v>0.25</v>
      </c>
      <c r="M29" s="5">
        <f t="shared" si="4"/>
        <v>0.05</v>
      </c>
      <c r="N29" s="5">
        <f t="shared" si="4"/>
        <v>0</v>
      </c>
      <c r="O29" s="5">
        <f t="shared" si="4"/>
        <v>0</v>
      </c>
      <c r="P29" s="5">
        <f t="shared" si="4"/>
        <v>0</v>
      </c>
      <c r="Q29" s="5">
        <f t="shared" si="4"/>
        <v>0</v>
      </c>
      <c r="R29" s="5">
        <f t="shared" si="4"/>
        <v>0</v>
      </c>
      <c r="S29" s="5">
        <f t="shared" si="4"/>
        <v>0</v>
      </c>
      <c r="T29" s="5">
        <f t="shared" si="4"/>
        <v>0</v>
      </c>
      <c r="U29" s="5">
        <f t="shared" si="4"/>
        <v>0</v>
      </c>
      <c r="V29" s="5">
        <f t="shared" si="4"/>
        <v>0</v>
      </c>
      <c r="W29" s="5">
        <f t="shared" si="4"/>
        <v>0</v>
      </c>
      <c r="X29" s="5">
        <f t="shared" si="4"/>
        <v>0</v>
      </c>
      <c r="Y29" s="5">
        <f t="shared" si="4"/>
        <v>0</v>
      </c>
      <c r="Z29" s="5">
        <v>1</v>
      </c>
    </row>
    <row r="30" spans="3:47" x14ac:dyDescent="0.2">
      <c r="G30" s="1">
        <f t="shared" si="5"/>
        <v>12</v>
      </c>
      <c r="H30" s="5">
        <f t="shared" si="6"/>
        <v>0</v>
      </c>
      <c r="I30" s="5">
        <f t="shared" si="4"/>
        <v>0</v>
      </c>
      <c r="J30" s="5">
        <f t="shared" si="4"/>
        <v>-0.9</v>
      </c>
      <c r="K30" s="5">
        <f t="shared" si="4"/>
        <v>0.2</v>
      </c>
      <c r="L30" s="5">
        <f t="shared" si="4"/>
        <v>0.4</v>
      </c>
      <c r="M30" s="5">
        <f t="shared" si="4"/>
        <v>0.25</v>
      </c>
      <c r="N30" s="5">
        <f t="shared" si="4"/>
        <v>0.05</v>
      </c>
      <c r="O30" s="5">
        <f t="shared" si="4"/>
        <v>0</v>
      </c>
      <c r="P30" s="5">
        <f t="shared" si="4"/>
        <v>0</v>
      </c>
      <c r="Q30" s="5">
        <f t="shared" si="4"/>
        <v>0</v>
      </c>
      <c r="R30" s="5">
        <f t="shared" si="4"/>
        <v>0</v>
      </c>
      <c r="S30" s="5">
        <f t="shared" si="4"/>
        <v>0</v>
      </c>
      <c r="T30" s="5">
        <f t="shared" si="4"/>
        <v>0</v>
      </c>
      <c r="U30" s="5">
        <f t="shared" si="4"/>
        <v>0</v>
      </c>
      <c r="V30" s="5">
        <f t="shared" si="4"/>
        <v>0</v>
      </c>
      <c r="W30" s="5">
        <f t="shared" si="4"/>
        <v>0</v>
      </c>
      <c r="X30" s="5">
        <f t="shared" si="4"/>
        <v>0</v>
      </c>
      <c r="Y30" s="5">
        <f t="shared" si="4"/>
        <v>0</v>
      </c>
      <c r="Z30" s="5">
        <v>1</v>
      </c>
    </row>
    <row r="31" spans="3:47" x14ac:dyDescent="0.2">
      <c r="G31" s="1">
        <f t="shared" si="5"/>
        <v>11</v>
      </c>
      <c r="H31" s="5">
        <f t="shared" si="6"/>
        <v>0</v>
      </c>
      <c r="I31" s="5">
        <f t="shared" si="4"/>
        <v>0</v>
      </c>
      <c r="J31" s="5">
        <f t="shared" si="4"/>
        <v>0</v>
      </c>
      <c r="K31" s="5">
        <f t="shared" si="4"/>
        <v>-0.9</v>
      </c>
      <c r="L31" s="5">
        <f t="shared" si="4"/>
        <v>0.2</v>
      </c>
      <c r="M31" s="5">
        <f t="shared" si="4"/>
        <v>0.4</v>
      </c>
      <c r="N31" s="5">
        <f t="shared" si="4"/>
        <v>0.25</v>
      </c>
      <c r="O31" s="5">
        <f t="shared" si="4"/>
        <v>0.05</v>
      </c>
      <c r="P31" s="5">
        <f t="shared" si="4"/>
        <v>0</v>
      </c>
      <c r="Q31" s="5">
        <f t="shared" si="4"/>
        <v>0</v>
      </c>
      <c r="R31" s="5">
        <f t="shared" si="4"/>
        <v>0</v>
      </c>
      <c r="S31" s="5">
        <f t="shared" si="4"/>
        <v>0</v>
      </c>
      <c r="T31" s="5">
        <f t="shared" si="4"/>
        <v>0</v>
      </c>
      <c r="U31" s="5">
        <f t="shared" si="4"/>
        <v>0</v>
      </c>
      <c r="V31" s="5">
        <f t="shared" si="4"/>
        <v>0</v>
      </c>
      <c r="W31" s="5">
        <f t="shared" si="4"/>
        <v>0</v>
      </c>
      <c r="X31" s="5">
        <f t="shared" si="4"/>
        <v>0</v>
      </c>
      <c r="Y31" s="5">
        <f t="shared" si="4"/>
        <v>0</v>
      </c>
      <c r="Z31" s="5">
        <v>1</v>
      </c>
    </row>
    <row r="32" spans="3:47" x14ac:dyDescent="0.2">
      <c r="G32" s="1">
        <f t="shared" si="5"/>
        <v>10</v>
      </c>
      <c r="H32" s="5">
        <f t="shared" si="6"/>
        <v>0</v>
      </c>
      <c r="I32" s="5">
        <f t="shared" si="4"/>
        <v>0</v>
      </c>
      <c r="J32" s="5">
        <f t="shared" si="4"/>
        <v>0</v>
      </c>
      <c r="K32" s="5">
        <f t="shared" si="4"/>
        <v>0</v>
      </c>
      <c r="L32" s="5">
        <f t="shared" si="4"/>
        <v>-0.9</v>
      </c>
      <c r="M32" s="5">
        <f t="shared" si="4"/>
        <v>0.2</v>
      </c>
      <c r="N32" s="5">
        <f t="shared" si="4"/>
        <v>0.4</v>
      </c>
      <c r="O32" s="5">
        <f t="shared" si="4"/>
        <v>0.25</v>
      </c>
      <c r="P32" s="5">
        <f t="shared" si="4"/>
        <v>0.05</v>
      </c>
      <c r="Q32" s="5">
        <f t="shared" si="4"/>
        <v>0</v>
      </c>
      <c r="R32" s="5">
        <f t="shared" si="4"/>
        <v>0</v>
      </c>
      <c r="S32" s="5">
        <f t="shared" si="4"/>
        <v>0</v>
      </c>
      <c r="T32" s="5">
        <f t="shared" si="4"/>
        <v>0</v>
      </c>
      <c r="U32" s="5">
        <f t="shared" si="4"/>
        <v>0</v>
      </c>
      <c r="V32" s="5">
        <f t="shared" si="4"/>
        <v>0</v>
      </c>
      <c r="W32" s="5">
        <f t="shared" si="4"/>
        <v>0</v>
      </c>
      <c r="X32" s="5">
        <f t="shared" si="4"/>
        <v>0</v>
      </c>
      <c r="Y32" s="5">
        <f t="shared" si="4"/>
        <v>0</v>
      </c>
      <c r="Z32" s="5">
        <v>1</v>
      </c>
    </row>
    <row r="33" spans="7:26" x14ac:dyDescent="0.2">
      <c r="G33" s="1">
        <f t="shared" si="5"/>
        <v>9</v>
      </c>
      <c r="H33" s="5">
        <f t="shared" si="6"/>
        <v>0</v>
      </c>
      <c r="I33" s="5">
        <f t="shared" si="4"/>
        <v>0</v>
      </c>
      <c r="J33" s="5">
        <f t="shared" si="4"/>
        <v>0</v>
      </c>
      <c r="K33" s="5">
        <f t="shared" si="4"/>
        <v>0</v>
      </c>
      <c r="L33" s="5">
        <f t="shared" si="4"/>
        <v>0</v>
      </c>
      <c r="M33" s="5">
        <f t="shared" si="4"/>
        <v>-0.9</v>
      </c>
      <c r="N33" s="5">
        <f t="shared" si="4"/>
        <v>0.2</v>
      </c>
      <c r="O33" s="5">
        <f t="shared" si="4"/>
        <v>0.4</v>
      </c>
      <c r="P33" s="5">
        <f t="shared" si="4"/>
        <v>0.25</v>
      </c>
      <c r="Q33" s="5">
        <f t="shared" si="4"/>
        <v>0.05</v>
      </c>
      <c r="R33" s="5">
        <f t="shared" si="4"/>
        <v>0</v>
      </c>
      <c r="S33" s="5">
        <f t="shared" si="4"/>
        <v>0</v>
      </c>
      <c r="T33" s="5">
        <f t="shared" si="4"/>
        <v>0</v>
      </c>
      <c r="U33" s="5">
        <f t="shared" si="4"/>
        <v>0</v>
      </c>
      <c r="V33" s="5">
        <f t="shared" si="4"/>
        <v>0</v>
      </c>
      <c r="W33" s="5">
        <f t="shared" si="4"/>
        <v>0</v>
      </c>
      <c r="X33" s="5">
        <f t="shared" si="4"/>
        <v>0</v>
      </c>
      <c r="Y33" s="5">
        <f t="shared" si="4"/>
        <v>0</v>
      </c>
      <c r="Z33" s="5">
        <v>1</v>
      </c>
    </row>
    <row r="34" spans="7:26" x14ac:dyDescent="0.2">
      <c r="G34" s="1">
        <f t="shared" si="5"/>
        <v>8</v>
      </c>
      <c r="H34" s="5">
        <f t="shared" si="6"/>
        <v>0</v>
      </c>
      <c r="I34" s="5">
        <f t="shared" si="4"/>
        <v>0</v>
      </c>
      <c r="J34" s="5">
        <f t="shared" si="4"/>
        <v>0</v>
      </c>
      <c r="K34" s="5">
        <f t="shared" si="4"/>
        <v>0</v>
      </c>
      <c r="L34" s="5">
        <f t="shared" si="4"/>
        <v>0</v>
      </c>
      <c r="M34" s="5">
        <f t="shared" si="4"/>
        <v>0</v>
      </c>
      <c r="N34" s="5">
        <f t="shared" si="4"/>
        <v>-0.9</v>
      </c>
      <c r="O34" s="5">
        <f t="shared" si="4"/>
        <v>0.2</v>
      </c>
      <c r="P34" s="5">
        <f t="shared" si="4"/>
        <v>0.4</v>
      </c>
      <c r="Q34" s="5">
        <f t="shared" si="4"/>
        <v>0.25</v>
      </c>
      <c r="R34" s="5">
        <f t="shared" si="4"/>
        <v>0.05</v>
      </c>
      <c r="S34" s="5">
        <f t="shared" si="4"/>
        <v>0</v>
      </c>
      <c r="T34" s="5">
        <f t="shared" si="4"/>
        <v>0</v>
      </c>
      <c r="U34" s="5">
        <f t="shared" si="4"/>
        <v>0</v>
      </c>
      <c r="V34" s="5">
        <f t="shared" si="4"/>
        <v>0</v>
      </c>
      <c r="W34" s="5">
        <f t="shared" si="4"/>
        <v>0</v>
      </c>
      <c r="X34" s="5">
        <f t="shared" si="4"/>
        <v>0</v>
      </c>
      <c r="Y34" s="5">
        <f t="shared" si="4"/>
        <v>0</v>
      </c>
      <c r="Z34" s="5">
        <v>1</v>
      </c>
    </row>
    <row r="35" spans="7:26" x14ac:dyDescent="0.2">
      <c r="G35" s="1">
        <f t="shared" si="5"/>
        <v>7</v>
      </c>
      <c r="H35" s="5">
        <f t="shared" si="6"/>
        <v>0</v>
      </c>
      <c r="I35" s="5">
        <f t="shared" si="4"/>
        <v>0</v>
      </c>
      <c r="J35" s="5">
        <f t="shared" si="4"/>
        <v>0</v>
      </c>
      <c r="K35" s="5">
        <f t="shared" si="4"/>
        <v>0</v>
      </c>
      <c r="L35" s="5">
        <f t="shared" si="4"/>
        <v>0</v>
      </c>
      <c r="M35" s="5">
        <f t="shared" si="4"/>
        <v>0</v>
      </c>
      <c r="N35" s="5">
        <f t="shared" si="4"/>
        <v>0</v>
      </c>
      <c r="O35" s="5">
        <f t="shared" si="4"/>
        <v>-0.9</v>
      </c>
      <c r="P35" s="5">
        <f t="shared" si="4"/>
        <v>0.2</v>
      </c>
      <c r="Q35" s="5">
        <f t="shared" si="4"/>
        <v>0.4</v>
      </c>
      <c r="R35" s="5">
        <f t="shared" si="4"/>
        <v>0.25</v>
      </c>
      <c r="S35" s="5">
        <f t="shared" si="4"/>
        <v>0.05</v>
      </c>
      <c r="T35" s="5">
        <f t="shared" si="4"/>
        <v>0</v>
      </c>
      <c r="U35" s="5">
        <f t="shared" si="4"/>
        <v>0</v>
      </c>
      <c r="V35" s="5">
        <f t="shared" si="4"/>
        <v>0</v>
      </c>
      <c r="W35" s="5">
        <f t="shared" si="4"/>
        <v>0</v>
      </c>
      <c r="X35" s="5">
        <f t="shared" si="4"/>
        <v>0</v>
      </c>
      <c r="Y35" s="5">
        <f t="shared" si="4"/>
        <v>0</v>
      </c>
      <c r="Z35" s="5">
        <v>1</v>
      </c>
    </row>
    <row r="36" spans="7:26" x14ac:dyDescent="0.2">
      <c r="G36" s="1">
        <f t="shared" si="5"/>
        <v>6</v>
      </c>
      <c r="H36" s="5">
        <f t="shared" si="6"/>
        <v>0</v>
      </c>
      <c r="I36" s="5">
        <f t="shared" si="4"/>
        <v>0</v>
      </c>
      <c r="J36" s="5">
        <f t="shared" si="4"/>
        <v>0</v>
      </c>
      <c r="K36" s="5">
        <f t="shared" si="4"/>
        <v>0</v>
      </c>
      <c r="L36" s="5">
        <f t="shared" si="4"/>
        <v>0</v>
      </c>
      <c r="M36" s="5">
        <f t="shared" si="4"/>
        <v>0</v>
      </c>
      <c r="N36" s="5">
        <f t="shared" si="4"/>
        <v>0</v>
      </c>
      <c r="O36" s="5">
        <f t="shared" si="4"/>
        <v>0</v>
      </c>
      <c r="P36" s="5">
        <f t="shared" si="4"/>
        <v>-0.9</v>
      </c>
      <c r="Q36" s="5">
        <f t="shared" si="4"/>
        <v>0.2</v>
      </c>
      <c r="R36" s="5">
        <f t="shared" si="4"/>
        <v>0.4</v>
      </c>
      <c r="S36" s="5">
        <f t="shared" si="4"/>
        <v>0.25</v>
      </c>
      <c r="T36" s="5">
        <f t="shared" si="4"/>
        <v>0.05</v>
      </c>
      <c r="U36" s="5">
        <f t="shared" si="4"/>
        <v>0</v>
      </c>
      <c r="V36" s="5">
        <f t="shared" si="4"/>
        <v>0</v>
      </c>
      <c r="W36" s="5">
        <f t="shared" si="4"/>
        <v>0</v>
      </c>
      <c r="X36" s="5">
        <f t="shared" si="4"/>
        <v>0</v>
      </c>
      <c r="Y36" s="5">
        <f t="shared" si="4"/>
        <v>0</v>
      </c>
      <c r="Z36" s="5">
        <v>1</v>
      </c>
    </row>
    <row r="37" spans="7:26" x14ac:dyDescent="0.2">
      <c r="G37" s="1">
        <f t="shared" si="5"/>
        <v>5</v>
      </c>
      <c r="H37" s="5">
        <f t="shared" si="6"/>
        <v>0</v>
      </c>
      <c r="I37" s="5">
        <f t="shared" si="4"/>
        <v>0</v>
      </c>
      <c r="J37" s="5">
        <f t="shared" si="4"/>
        <v>0</v>
      </c>
      <c r="K37" s="5">
        <f t="shared" si="4"/>
        <v>0</v>
      </c>
      <c r="L37" s="5">
        <f t="shared" si="4"/>
        <v>0</v>
      </c>
      <c r="M37" s="5">
        <f t="shared" si="4"/>
        <v>0</v>
      </c>
      <c r="N37" s="5">
        <f t="shared" si="4"/>
        <v>0</v>
      </c>
      <c r="O37" s="5">
        <f t="shared" si="4"/>
        <v>0</v>
      </c>
      <c r="P37" s="5">
        <f t="shared" si="4"/>
        <v>0</v>
      </c>
      <c r="Q37" s="5">
        <f t="shared" si="4"/>
        <v>-0.9</v>
      </c>
      <c r="R37" s="5">
        <f t="shared" si="4"/>
        <v>0.2</v>
      </c>
      <c r="S37" s="5">
        <f t="shared" si="4"/>
        <v>0.4</v>
      </c>
      <c r="T37" s="5">
        <f t="shared" si="4"/>
        <v>0.25</v>
      </c>
      <c r="U37" s="5">
        <f t="shared" si="4"/>
        <v>0.05</v>
      </c>
      <c r="V37" s="5">
        <f t="shared" si="4"/>
        <v>0</v>
      </c>
      <c r="W37" s="5">
        <f t="shared" si="4"/>
        <v>0</v>
      </c>
      <c r="X37" s="5">
        <f t="shared" si="4"/>
        <v>0</v>
      </c>
      <c r="Y37" s="5">
        <f t="shared" si="4"/>
        <v>0</v>
      </c>
      <c r="Z37" s="5">
        <v>1</v>
      </c>
    </row>
    <row r="38" spans="7:26" x14ac:dyDescent="0.2">
      <c r="G38" s="1">
        <f t="shared" si="5"/>
        <v>4</v>
      </c>
      <c r="H38" s="5">
        <f t="shared" si="6"/>
        <v>0</v>
      </c>
      <c r="I38" s="5">
        <f t="shared" si="4"/>
        <v>0</v>
      </c>
      <c r="J38" s="5">
        <f t="shared" si="4"/>
        <v>0</v>
      </c>
      <c r="K38" s="5">
        <f t="shared" si="4"/>
        <v>0</v>
      </c>
      <c r="L38" s="5">
        <f t="shared" si="4"/>
        <v>0</v>
      </c>
      <c r="M38" s="5">
        <f t="shared" si="4"/>
        <v>0</v>
      </c>
      <c r="N38" s="5">
        <f t="shared" si="4"/>
        <v>0</v>
      </c>
      <c r="O38" s="5">
        <f t="shared" si="4"/>
        <v>0</v>
      </c>
      <c r="P38" s="5">
        <f t="shared" si="4"/>
        <v>0</v>
      </c>
      <c r="Q38" s="5">
        <f t="shared" si="4"/>
        <v>0</v>
      </c>
      <c r="R38" s="5">
        <f t="shared" si="4"/>
        <v>-0.9</v>
      </c>
      <c r="S38" s="5">
        <f t="shared" si="4"/>
        <v>0.2</v>
      </c>
      <c r="T38" s="5">
        <f t="shared" si="4"/>
        <v>0.4</v>
      </c>
      <c r="U38" s="5">
        <f t="shared" si="4"/>
        <v>0.25</v>
      </c>
      <c r="V38" s="5">
        <f t="shared" si="4"/>
        <v>0.05</v>
      </c>
      <c r="W38" s="5">
        <f t="shared" si="4"/>
        <v>0</v>
      </c>
      <c r="X38" s="5">
        <f t="shared" si="4"/>
        <v>0</v>
      </c>
      <c r="Y38" s="5">
        <f t="shared" si="4"/>
        <v>0</v>
      </c>
      <c r="Z38" s="5">
        <v>1</v>
      </c>
    </row>
    <row r="39" spans="7:26" x14ac:dyDescent="0.2">
      <c r="G39" s="1">
        <f t="shared" si="5"/>
        <v>3</v>
      </c>
      <c r="H39" s="5">
        <f t="shared" si="6"/>
        <v>0</v>
      </c>
      <c r="I39" s="5">
        <f t="shared" si="4"/>
        <v>0</v>
      </c>
      <c r="J39" s="5">
        <f t="shared" si="4"/>
        <v>0</v>
      </c>
      <c r="K39" s="5">
        <f t="shared" si="4"/>
        <v>0</v>
      </c>
      <c r="L39" s="5">
        <f t="shared" si="4"/>
        <v>0</v>
      </c>
      <c r="M39" s="5">
        <f t="shared" si="4"/>
        <v>0</v>
      </c>
      <c r="N39" s="5">
        <f t="shared" si="4"/>
        <v>0</v>
      </c>
      <c r="O39" s="5">
        <f t="shared" si="4"/>
        <v>0</v>
      </c>
      <c r="P39" s="5">
        <f t="shared" si="4"/>
        <v>0</v>
      </c>
      <c r="Q39" s="5">
        <f t="shared" si="4"/>
        <v>0</v>
      </c>
      <c r="R39" s="5">
        <f t="shared" si="4"/>
        <v>0</v>
      </c>
      <c r="S39" s="5">
        <f t="shared" si="4"/>
        <v>-0.9</v>
      </c>
      <c r="T39" s="5">
        <f t="shared" si="4"/>
        <v>0.2</v>
      </c>
      <c r="U39" s="5">
        <f t="shared" si="4"/>
        <v>0.4</v>
      </c>
      <c r="V39" s="5">
        <f t="shared" si="4"/>
        <v>0.25</v>
      </c>
      <c r="W39" s="5">
        <f t="shared" si="4"/>
        <v>0.05</v>
      </c>
      <c r="X39" s="5">
        <f t="shared" si="4"/>
        <v>0</v>
      </c>
      <c r="Y39" s="5">
        <f t="shared" si="4"/>
        <v>0</v>
      </c>
      <c r="Z39" s="5">
        <v>1</v>
      </c>
    </row>
    <row r="40" spans="7:26" x14ac:dyDescent="0.2">
      <c r="G40" s="1">
        <f t="shared" si="5"/>
        <v>2</v>
      </c>
      <c r="H40" s="5">
        <f t="shared" si="6"/>
        <v>0</v>
      </c>
      <c r="I40" s="5">
        <f t="shared" si="4"/>
        <v>0</v>
      </c>
      <c r="J40" s="5">
        <f t="shared" si="4"/>
        <v>0</v>
      </c>
      <c r="K40" s="5">
        <f t="shared" si="4"/>
        <v>0</v>
      </c>
      <c r="L40" s="5">
        <f t="shared" si="4"/>
        <v>0</v>
      </c>
      <c r="M40" s="5">
        <f t="shared" si="4"/>
        <v>0</v>
      </c>
      <c r="N40" s="5">
        <f t="shared" si="4"/>
        <v>0</v>
      </c>
      <c r="O40" s="5">
        <f t="shared" si="4"/>
        <v>0</v>
      </c>
      <c r="P40" s="5">
        <f t="shared" si="4"/>
        <v>0</v>
      </c>
      <c r="Q40" s="5">
        <f t="shared" si="4"/>
        <v>0</v>
      </c>
      <c r="R40" s="5">
        <f t="shared" si="4"/>
        <v>0</v>
      </c>
      <c r="S40" s="5">
        <f t="shared" si="4"/>
        <v>0</v>
      </c>
      <c r="T40" s="5">
        <f t="shared" si="4"/>
        <v>-0.9</v>
      </c>
      <c r="U40" s="5">
        <f t="shared" si="4"/>
        <v>0.2</v>
      </c>
      <c r="V40" s="5">
        <f t="shared" si="4"/>
        <v>0.4</v>
      </c>
      <c r="W40" s="5">
        <f t="shared" si="4"/>
        <v>0.25</v>
      </c>
      <c r="X40" s="5">
        <f t="shared" si="4"/>
        <v>0.05</v>
      </c>
      <c r="Y40" s="5">
        <f t="shared" si="4"/>
        <v>0</v>
      </c>
      <c r="Z40" s="5">
        <v>1</v>
      </c>
    </row>
    <row r="41" spans="7:26" x14ac:dyDescent="0.2">
      <c r="G41" s="1">
        <f t="shared" si="5"/>
        <v>1</v>
      </c>
      <c r="H41" s="5">
        <f t="shared" si="6"/>
        <v>0</v>
      </c>
      <c r="I41" s="5">
        <f t="shared" si="4"/>
        <v>0</v>
      </c>
      <c r="J41" s="5">
        <f t="shared" si="4"/>
        <v>0</v>
      </c>
      <c r="K41" s="5">
        <f t="shared" si="4"/>
        <v>0</v>
      </c>
      <c r="L41" s="5">
        <f t="shared" si="4"/>
        <v>0</v>
      </c>
      <c r="M41" s="5">
        <f t="shared" si="4"/>
        <v>0</v>
      </c>
      <c r="N41" s="5">
        <f t="shared" si="4"/>
        <v>0</v>
      </c>
      <c r="O41" s="5">
        <f t="shared" si="4"/>
        <v>0</v>
      </c>
      <c r="P41" s="5">
        <f t="shared" si="4"/>
        <v>0</v>
      </c>
      <c r="Q41" s="5">
        <f t="shared" si="4"/>
        <v>0</v>
      </c>
      <c r="R41" s="5">
        <f t="shared" si="4"/>
        <v>0</v>
      </c>
      <c r="S41" s="5">
        <f t="shared" si="4"/>
        <v>0</v>
      </c>
      <c r="T41" s="5">
        <f t="shared" si="4"/>
        <v>0</v>
      </c>
      <c r="U41" s="5">
        <f t="shared" si="4"/>
        <v>-0.9</v>
      </c>
      <c r="V41" s="5">
        <f t="shared" si="4"/>
        <v>0.2</v>
      </c>
      <c r="W41" s="5">
        <f t="shared" si="4"/>
        <v>0.4</v>
      </c>
      <c r="X41" s="5">
        <f t="shared" si="4"/>
        <v>0.25</v>
      </c>
      <c r="Y41" s="5">
        <f t="shared" si="4"/>
        <v>0.05</v>
      </c>
      <c r="Z41" s="5">
        <v>1</v>
      </c>
    </row>
    <row r="42" spans="7:26" x14ac:dyDescent="0.2">
      <c r="G42" s="1">
        <f t="shared" si="5"/>
        <v>0</v>
      </c>
      <c r="H42" s="5">
        <f t="shared" si="6"/>
        <v>0.1</v>
      </c>
      <c r="I42" s="5">
        <f t="shared" si="4"/>
        <v>0.2</v>
      </c>
      <c r="J42" s="5">
        <f t="shared" si="4"/>
        <v>0.4</v>
      </c>
      <c r="K42" s="5">
        <f t="shared" si="4"/>
        <v>0.25</v>
      </c>
      <c r="L42" s="5">
        <f t="shared" ref="L42:L46" si="7">L18-AG18</f>
        <v>0.05</v>
      </c>
      <c r="M42" s="5">
        <f t="shared" ref="M42:M46" si="8">M18-AH18</f>
        <v>0</v>
      </c>
      <c r="N42" s="5">
        <f t="shared" ref="N42:N46" si="9">N18-AI18</f>
        <v>0</v>
      </c>
      <c r="O42" s="5">
        <f t="shared" ref="O42:O46" si="10">O18-AJ18</f>
        <v>0</v>
      </c>
      <c r="P42" s="5">
        <f t="shared" ref="P42:P46" si="11">P18-AK18</f>
        <v>0</v>
      </c>
      <c r="Q42" s="5">
        <f t="shared" ref="Q42:Q46" si="12">Q18-AL18</f>
        <v>0</v>
      </c>
      <c r="R42" s="5">
        <f t="shared" ref="R42:R46" si="13">R18-AM18</f>
        <v>0</v>
      </c>
      <c r="S42" s="5">
        <f t="shared" ref="S42:S46" si="14">S18-AN18</f>
        <v>0</v>
      </c>
      <c r="T42" s="5">
        <f t="shared" ref="T42:T46" si="15">T18-AO18</f>
        <v>0</v>
      </c>
      <c r="U42" s="5">
        <f t="shared" ref="U42:U46" si="16">U18-AP18</f>
        <v>0</v>
      </c>
      <c r="V42" s="5">
        <f t="shared" ref="V42:V46" si="17">V18-AQ18</f>
        <v>-1</v>
      </c>
      <c r="W42" s="5">
        <f t="shared" ref="W42:W46" si="18">W18-AR18</f>
        <v>0</v>
      </c>
      <c r="X42" s="5">
        <f t="shared" ref="X42:X46" si="19">X18-AS18</f>
        <v>0</v>
      </c>
      <c r="Y42" s="5">
        <f t="shared" ref="Y42:Y46" si="20">Y18-AT18</f>
        <v>0</v>
      </c>
      <c r="Z42" s="5">
        <v>1</v>
      </c>
    </row>
    <row r="43" spans="7:26" x14ac:dyDescent="0.2">
      <c r="G43" s="1">
        <f t="shared" si="5"/>
        <v>-1</v>
      </c>
      <c r="H43" s="5">
        <f t="shared" si="6"/>
        <v>0.1</v>
      </c>
      <c r="I43" s="5">
        <f t="shared" ref="I43:I46" si="21">I19-AD19</f>
        <v>0.2</v>
      </c>
      <c r="J43" s="5">
        <f t="shared" ref="J43:J46" si="22">J19-AE19</f>
        <v>0.4</v>
      </c>
      <c r="K43" s="5">
        <f t="shared" ref="K43:K46" si="23">K19-AF19</f>
        <v>0.25</v>
      </c>
      <c r="L43" s="5">
        <f t="shared" si="7"/>
        <v>0.05</v>
      </c>
      <c r="M43" s="5">
        <f t="shared" si="8"/>
        <v>0</v>
      </c>
      <c r="N43" s="5">
        <f t="shared" si="9"/>
        <v>0</v>
      </c>
      <c r="O43" s="5">
        <f t="shared" si="10"/>
        <v>0</v>
      </c>
      <c r="P43" s="5">
        <f t="shared" si="11"/>
        <v>0</v>
      </c>
      <c r="Q43" s="5">
        <f t="shared" si="12"/>
        <v>0</v>
      </c>
      <c r="R43" s="5">
        <f t="shared" si="13"/>
        <v>0</v>
      </c>
      <c r="S43" s="5">
        <f t="shared" si="14"/>
        <v>0</v>
      </c>
      <c r="T43" s="5">
        <f t="shared" si="15"/>
        <v>0</v>
      </c>
      <c r="U43" s="5">
        <f t="shared" si="16"/>
        <v>0</v>
      </c>
      <c r="V43" s="5">
        <f t="shared" si="17"/>
        <v>0</v>
      </c>
      <c r="W43" s="5">
        <f t="shared" si="18"/>
        <v>-1</v>
      </c>
      <c r="X43" s="5">
        <f t="shared" si="19"/>
        <v>0</v>
      </c>
      <c r="Y43" s="5">
        <f t="shared" si="20"/>
        <v>0</v>
      </c>
      <c r="Z43" s="5">
        <v>1</v>
      </c>
    </row>
    <row r="44" spans="7:26" x14ac:dyDescent="0.2">
      <c r="G44" s="1">
        <f t="shared" si="5"/>
        <v>-2</v>
      </c>
      <c r="H44" s="5">
        <f t="shared" si="6"/>
        <v>0.1</v>
      </c>
      <c r="I44" s="5">
        <f t="shared" si="21"/>
        <v>0.2</v>
      </c>
      <c r="J44" s="5">
        <f t="shared" si="22"/>
        <v>0.4</v>
      </c>
      <c r="K44" s="5">
        <f t="shared" si="23"/>
        <v>0.25</v>
      </c>
      <c r="L44" s="5">
        <f t="shared" si="7"/>
        <v>0.05</v>
      </c>
      <c r="M44" s="5">
        <f t="shared" si="8"/>
        <v>0</v>
      </c>
      <c r="N44" s="5">
        <f t="shared" si="9"/>
        <v>0</v>
      </c>
      <c r="O44" s="5">
        <f t="shared" si="10"/>
        <v>0</v>
      </c>
      <c r="P44" s="5">
        <f t="shared" si="11"/>
        <v>0</v>
      </c>
      <c r="Q44" s="5">
        <f t="shared" si="12"/>
        <v>0</v>
      </c>
      <c r="R44" s="5">
        <f t="shared" si="13"/>
        <v>0</v>
      </c>
      <c r="S44" s="5">
        <f t="shared" si="14"/>
        <v>0</v>
      </c>
      <c r="T44" s="5">
        <f t="shared" si="15"/>
        <v>0</v>
      </c>
      <c r="U44" s="5">
        <f t="shared" si="16"/>
        <v>0</v>
      </c>
      <c r="V44" s="5">
        <f t="shared" si="17"/>
        <v>0</v>
      </c>
      <c r="W44" s="5">
        <f t="shared" si="18"/>
        <v>0</v>
      </c>
      <c r="X44" s="5">
        <f t="shared" si="19"/>
        <v>-1</v>
      </c>
      <c r="Y44" s="5">
        <f t="shared" si="20"/>
        <v>0</v>
      </c>
      <c r="Z44" s="5">
        <v>1</v>
      </c>
    </row>
    <row r="45" spans="7:26" x14ac:dyDescent="0.2">
      <c r="G45" s="1">
        <f t="shared" si="5"/>
        <v>-3</v>
      </c>
      <c r="H45" s="5">
        <f t="shared" si="6"/>
        <v>0.1</v>
      </c>
      <c r="I45" s="5">
        <f t="shared" si="21"/>
        <v>0.2</v>
      </c>
      <c r="J45" s="5">
        <f t="shared" si="22"/>
        <v>0.4</v>
      </c>
      <c r="K45" s="5">
        <f t="shared" si="23"/>
        <v>0.25</v>
      </c>
      <c r="L45" s="5">
        <f t="shared" si="7"/>
        <v>0.05</v>
      </c>
      <c r="M45" s="5">
        <f t="shared" si="8"/>
        <v>0</v>
      </c>
      <c r="N45" s="5">
        <f t="shared" si="9"/>
        <v>0</v>
      </c>
      <c r="O45" s="5">
        <f t="shared" si="10"/>
        <v>0</v>
      </c>
      <c r="P45" s="5">
        <f t="shared" si="11"/>
        <v>0</v>
      </c>
      <c r="Q45" s="5">
        <f t="shared" si="12"/>
        <v>0</v>
      </c>
      <c r="R45" s="5">
        <f t="shared" si="13"/>
        <v>0</v>
      </c>
      <c r="S45" s="5">
        <f t="shared" si="14"/>
        <v>0</v>
      </c>
      <c r="T45" s="5">
        <f t="shared" si="15"/>
        <v>0</v>
      </c>
      <c r="U45" s="5">
        <f t="shared" si="16"/>
        <v>0</v>
      </c>
      <c r="V45" s="5">
        <f t="shared" si="17"/>
        <v>0</v>
      </c>
      <c r="W45" s="5">
        <f t="shared" si="18"/>
        <v>0</v>
      </c>
      <c r="X45" s="5">
        <f t="shared" si="19"/>
        <v>0</v>
      </c>
      <c r="Y45" s="5">
        <f t="shared" si="20"/>
        <v>-1</v>
      </c>
      <c r="Z45" s="5">
        <v>1</v>
      </c>
    </row>
    <row r="46" spans="7:26" x14ac:dyDescent="0.2">
      <c r="G46" s="1">
        <f>G22</f>
        <v>-4</v>
      </c>
      <c r="H46" s="5">
        <f t="shared" si="6"/>
        <v>0.1</v>
      </c>
      <c r="I46" s="5">
        <f t="shared" si="21"/>
        <v>0.2</v>
      </c>
      <c r="J46" s="5">
        <f t="shared" si="22"/>
        <v>0.4</v>
      </c>
      <c r="K46" s="5">
        <f t="shared" si="23"/>
        <v>0.25</v>
      </c>
      <c r="L46" s="5">
        <f t="shared" si="7"/>
        <v>0.05</v>
      </c>
      <c r="M46" s="5">
        <f t="shared" si="8"/>
        <v>0</v>
      </c>
      <c r="N46" s="5">
        <f t="shared" si="9"/>
        <v>0</v>
      </c>
      <c r="O46" s="5">
        <f t="shared" si="10"/>
        <v>0</v>
      </c>
      <c r="P46" s="5">
        <f t="shared" si="11"/>
        <v>0</v>
      </c>
      <c r="Q46" s="5">
        <f t="shared" si="12"/>
        <v>0</v>
      </c>
      <c r="R46" s="5">
        <f t="shared" si="13"/>
        <v>0</v>
      </c>
      <c r="S46" s="5">
        <f t="shared" si="14"/>
        <v>0</v>
      </c>
      <c r="T46" s="5">
        <f t="shared" si="15"/>
        <v>0</v>
      </c>
      <c r="U46" s="5">
        <f t="shared" si="16"/>
        <v>0</v>
      </c>
      <c r="V46" s="5">
        <f t="shared" si="17"/>
        <v>0</v>
      </c>
      <c r="W46" s="5">
        <f t="shared" si="18"/>
        <v>0</v>
      </c>
      <c r="X46" s="5">
        <f t="shared" si="19"/>
        <v>0</v>
      </c>
      <c r="Y46" s="5">
        <f t="shared" si="20"/>
        <v>0</v>
      </c>
      <c r="Z46" s="5">
        <v>1</v>
      </c>
    </row>
    <row r="50" spans="2:26" x14ac:dyDescent="0.2">
      <c r="G50" s="1" t="s">
        <v>10</v>
      </c>
      <c r="H50" s="1">
        <v>14</v>
      </c>
      <c r="I50" s="1">
        <v>13</v>
      </c>
      <c r="J50" s="1">
        <v>12</v>
      </c>
      <c r="K50" s="1">
        <v>11</v>
      </c>
      <c r="L50" s="1">
        <v>10</v>
      </c>
      <c r="M50" s="1">
        <v>9</v>
      </c>
      <c r="N50" s="1">
        <v>8</v>
      </c>
      <c r="O50" s="1">
        <v>7</v>
      </c>
      <c r="P50" s="1">
        <v>6</v>
      </c>
      <c r="Q50" s="1">
        <v>5</v>
      </c>
      <c r="R50" s="1">
        <v>4</v>
      </c>
      <c r="S50" s="1">
        <v>3</v>
      </c>
      <c r="T50" s="1">
        <v>2</v>
      </c>
      <c r="U50" s="1">
        <v>1</v>
      </c>
      <c r="V50" s="1">
        <v>0</v>
      </c>
      <c r="W50" s="1">
        <v>-1</v>
      </c>
      <c r="X50" s="1">
        <v>-2</v>
      </c>
      <c r="Y50" s="1">
        <v>-3</v>
      </c>
      <c r="Z50" s="1">
        <f>Z27</f>
        <v>-4</v>
      </c>
    </row>
    <row r="51" spans="2:26" x14ac:dyDescent="0.2">
      <c r="G51" s="1">
        <v>14</v>
      </c>
      <c r="H51">
        <f t="array" ref="H51:Z69">MINVERSE(H28:Z46)</f>
        <v>-1</v>
      </c>
      <c r="I51">
        <v>-5.3969174808167331E-17</v>
      </c>
      <c r="J51">
        <v>4.6259292692714852E-17</v>
      </c>
      <c r="K51">
        <v>1.8503717077085941E-16</v>
      </c>
      <c r="L51">
        <v>6.1679056923619811E-17</v>
      </c>
      <c r="M51">
        <v>-1.3877787807814457E-16</v>
      </c>
      <c r="N51">
        <v>3.0839528461809905E-17</v>
      </c>
      <c r="O51">
        <v>-1.3877787807814457E-16</v>
      </c>
      <c r="P51">
        <v>-1.5419764230904953E-17</v>
      </c>
      <c r="Q51">
        <v>-9.2518585385429703E-17</v>
      </c>
      <c r="R51">
        <v>-9.2518585385429703E-17</v>
      </c>
      <c r="S51">
        <v>-1.3877787807814457E-16</v>
      </c>
      <c r="T51">
        <v>-1.8503717077085941E-16</v>
      </c>
      <c r="U51">
        <v>1.5419764230904953E-17</v>
      </c>
      <c r="V51" s="1">
        <v>3.8549410577262379E-17</v>
      </c>
      <c r="W51" s="1">
        <v>-2.3129646346357426E-17</v>
      </c>
      <c r="X51" s="1">
        <v>-1.2721305490496585E-16</v>
      </c>
      <c r="Y51" s="1">
        <v>-7.2280144832366967E-18</v>
      </c>
      <c r="Z51" s="1">
        <v>1.0000000000000004</v>
      </c>
    </row>
    <row r="52" spans="2:26" x14ac:dyDescent="0.2">
      <c r="G52" s="1">
        <v>13</v>
      </c>
      <c r="H52">
        <v>0.10357503328570941</v>
      </c>
      <c r="I52">
        <v>-0.88094437047620133</v>
      </c>
      <c r="J52">
        <v>0.26456806560844148</v>
      </c>
      <c r="K52">
        <v>-4.5029502060576224E-2</v>
      </c>
      <c r="L52">
        <v>-7.9585833494371372E-2</v>
      </c>
      <c r="M52">
        <v>-1.3149077383116319E-2</v>
      </c>
      <c r="N52">
        <v>-3.6103467898993116E-2</v>
      </c>
      <c r="O52">
        <v>-3.8475842232963221E-2</v>
      </c>
      <c r="P52">
        <v>-3.2670129585208332E-2</v>
      </c>
      <c r="Q52">
        <v>-3.5119648504590074E-2</v>
      </c>
      <c r="R52">
        <v>-3.5017906097990922E-2</v>
      </c>
      <c r="S52">
        <v>-3.4603072365982798E-2</v>
      </c>
      <c r="T52">
        <v>-3.4823550575334379E-2</v>
      </c>
      <c r="U52">
        <v>-3.4795997790207908E-2</v>
      </c>
      <c r="V52" s="1">
        <v>-3.1290283184570437E-2</v>
      </c>
      <c r="W52" s="1">
        <v>-2.4354440378215873E-2</v>
      </c>
      <c r="X52" s="1">
        <v>-1.0440176976318809E-2</v>
      </c>
      <c r="Y52" s="1">
        <v>-1.739799889510402E-3</v>
      </c>
      <c r="Z52" s="1">
        <v>1.0000000000000004</v>
      </c>
    </row>
    <row r="53" spans="2:26" x14ac:dyDescent="0.2">
      <c r="G53" s="1">
        <v>12</v>
      </c>
      <c r="H53">
        <v>9.6038737537661109E-2</v>
      </c>
      <c r="I53">
        <v>0.21341941675035794</v>
      </c>
      <c r="J53">
        <v>-0.63684574055475995</v>
      </c>
      <c r="K53">
        <v>0.2201060693703823</v>
      </c>
      <c r="L53">
        <v>-0.12149206599045274</v>
      </c>
      <c r="M53">
        <v>-9.4218277501233239E-2</v>
      </c>
      <c r="N53">
        <v>-4.9173612868411321E-2</v>
      </c>
      <c r="O53">
        <v>-7.432194067029968E-2</v>
      </c>
      <c r="P53">
        <v>-7.1292228840283758E-2</v>
      </c>
      <c r="Q53">
        <v>-6.7768376809267949E-2</v>
      </c>
      <c r="R53">
        <v>-7.0121925232180651E-2</v>
      </c>
      <c r="S53">
        <v>-6.9634322237476953E-2</v>
      </c>
      <c r="T53">
        <v>-6.9424822427443231E-2</v>
      </c>
      <c r="U53">
        <v>-6.9619548365542086E-2</v>
      </c>
      <c r="V53" s="1">
        <v>-6.2608515465063866E-2</v>
      </c>
      <c r="W53" s="1">
        <v>-4.8685741064951472E-2</v>
      </c>
      <c r="X53" s="1">
        <v>-2.0876128212757802E-2</v>
      </c>
      <c r="Y53" s="1">
        <v>-3.4809774182771118E-3</v>
      </c>
      <c r="Z53" s="1">
        <v>1.0000000000000004</v>
      </c>
    </row>
    <row r="54" spans="2:26" x14ac:dyDescent="0.2">
      <c r="G54" s="1">
        <v>11</v>
      </c>
      <c r="H54">
        <v>8.8501833741149546E-2</v>
      </c>
      <c r="I54">
        <v>0.19667074164699894</v>
      </c>
      <c r="J54">
        <v>0.4370460925488866</v>
      </c>
      <c r="K54">
        <v>-0.68074211164283227</v>
      </c>
      <c r="L54">
        <v>0.14676512997034741</v>
      </c>
      <c r="M54">
        <v>-0.1376097316038801</v>
      </c>
      <c r="N54">
        <v>-0.13016568623988975</v>
      </c>
      <c r="O54">
        <v>-8.7136503310094246E-2</v>
      </c>
      <c r="P54">
        <v>-0.10728639062269706</v>
      </c>
      <c r="Q54">
        <v>-0.10637087509860396</v>
      </c>
      <c r="R54">
        <v>-0.10275682378701964</v>
      </c>
      <c r="S54">
        <v>-0.10475348624224949</v>
      </c>
      <c r="T54">
        <v>-0.10445607229893743</v>
      </c>
      <c r="U54">
        <v>-0.10422262073152476</v>
      </c>
      <c r="V54" s="1">
        <v>-9.3953165815793174E-2</v>
      </c>
      <c r="W54" s="1">
        <v>-7.3040740679456706E-2</v>
      </c>
      <c r="X54" s="1">
        <v>-3.1278458797828167E-2</v>
      </c>
      <c r="Y54" s="1">
        <v>-5.2111310365762463E-3</v>
      </c>
      <c r="Z54" s="1">
        <v>1.0000000000000004</v>
      </c>
    </row>
    <row r="55" spans="2:26" x14ac:dyDescent="0.2">
      <c r="G55" s="1">
        <v>10</v>
      </c>
      <c r="H55">
        <v>8.0967603209622555E-2</v>
      </c>
      <c r="I55">
        <v>0.17992800713249449</v>
      </c>
      <c r="J55">
        <v>0.39984001584998785</v>
      </c>
      <c r="K55">
        <v>0.39373134894116879</v>
      </c>
      <c r="L55">
        <v>-0.75094657831537337</v>
      </c>
      <c r="M55">
        <v>0.12917736470279365</v>
      </c>
      <c r="N55">
        <v>-0.17346480039755455</v>
      </c>
      <c r="O55">
        <v>-0.16785787925575385</v>
      </c>
      <c r="P55">
        <v>-0.12023387083360314</v>
      </c>
      <c r="Q55">
        <v>-0.14233028637030129</v>
      </c>
      <c r="R55">
        <v>-0.141330350490353</v>
      </c>
      <c r="S55">
        <v>-0.13738838479708845</v>
      </c>
      <c r="T55">
        <v>-0.13956009143312717</v>
      </c>
      <c r="U55">
        <v>-0.1392405268295156</v>
      </c>
      <c r="V55" s="1">
        <v>-0.12508575566294364</v>
      </c>
      <c r="W55" s="1">
        <v>-9.7455652829942438E-2</v>
      </c>
      <c r="X55" s="1">
        <v>-4.1788136279035382E-2</v>
      </c>
      <c r="Y55" s="1">
        <v>-6.9620263414757865E-3</v>
      </c>
      <c r="Z55" s="1">
        <v>1.0000000000000004</v>
      </c>
    </row>
    <row r="56" spans="2:26" x14ac:dyDescent="0.2">
      <c r="G56" s="1">
        <v>9</v>
      </c>
      <c r="H56">
        <v>7.3429768374312421E-2</v>
      </c>
      <c r="I56">
        <v>0.16317726305402755</v>
      </c>
      <c r="J56">
        <v>0.36261614012006127</v>
      </c>
      <c r="K56">
        <v>0.35707617131267161</v>
      </c>
      <c r="L56">
        <v>0.32663432251246877</v>
      </c>
      <c r="M56">
        <v>-0.77003307643302343</v>
      </c>
      <c r="N56">
        <v>9.3385515058393126E-2</v>
      </c>
      <c r="O56">
        <v>-0.2109152648530889</v>
      </c>
      <c r="P56">
        <v>-0.20111711103321434</v>
      </c>
      <c r="Q56">
        <v>-0.15527200356103479</v>
      </c>
      <c r="R56">
        <v>-0.1772897617620503</v>
      </c>
      <c r="S56">
        <v>-0.17599088308642449</v>
      </c>
      <c r="T56">
        <v>-0.17220881973780502</v>
      </c>
      <c r="U56">
        <v>-0.17436017533410558</v>
      </c>
      <c r="V56" s="1">
        <v>-0.15661777182165168</v>
      </c>
      <c r="W56" s="1">
        <v>-0.12159581922241471</v>
      </c>
      <c r="X56" s="1">
        <v>-5.2200484820416754E-2</v>
      </c>
      <c r="Y56" s="1">
        <v>-8.7180087667052871E-3</v>
      </c>
      <c r="Z56" s="1">
        <v>1.0000000000000004</v>
      </c>
    </row>
    <row r="57" spans="2:26" x14ac:dyDescent="0.2">
      <c r="G57" s="1">
        <v>8</v>
      </c>
      <c r="H57">
        <v>6.5887078524255793E-2</v>
      </c>
      <c r="I57">
        <v>0.14641573005390171</v>
      </c>
      <c r="J57">
        <v>0.32536828900867054</v>
      </c>
      <c r="K57">
        <v>0.3203973845932605</v>
      </c>
      <c r="L57">
        <v>0.29308251588635964</v>
      </c>
      <c r="M57">
        <v>0.30604257307715405</v>
      </c>
      <c r="N57">
        <v>-0.80576746492364071</v>
      </c>
      <c r="O57">
        <v>5.6171149385984831E-2</v>
      </c>
      <c r="P57">
        <v>-0.24434220780961419</v>
      </c>
      <c r="Q57">
        <v>-0.23615524376064601</v>
      </c>
      <c r="R57">
        <v>-0.19023724197295638</v>
      </c>
      <c r="S57">
        <v>-0.21198504486883779</v>
      </c>
      <c r="T57">
        <v>-0.21083091899288042</v>
      </c>
      <c r="U57">
        <v>-0.2070303049193139</v>
      </c>
      <c r="V57" s="1">
        <v>-0.18824655189687212</v>
      </c>
      <c r="W57" s="1">
        <v>-0.14611910395938757</v>
      </c>
      <c r="X57" s="1">
        <v>-6.2299122179472602E-2</v>
      </c>
      <c r="Y57" s="1">
        <v>-1.0351515245965703E-2</v>
      </c>
      <c r="Z57" s="1">
        <v>1.0000000000000004</v>
      </c>
    </row>
    <row r="58" spans="2:26" x14ac:dyDescent="0.2">
      <c r="G58" s="1">
        <v>7</v>
      </c>
      <c r="H58">
        <v>5.8375860245919835E-2</v>
      </c>
      <c r="I58">
        <v>0.12972413387982182</v>
      </c>
      <c r="J58">
        <v>0.28827585306627074</v>
      </c>
      <c r="K58">
        <v>0.28387163864442516</v>
      </c>
      <c r="L58">
        <v>0.2596707028314541</v>
      </c>
      <c r="M58">
        <v>0.27115329553846612</v>
      </c>
      <c r="N58">
        <v>0.27053404728299407</v>
      </c>
      <c r="O58">
        <v>-0.84257846076436671</v>
      </c>
      <c r="P58">
        <v>2.2744206429459533E-2</v>
      </c>
      <c r="Q58">
        <v>-0.27921262935798108</v>
      </c>
      <c r="R58">
        <v>-0.27095861791861597</v>
      </c>
      <c r="S58">
        <v>-0.22479960750863232</v>
      </c>
      <c r="T58">
        <v>-0.24667701743021692</v>
      </c>
      <c r="U58">
        <v>-0.24550614715227698</v>
      </c>
      <c r="V58" s="1">
        <v>-0.21751986917563096</v>
      </c>
      <c r="W58" s="1">
        <v>-0.17111169359389666</v>
      </c>
      <c r="X58" s="1">
        <v>-7.3710387659580198E-2</v>
      </c>
      <c r="Y58" s="1">
        <v>-1.2275307357613856E-2</v>
      </c>
      <c r="Z58" s="1">
        <v>1.0000000000000004</v>
      </c>
    </row>
    <row r="59" spans="2:26" x14ac:dyDescent="0.2">
      <c r="G59" s="1">
        <v>6</v>
      </c>
      <c r="H59">
        <v>5.0808660211807237E-2</v>
      </c>
      <c r="I59">
        <v>0.11290813380401603</v>
      </c>
      <c r="J59">
        <v>0.25090696400892459</v>
      </c>
      <c r="K59">
        <v>0.24707366316989957</v>
      </c>
      <c r="L59">
        <v>0.22600986866050815</v>
      </c>
      <c r="M59">
        <v>0.23600398521388136</v>
      </c>
      <c r="N59">
        <v>0.23546500944433402</v>
      </c>
      <c r="O59">
        <v>0.23372305144226815</v>
      </c>
      <c r="P59">
        <v>-0.87640877355257429</v>
      </c>
      <c r="Q59">
        <v>-1.2362313902033368E-2</v>
      </c>
      <c r="R59">
        <v>-0.31425773207628072</v>
      </c>
      <c r="S59">
        <v>-0.30579168088011077</v>
      </c>
      <c r="T59">
        <v>-0.25974716239963513</v>
      </c>
      <c r="U59">
        <v>-0.28160961505127008</v>
      </c>
      <c r="V59" s="1">
        <v>-0.25238159479394973</v>
      </c>
      <c r="W59" s="1">
        <v>-0.19287022066442236</v>
      </c>
      <c r="X59" s="1">
        <v>-8.3389761882799382E-2</v>
      </c>
      <c r="Y59" s="1">
        <v>-1.4080480752563514E-2</v>
      </c>
      <c r="Z59" s="1">
        <v>1.0000000000000004</v>
      </c>
    </row>
    <row r="60" spans="2:26" x14ac:dyDescent="0.2">
      <c r="B60" s="2"/>
      <c r="C60" s="2" t="s">
        <v>12</v>
      </c>
      <c r="D60" s="2"/>
      <c r="E60" s="2" t="s">
        <v>13</v>
      </c>
      <c r="G60" s="1">
        <v>5</v>
      </c>
      <c r="H60">
        <v>4.3224138973702045E-2</v>
      </c>
      <c r="I60">
        <v>9.6053642163782274E-2</v>
      </c>
      <c r="J60">
        <v>0.21345253814173848</v>
      </c>
      <c r="K60">
        <v>0.21019145769790654</v>
      </c>
      <c r="L60">
        <v>0.19227198536008139</v>
      </c>
      <c r="M60">
        <v>0.2007742186608916</v>
      </c>
      <c r="N60">
        <v>0.20031569911974928</v>
      </c>
      <c r="O60">
        <v>0.19883377390358017</v>
      </c>
      <c r="P60">
        <v>0.19966687595760313</v>
      </c>
      <c r="Q60">
        <v>-0.91157275503785051</v>
      </c>
      <c r="R60">
        <v>-4.7470635769607063E-2</v>
      </c>
      <c r="S60">
        <v>-0.34918313498275755</v>
      </c>
      <c r="T60">
        <v>-0.3408163625177521</v>
      </c>
      <c r="U60">
        <v>-0.29475869243438629</v>
      </c>
      <c r="V60" s="1">
        <v>-0.28494759902814776</v>
      </c>
      <c r="W60" s="1">
        <v>-0.22056672435233041</v>
      </c>
      <c r="X60" s="1">
        <v>-9.0730491234484276E-2</v>
      </c>
      <c r="Y60" s="1">
        <v>-1.4737934621719321E-2</v>
      </c>
      <c r="Z60" s="1">
        <v>1.0000000000000004</v>
      </c>
    </row>
    <row r="61" spans="2:26" x14ac:dyDescent="0.2">
      <c r="B61" s="2" t="s">
        <v>14</v>
      </c>
      <c r="C61" s="2">
        <v>2000</v>
      </c>
      <c r="D61" s="2" t="s">
        <v>15</v>
      </c>
      <c r="E61" s="2">
        <v>700</v>
      </c>
      <c r="G61" s="1">
        <v>4</v>
      </c>
      <c r="H61">
        <v>3.5960801249453465E-2</v>
      </c>
      <c r="I61">
        <v>7.9912891665452096E-2</v>
      </c>
      <c r="J61">
        <v>0.17758420370100472</v>
      </c>
      <c r="K61">
        <v>0.17487111170001735</v>
      </c>
      <c r="L61">
        <v>0.15996280817943895</v>
      </c>
      <c r="M61">
        <v>0.1670363353604648</v>
      </c>
      <c r="N61">
        <v>0.16665486494880341</v>
      </c>
      <c r="O61">
        <v>0.16542196084867469</v>
      </c>
      <c r="P61">
        <v>0.16611506933149395</v>
      </c>
      <c r="Q61">
        <v>0.16600814578999196</v>
      </c>
      <c r="R61">
        <v>-0.94518234405532797</v>
      </c>
      <c r="S61">
        <v>-8.0925939021957355E-2</v>
      </c>
      <c r="T61">
        <v>-0.38272259501383343</v>
      </c>
      <c r="U61">
        <v>-0.37434452592875767</v>
      </c>
      <c r="V61" s="1">
        <v>-0.29544854514954061</v>
      </c>
      <c r="W61" s="1">
        <v>-0.24946475607605931</v>
      </c>
      <c r="X61" s="1">
        <v>-0.11272226123288118</v>
      </c>
      <c r="Y61" s="1">
        <v>-1.8717226296437892E-2</v>
      </c>
      <c r="Z61" s="1">
        <v>1.0000000000000004</v>
      </c>
    </row>
    <row r="62" spans="2:26" x14ac:dyDescent="0.2">
      <c r="B62" s="2"/>
      <c r="C62" s="2"/>
      <c r="D62" s="2" t="s">
        <v>18</v>
      </c>
      <c r="E62" s="2">
        <v>1500</v>
      </c>
      <c r="G62" s="1">
        <v>3</v>
      </c>
      <c r="H62">
        <v>2.802053090194101E-2</v>
      </c>
      <c r="I62">
        <v>6.2267846448757734E-2</v>
      </c>
      <c r="J62">
        <v>0.13837299210835061</v>
      </c>
      <c r="K62">
        <v>0.13625896028447324</v>
      </c>
      <c r="L62">
        <v>0.12464246218154977</v>
      </c>
      <c r="M62">
        <v>0.13015412988847175</v>
      </c>
      <c r="N62">
        <v>0.12985688947427784</v>
      </c>
      <c r="O62">
        <v>0.12889621489983932</v>
      </c>
      <c r="P62">
        <v>0.12943628261208281</v>
      </c>
      <c r="Q62">
        <v>0.1293529681614948</v>
      </c>
      <c r="R62">
        <v>0.12929111652867312</v>
      </c>
      <c r="S62">
        <v>-0.98177412003517195</v>
      </c>
      <c r="T62">
        <v>-0.11758702358287491</v>
      </c>
      <c r="U62">
        <v>-0.41937402798933404</v>
      </c>
      <c r="V62" s="1">
        <v>-0.36988858921337614</v>
      </c>
      <c r="W62" s="1">
        <v>-0.24623507309321097</v>
      </c>
      <c r="X62" s="1">
        <v>-0.11072285817647735</v>
      </c>
      <c r="Y62" s="1">
        <v>-2.0968701399466712E-2</v>
      </c>
      <c r="Z62" s="1">
        <v>1.0000000000000004</v>
      </c>
    </row>
    <row r="63" spans="2:26" x14ac:dyDescent="0.2">
      <c r="B63" s="2"/>
      <c r="C63" s="2"/>
      <c r="D63" s="2" t="s">
        <v>16</v>
      </c>
      <c r="E63" s="2">
        <v>500</v>
      </c>
      <c r="G63" s="1">
        <v>2</v>
      </c>
      <c r="H63">
        <v>1.9957068771886046E-2</v>
      </c>
      <c r="I63">
        <v>4.4349041715302268E-2</v>
      </c>
      <c r="J63">
        <v>9.8553426034005104E-2</v>
      </c>
      <c r="K63">
        <v>9.7047748691819133E-2</v>
      </c>
      <c r="L63">
        <v>8.8774127740816028E-2</v>
      </c>
      <c r="M63">
        <v>9.2699704021285578E-2</v>
      </c>
      <c r="N63">
        <v>9.2488000416931684E-2</v>
      </c>
      <c r="O63">
        <v>9.1803778957439533E-2</v>
      </c>
      <c r="P63">
        <v>9.2188431500692086E-2</v>
      </c>
      <c r="Q63">
        <v>9.2129092431568249E-2</v>
      </c>
      <c r="R63">
        <v>9.2085039829774409E-2</v>
      </c>
      <c r="S63">
        <v>9.2117713068474646E-2</v>
      </c>
      <c r="T63">
        <v>-1.0190008297460764</v>
      </c>
      <c r="U63">
        <v>-0.15480596238089264</v>
      </c>
      <c r="V63" s="1">
        <v>-0.41092784411600169</v>
      </c>
      <c r="W63" s="1">
        <v>-0.31206670673545239</v>
      </c>
      <c r="X63" s="1">
        <v>-8.9651532082527075E-2</v>
      </c>
      <c r="Y63" s="1">
        <v>-7.7402981190446375E-3</v>
      </c>
      <c r="Z63" s="1">
        <v>1.0000000000000002</v>
      </c>
    </row>
    <row r="64" spans="2:26" x14ac:dyDescent="0.2">
      <c r="B64" s="2"/>
      <c r="C64" s="2"/>
      <c r="D64" s="2" t="s">
        <v>17</v>
      </c>
      <c r="E64" s="2">
        <v>50</v>
      </c>
      <c r="G64" s="1">
        <v>1</v>
      </c>
      <c r="H64">
        <v>1.6328510813361317E-2</v>
      </c>
      <c r="I64">
        <v>3.6285579585247321E-2</v>
      </c>
      <c r="J64">
        <v>8.063462130054963E-2</v>
      </c>
      <c r="K64">
        <v>7.9402703475124764E-2</v>
      </c>
      <c r="L64">
        <v>7.2633377242485836E-2</v>
      </c>
      <c r="M64">
        <v>7.5845212381051852E-2</v>
      </c>
      <c r="N64">
        <v>7.5672000341125936E-2</v>
      </c>
      <c r="O64">
        <v>7.5112182783359613E-2</v>
      </c>
      <c r="P64">
        <v>7.5426898500566275E-2</v>
      </c>
      <c r="Q64">
        <v>7.5378348353101296E-2</v>
      </c>
      <c r="R64">
        <v>7.5342305315269989E-2</v>
      </c>
      <c r="S64">
        <v>7.5369037965115654E-2</v>
      </c>
      <c r="T64">
        <v>7.5362957480482981E-2</v>
      </c>
      <c r="U64">
        <v>-1.0357503328570938</v>
      </c>
      <c r="V64" s="1">
        <v>-0.15439550882218325</v>
      </c>
      <c r="W64" s="1">
        <v>-0.39169094187446107</v>
      </c>
      <c r="X64" s="1">
        <v>-0.25516943534024938</v>
      </c>
      <c r="Y64" s="1">
        <v>-5.1787516642854706E-2</v>
      </c>
      <c r="Z64" s="1">
        <v>1.0000000000000002</v>
      </c>
    </row>
    <row r="65" spans="2:27" x14ac:dyDescent="0.2">
      <c r="B65" s="2"/>
      <c r="C65" s="2"/>
      <c r="D65" s="2" t="s">
        <v>19</v>
      </c>
      <c r="E65" s="2">
        <v>300</v>
      </c>
      <c r="G65" s="1">
        <v>0</v>
      </c>
      <c r="H65" s="5">
        <v>0</v>
      </c>
      <c r="I65" s="5">
        <v>-5.1546454349036201E-17</v>
      </c>
      <c r="J65" s="5">
        <v>0</v>
      </c>
      <c r="K65" s="5">
        <v>2.061858173961448E-16</v>
      </c>
      <c r="L65" s="5">
        <v>0</v>
      </c>
      <c r="M65" s="5">
        <v>-2.061858173961448E-16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-2.061858173961448E-16</v>
      </c>
      <c r="U65" s="1">
        <v>0</v>
      </c>
      <c r="V65" s="1">
        <v>-1</v>
      </c>
      <c r="W65" s="1">
        <v>0</v>
      </c>
      <c r="X65" s="1">
        <v>-1.030929086980724E-16</v>
      </c>
      <c r="Y65" s="1">
        <v>-6.4433067936295251E-18</v>
      </c>
      <c r="Z65" s="1">
        <v>1.0000000000000002</v>
      </c>
    </row>
    <row r="66" spans="2:27" x14ac:dyDescent="0.2">
      <c r="G66" s="1">
        <v>-1</v>
      </c>
      <c r="H66" s="5">
        <v>4.1633168787034968E-17</v>
      </c>
      <c r="I66" s="5">
        <v>0</v>
      </c>
      <c r="J66" s="5">
        <v>0</v>
      </c>
      <c r="K66" s="5">
        <v>3.3306535029627974E-16</v>
      </c>
      <c r="L66" s="5">
        <v>0</v>
      </c>
      <c r="M66" s="5">
        <v>-1.6653267514813987E-16</v>
      </c>
      <c r="N66" s="5">
        <v>0</v>
      </c>
      <c r="O66" s="5">
        <v>0</v>
      </c>
      <c r="P66" s="5">
        <v>1.6653267514813987E-16</v>
      </c>
      <c r="Q66" s="5">
        <v>0</v>
      </c>
      <c r="R66" s="5">
        <v>1.6653267514813987E-16</v>
      </c>
      <c r="S66" s="5">
        <v>1.6653267514813987E-16</v>
      </c>
      <c r="T66" s="5">
        <v>0</v>
      </c>
      <c r="U66" s="1">
        <v>0</v>
      </c>
      <c r="V66" s="1">
        <v>-1.6653267514813987E-16</v>
      </c>
      <c r="W66" s="1">
        <v>-1</v>
      </c>
      <c r="X66" s="1">
        <v>-8.3266337574069936E-17</v>
      </c>
      <c r="Y66" s="1">
        <v>0</v>
      </c>
      <c r="Z66" s="1">
        <v>1</v>
      </c>
    </row>
    <row r="67" spans="2:27" x14ac:dyDescent="0.2">
      <c r="G67" s="1">
        <v>-2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1">
        <v>0</v>
      </c>
      <c r="V67" s="1">
        <v>0</v>
      </c>
      <c r="W67" s="1">
        <v>0</v>
      </c>
      <c r="X67" s="1">
        <v>-1</v>
      </c>
      <c r="Y67" s="1">
        <v>0</v>
      </c>
      <c r="Z67" s="1">
        <v>1</v>
      </c>
    </row>
    <row r="68" spans="2:27" x14ac:dyDescent="0.2">
      <c r="G68" s="1">
        <v>-3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1">
        <v>0</v>
      </c>
      <c r="V68" s="1">
        <v>0</v>
      </c>
      <c r="W68" s="1">
        <v>0</v>
      </c>
      <c r="X68" s="1">
        <v>0</v>
      </c>
      <c r="Y68" s="1">
        <v>-1</v>
      </c>
      <c r="Z68" s="1">
        <v>1</v>
      </c>
    </row>
    <row r="69" spans="2:27" x14ac:dyDescent="0.2">
      <c r="G69" s="1">
        <f>G46</f>
        <v>-4</v>
      </c>
      <c r="H69" s="1">
        <v>1.4695659732025169E-2</v>
      </c>
      <c r="I69" s="1">
        <v>3.2657021626722599E-2</v>
      </c>
      <c r="J69" s="1">
        <v>7.257115917049467E-2</v>
      </c>
      <c r="K69" s="1">
        <v>7.1462433127612107E-2</v>
      </c>
      <c r="L69" s="1">
        <v>6.537003951823725E-2</v>
      </c>
      <c r="M69" s="1">
        <v>6.8260691142946778E-2</v>
      </c>
      <c r="N69" s="1">
        <v>6.8104800307013338E-2</v>
      </c>
      <c r="O69" s="1">
        <v>6.7600964505023647E-2</v>
      </c>
      <c r="P69" s="1">
        <v>6.7884208650509578E-2</v>
      </c>
      <c r="Q69" s="1">
        <v>6.7840513517791162E-2</v>
      </c>
      <c r="R69" s="1">
        <v>6.7808074783742928E-2</v>
      </c>
      <c r="S69" s="1">
        <v>6.7832134168604022E-2</v>
      </c>
      <c r="T69" s="1">
        <v>6.782666173243472E-2</v>
      </c>
      <c r="U69" s="1">
        <v>6.7824700428615395E-2</v>
      </c>
      <c r="V69" s="1">
        <v>6.1044042060035143E-2</v>
      </c>
      <c r="W69" s="1">
        <v>4.7478152312985043E-2</v>
      </c>
      <c r="X69" s="1">
        <v>2.0347508193775583E-2</v>
      </c>
      <c r="Y69" s="1">
        <v>3.3912350214307697E-3</v>
      </c>
      <c r="Z69" s="1">
        <v>-3.294458616533508E-18</v>
      </c>
    </row>
    <row r="71" spans="2:27" x14ac:dyDescent="0.2">
      <c r="G71" s="2"/>
      <c r="H71" s="10">
        <f>H50</f>
        <v>14</v>
      </c>
      <c r="I71" s="10">
        <f t="shared" ref="I71:Y71" si="24">I50</f>
        <v>13</v>
      </c>
      <c r="J71" s="10">
        <f t="shared" si="24"/>
        <v>12</v>
      </c>
      <c r="K71" s="10">
        <f t="shared" si="24"/>
        <v>11</v>
      </c>
      <c r="L71" s="10">
        <f t="shared" si="24"/>
        <v>10</v>
      </c>
      <c r="M71" s="10">
        <f t="shared" si="24"/>
        <v>9</v>
      </c>
      <c r="N71" s="10">
        <f t="shared" si="24"/>
        <v>8</v>
      </c>
      <c r="O71" s="10">
        <f t="shared" si="24"/>
        <v>7</v>
      </c>
      <c r="P71" s="10">
        <f t="shared" si="24"/>
        <v>6</v>
      </c>
      <c r="Q71" s="10">
        <f t="shared" si="24"/>
        <v>5</v>
      </c>
      <c r="R71" s="10">
        <f t="shared" si="24"/>
        <v>4</v>
      </c>
      <c r="S71" s="10">
        <f t="shared" si="24"/>
        <v>3</v>
      </c>
      <c r="T71" s="10">
        <f t="shared" si="24"/>
        <v>2</v>
      </c>
      <c r="U71" s="10">
        <f t="shared" si="24"/>
        <v>1</v>
      </c>
      <c r="V71" s="10">
        <f t="shared" si="24"/>
        <v>0</v>
      </c>
      <c r="W71" s="10">
        <f t="shared" si="24"/>
        <v>-1</v>
      </c>
      <c r="X71" s="10">
        <f t="shared" si="24"/>
        <v>-2</v>
      </c>
      <c r="Y71" s="10">
        <f t="shared" si="24"/>
        <v>-3</v>
      </c>
      <c r="Z71" s="45">
        <v>-4</v>
      </c>
    </row>
    <row r="72" spans="2:27" x14ac:dyDescent="0.2">
      <c r="G72" s="10" t="s">
        <v>11</v>
      </c>
      <c r="H72" s="11">
        <f>H69</f>
        <v>1.4695659732025169E-2</v>
      </c>
      <c r="I72" s="11">
        <f t="shared" ref="I72:Y72" si="25">I69</f>
        <v>3.2657021626722599E-2</v>
      </c>
      <c r="J72" s="11">
        <f t="shared" si="25"/>
        <v>7.257115917049467E-2</v>
      </c>
      <c r="K72" s="11">
        <f t="shared" si="25"/>
        <v>7.1462433127612107E-2</v>
      </c>
      <c r="L72" s="11">
        <f t="shared" si="25"/>
        <v>6.537003951823725E-2</v>
      </c>
      <c r="M72" s="11">
        <f t="shared" si="25"/>
        <v>6.8260691142946778E-2</v>
      </c>
      <c r="N72" s="11">
        <f t="shared" si="25"/>
        <v>6.8104800307013338E-2</v>
      </c>
      <c r="O72" s="11">
        <f t="shared" si="25"/>
        <v>6.7600964505023647E-2</v>
      </c>
      <c r="P72" s="11">
        <f t="shared" si="25"/>
        <v>6.7884208650509578E-2</v>
      </c>
      <c r="Q72" s="11">
        <f t="shared" si="25"/>
        <v>6.7840513517791162E-2</v>
      </c>
      <c r="R72" s="11">
        <f t="shared" si="25"/>
        <v>6.7808074783742928E-2</v>
      </c>
      <c r="S72" s="11">
        <f t="shared" si="25"/>
        <v>6.7832134168604022E-2</v>
      </c>
      <c r="T72" s="11">
        <f t="shared" si="25"/>
        <v>6.782666173243472E-2</v>
      </c>
      <c r="U72" s="11">
        <f t="shared" si="25"/>
        <v>6.7824700428615395E-2</v>
      </c>
      <c r="V72" s="11">
        <f t="shared" si="25"/>
        <v>6.1044042060035143E-2</v>
      </c>
      <c r="W72" s="11">
        <f t="shared" si="25"/>
        <v>4.7478152312985043E-2</v>
      </c>
      <c r="X72" s="11">
        <f>X69</f>
        <v>2.0347508193775583E-2</v>
      </c>
      <c r="Y72" s="11">
        <f>Y69</f>
        <v>3.3912350214307697E-3</v>
      </c>
      <c r="Z72" s="48">
        <f>Z69</f>
        <v>-3.294458616533508E-18</v>
      </c>
      <c r="AA72" s="5">
        <f>SUM(H72:Z72)</f>
        <v>1</v>
      </c>
    </row>
    <row r="73" spans="2:27" x14ac:dyDescent="0.2">
      <c r="G73" s="2" t="s">
        <v>26</v>
      </c>
      <c r="H73" s="2">
        <v>0</v>
      </c>
      <c r="I73" s="2">
        <v>1</v>
      </c>
      <c r="J73" s="2">
        <v>2</v>
      </c>
      <c r="K73" s="2">
        <v>3</v>
      </c>
      <c r="L73" s="2">
        <v>4</v>
      </c>
      <c r="M73" s="2">
        <v>5</v>
      </c>
      <c r="N73" s="2">
        <v>6</v>
      </c>
      <c r="O73" s="2">
        <v>7</v>
      </c>
      <c r="P73" s="2">
        <v>8</v>
      </c>
      <c r="Q73" s="2">
        <v>9</v>
      </c>
      <c r="R73" s="2">
        <v>10</v>
      </c>
      <c r="S73" s="2">
        <v>11</v>
      </c>
      <c r="T73" s="2">
        <v>12</v>
      </c>
      <c r="U73" s="2">
        <v>13</v>
      </c>
      <c r="V73" s="2">
        <v>14</v>
      </c>
      <c r="W73" s="2">
        <v>15</v>
      </c>
      <c r="X73" s="2">
        <v>16</v>
      </c>
      <c r="Y73" s="2">
        <v>17</v>
      </c>
      <c r="Z73" s="4">
        <v>18</v>
      </c>
    </row>
    <row r="75" spans="2:27" x14ac:dyDescent="0.2">
      <c r="G75" s="1" t="s">
        <v>20</v>
      </c>
      <c r="H75" s="7">
        <f>2000*(SUMPRODUCT(H72:Y72,H73:Y73))</f>
        <v>16200.63873486593</v>
      </c>
    </row>
    <row r="76" spans="2:27" x14ac:dyDescent="0.2">
      <c r="G76" s="1" t="s">
        <v>13</v>
      </c>
      <c r="H76" s="1">
        <f>700*(SUMPRODUCT(H72:V72,H73:V73))</f>
        <v>4903.4551693914191</v>
      </c>
      <c r="I76" s="1">
        <v>500</v>
      </c>
      <c r="J76" s="1">
        <f>E62*(SUMPRODUCT(W73:Y73,W72:Y72))</f>
        <v>1643.0751167392623</v>
      </c>
      <c r="K76" s="1">
        <f>300</f>
        <v>300</v>
      </c>
      <c r="L76" s="1">
        <f>50*(SUMPRODUCT(H72:U72,H71:U71))</f>
        <v>299.90137531659315</v>
      </c>
      <c r="M76" s="9">
        <f>SUM(H76:L76)</f>
        <v>7646.4316614472737</v>
      </c>
    </row>
    <row r="77" spans="2:27" x14ac:dyDescent="0.2">
      <c r="H77" s="1" t="s">
        <v>21</v>
      </c>
      <c r="I77" s="1" t="s">
        <v>22</v>
      </c>
      <c r="J77" s="1" t="s">
        <v>23</v>
      </c>
      <c r="K77" s="1" t="s">
        <v>24</v>
      </c>
    </row>
    <row r="78" spans="2:27" x14ac:dyDescent="0.2">
      <c r="G78" s="1" t="s">
        <v>25</v>
      </c>
      <c r="H78" s="8">
        <f>H75-M76</f>
        <v>8554.2070734186564</v>
      </c>
    </row>
    <row r="87" spans="8:21" x14ac:dyDescent="0.2"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8:21" x14ac:dyDescent="0.2"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8:21" x14ac:dyDescent="0.2"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8:21" x14ac:dyDescent="0.2"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8:21" x14ac:dyDescent="0.2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</sheetData>
  <mergeCells count="1">
    <mergeCell ref="A10:E12"/>
  </mergeCells>
  <conditionalFormatting sqref="H72:Z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153"/>
  <sheetViews>
    <sheetView topLeftCell="D111" zoomScale="88" workbookViewId="0">
      <selection activeCell="L139" sqref="L139"/>
    </sheetView>
  </sheetViews>
  <sheetFormatPr baseColWidth="10" defaultColWidth="10.83203125" defaultRowHeight="16" x14ac:dyDescent="0.2"/>
  <cols>
    <col min="1" max="1" width="7" style="1" bestFit="1" customWidth="1"/>
    <col min="2" max="2" width="8.1640625" style="1" bestFit="1" customWidth="1"/>
    <col min="3" max="4" width="12.33203125" style="1" bestFit="1" customWidth="1"/>
    <col min="5" max="5" width="5.1640625" style="1" bestFit="1" customWidth="1"/>
    <col min="6" max="6" width="3.5" style="1" bestFit="1" customWidth="1"/>
    <col min="7" max="7" width="6" style="1" bestFit="1" customWidth="1"/>
    <col min="8" max="9" width="20.33203125" style="1" bestFit="1" customWidth="1"/>
    <col min="10" max="20" width="21.33203125" style="1" bestFit="1" customWidth="1"/>
    <col min="21" max="25" width="13.5" style="1" bestFit="1" customWidth="1"/>
    <col min="26" max="37" width="5.6640625" style="1" bestFit="1" customWidth="1"/>
    <col min="38" max="38" width="6.83203125" style="1" bestFit="1" customWidth="1"/>
    <col min="39" max="39" width="12.33203125" style="1" bestFit="1" customWidth="1"/>
    <col min="40" max="40" width="4.6640625" style="1" bestFit="1" customWidth="1"/>
    <col min="41" max="44" width="2.6640625" style="1" bestFit="1" customWidth="1"/>
    <col min="45" max="46" width="3.6640625" style="1" bestFit="1" customWidth="1"/>
    <col min="47" max="47" width="3.5" style="1" customWidth="1"/>
    <col min="48" max="48" width="4.1640625" style="1" bestFit="1" customWidth="1"/>
    <col min="49" max="53" width="3" style="1" customWidth="1"/>
    <col min="54" max="67" width="3.5" style="1" customWidth="1"/>
    <col min="68" max="80" width="3.83203125" style="1" customWidth="1"/>
    <col min="81" max="16384" width="10.83203125" style="1"/>
  </cols>
  <sheetData>
    <row r="2" spans="1:80" x14ac:dyDescent="0.2">
      <c r="B2" s="4" t="s">
        <v>1</v>
      </c>
      <c r="C2" s="4" t="s">
        <v>2</v>
      </c>
      <c r="D2" s="4" t="s">
        <v>3</v>
      </c>
      <c r="F2" s="1">
        <v>20</v>
      </c>
      <c r="G2" s="1">
        <v>1</v>
      </c>
    </row>
    <row r="3" spans="1:80" x14ac:dyDescent="0.2">
      <c r="A3" s="4" t="s">
        <v>4</v>
      </c>
      <c r="B3" s="2">
        <v>1</v>
      </c>
      <c r="C3" s="2">
        <v>6</v>
      </c>
      <c r="D3" s="2">
        <v>12</v>
      </c>
      <c r="G3" s="1" t="s">
        <v>0</v>
      </c>
      <c r="H3" s="1">
        <f>F2</f>
        <v>20</v>
      </c>
      <c r="I3" s="1">
        <f>F2-1</f>
        <v>19</v>
      </c>
      <c r="J3" s="1">
        <f>I3-1</f>
        <v>18</v>
      </c>
      <c r="K3" s="1">
        <f t="shared" ref="K3:Y3" si="0">J3-1</f>
        <v>17</v>
      </c>
      <c r="L3" s="1">
        <f t="shared" si="0"/>
        <v>16</v>
      </c>
      <c r="M3" s="1">
        <f t="shared" si="0"/>
        <v>15</v>
      </c>
      <c r="N3" s="1">
        <f t="shared" si="0"/>
        <v>14</v>
      </c>
      <c r="O3" s="1">
        <f t="shared" si="0"/>
        <v>13</v>
      </c>
      <c r="P3" s="1">
        <f t="shared" si="0"/>
        <v>12</v>
      </c>
      <c r="Q3" s="1">
        <f t="shared" si="0"/>
        <v>11</v>
      </c>
      <c r="R3" s="1">
        <f t="shared" si="0"/>
        <v>10</v>
      </c>
      <c r="S3" s="1">
        <f t="shared" si="0"/>
        <v>9</v>
      </c>
      <c r="T3" s="1">
        <f t="shared" si="0"/>
        <v>8</v>
      </c>
      <c r="U3" s="1">
        <f t="shared" si="0"/>
        <v>7</v>
      </c>
      <c r="V3" s="1">
        <f t="shared" si="0"/>
        <v>6</v>
      </c>
      <c r="W3" s="1">
        <f t="shared" si="0"/>
        <v>5</v>
      </c>
      <c r="X3" s="1">
        <f t="shared" si="0"/>
        <v>4</v>
      </c>
      <c r="Y3" s="1">
        <f t="shared" si="0"/>
        <v>3</v>
      </c>
      <c r="Z3" s="1">
        <f>Y3-1</f>
        <v>2</v>
      </c>
      <c r="AA3" s="1">
        <f t="shared" ref="AA3:AM3" si="1">Z3-1</f>
        <v>1</v>
      </c>
      <c r="AB3" s="1">
        <f t="shared" si="1"/>
        <v>0</v>
      </c>
      <c r="AC3" s="1">
        <f t="shared" si="1"/>
        <v>-1</v>
      </c>
      <c r="AD3" s="1">
        <f t="shared" si="1"/>
        <v>-2</v>
      </c>
      <c r="AE3" s="1">
        <f t="shared" si="1"/>
        <v>-3</v>
      </c>
      <c r="AF3" s="1">
        <f t="shared" si="1"/>
        <v>-4</v>
      </c>
      <c r="AG3" s="1">
        <f t="shared" si="1"/>
        <v>-5</v>
      </c>
      <c r="AH3" s="1">
        <f t="shared" si="1"/>
        <v>-6</v>
      </c>
      <c r="AI3" s="1">
        <f t="shared" si="1"/>
        <v>-7</v>
      </c>
      <c r="AJ3" s="1">
        <f t="shared" si="1"/>
        <v>-8</v>
      </c>
      <c r="AK3" s="1">
        <f t="shared" si="1"/>
        <v>-9</v>
      </c>
      <c r="AL3" s="1">
        <f t="shared" si="1"/>
        <v>-10</v>
      </c>
      <c r="AM3" s="1">
        <f t="shared" si="1"/>
        <v>-11</v>
      </c>
      <c r="AV3" s="2" t="s">
        <v>8</v>
      </c>
      <c r="AW3" s="2">
        <f>H3</f>
        <v>20</v>
      </c>
      <c r="AX3" s="2">
        <f>I3</f>
        <v>19</v>
      </c>
      <c r="AY3" s="2">
        <f>J3</f>
        <v>18</v>
      </c>
      <c r="AZ3" s="2">
        <f>K3</f>
        <v>17</v>
      </c>
      <c r="BA3" s="2">
        <f>L3</f>
        <v>16</v>
      </c>
      <c r="BB3" s="2">
        <f>M3</f>
        <v>15</v>
      </c>
      <c r="BC3" s="2">
        <f>N3</f>
        <v>14</v>
      </c>
      <c r="BD3" s="2">
        <f>O3</f>
        <v>13</v>
      </c>
      <c r="BE3" s="2">
        <f>P3</f>
        <v>12</v>
      </c>
      <c r="BF3" s="2">
        <f>Q3</f>
        <v>11</v>
      </c>
      <c r="BG3" s="2">
        <f>R3</f>
        <v>10</v>
      </c>
      <c r="BH3" s="2">
        <f>S3</f>
        <v>9</v>
      </c>
      <c r="BI3" s="2">
        <f>T3</f>
        <v>8</v>
      </c>
      <c r="BJ3" s="2">
        <f>U3</f>
        <v>7</v>
      </c>
      <c r="BK3" s="2">
        <f>V3</f>
        <v>6</v>
      </c>
      <c r="BL3" s="2">
        <f>W3</f>
        <v>5</v>
      </c>
      <c r="BM3" s="2">
        <f>X3</f>
        <v>4</v>
      </c>
      <c r="BN3" s="2">
        <f>Y3</f>
        <v>3</v>
      </c>
      <c r="BO3" s="1">
        <f>Z3</f>
        <v>2</v>
      </c>
      <c r="BP3" s="2">
        <f t="shared" ref="BP3:BV3" si="2">AA3</f>
        <v>1</v>
      </c>
      <c r="BQ3" s="2">
        <f t="shared" si="2"/>
        <v>0</v>
      </c>
      <c r="BR3" s="2">
        <f t="shared" si="2"/>
        <v>-1</v>
      </c>
      <c r="BS3" s="1">
        <f t="shared" si="2"/>
        <v>-2</v>
      </c>
      <c r="BT3" s="2">
        <f t="shared" si="2"/>
        <v>-3</v>
      </c>
      <c r="BU3" s="2">
        <f t="shared" si="2"/>
        <v>-4</v>
      </c>
      <c r="BV3" s="2">
        <f t="shared" si="2"/>
        <v>-5</v>
      </c>
      <c r="BW3" s="2">
        <f>AH3</f>
        <v>-6</v>
      </c>
      <c r="BX3" s="2">
        <f>AI3</f>
        <v>-7</v>
      </c>
      <c r="BY3" s="2">
        <f>AJ3</f>
        <v>-8</v>
      </c>
      <c r="BZ3" s="1">
        <f>AK3</f>
        <v>-9</v>
      </c>
      <c r="CA3" s="2">
        <f>AL3</f>
        <v>-10</v>
      </c>
      <c r="CB3" s="2">
        <f>AM3</f>
        <v>-11</v>
      </c>
    </row>
    <row r="4" spans="1:80" x14ac:dyDescent="0.2">
      <c r="A4" s="4" t="s">
        <v>5</v>
      </c>
      <c r="B4" s="2">
        <v>1</v>
      </c>
      <c r="C4" s="2">
        <v>3</v>
      </c>
      <c r="D4" s="2">
        <v>7</v>
      </c>
      <c r="G4" s="1">
        <f>F2</f>
        <v>20</v>
      </c>
      <c r="H4" s="5">
        <f>0.1</f>
        <v>0.1</v>
      </c>
      <c r="I4" s="5">
        <v>0.2</v>
      </c>
      <c r="J4" s="5">
        <v>0.4</v>
      </c>
      <c r="K4" s="5">
        <v>0.25</v>
      </c>
      <c r="L4" s="5">
        <v>0.05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V4" s="2">
        <f>G4</f>
        <v>20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</row>
    <row r="5" spans="1:80" x14ac:dyDescent="0.2">
      <c r="G5" s="1">
        <f>G4-1</f>
        <v>19</v>
      </c>
      <c r="H5" s="5">
        <v>0</v>
      </c>
      <c r="I5" s="5">
        <f>0.1</f>
        <v>0.1</v>
      </c>
      <c r="J5" s="5">
        <v>0.2</v>
      </c>
      <c r="K5" s="5">
        <v>0.4</v>
      </c>
      <c r="L5" s="5">
        <v>0.25</v>
      </c>
      <c r="M5" s="5">
        <v>0.05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V5" s="2">
        <f>G5</f>
        <v>19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</row>
    <row r="6" spans="1:80" x14ac:dyDescent="0.2">
      <c r="A6" s="4" t="s">
        <v>6</v>
      </c>
      <c r="B6" s="12" t="str">
        <f>$B$3&amp;","&amp;B4</f>
        <v>1,1</v>
      </c>
      <c r="C6" s="12" t="str">
        <f>$B$3&amp;","&amp;C4</f>
        <v>1,3</v>
      </c>
      <c r="D6" s="12" t="str">
        <f>$B$3&amp;","&amp;D4</f>
        <v>1,7</v>
      </c>
      <c r="G6" s="1">
        <f>G5-1</f>
        <v>18</v>
      </c>
      <c r="H6" s="5">
        <v>0</v>
      </c>
      <c r="I6" s="5">
        <v>0</v>
      </c>
      <c r="J6" s="5">
        <f>0.1</f>
        <v>0.1</v>
      </c>
      <c r="K6" s="5">
        <v>0.2</v>
      </c>
      <c r="L6" s="5">
        <v>0.4</v>
      </c>
      <c r="M6" s="5">
        <v>0.25</v>
      </c>
      <c r="N6" s="5">
        <v>0.05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V6" s="2">
        <f>G6</f>
        <v>18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</row>
    <row r="7" spans="1:80" x14ac:dyDescent="0.2">
      <c r="B7" s="3" t="str">
        <f>$C$3&amp;","&amp;B4</f>
        <v>6,1</v>
      </c>
      <c r="C7" s="2" t="str">
        <f>$C$3&amp;","&amp;C4</f>
        <v>6,3</v>
      </c>
      <c r="D7" s="12" t="str">
        <f>$C$3&amp;","&amp;D4</f>
        <v>6,7</v>
      </c>
      <c r="G7" s="1">
        <f t="shared" ref="G7:G35" si="3">G6-1</f>
        <v>17</v>
      </c>
      <c r="H7" s="5">
        <v>0</v>
      </c>
      <c r="I7" s="5">
        <v>0</v>
      </c>
      <c r="J7" s="5">
        <v>0</v>
      </c>
      <c r="K7" s="5">
        <f>0.1</f>
        <v>0.1</v>
      </c>
      <c r="L7" s="5">
        <v>0.2</v>
      </c>
      <c r="M7" s="5">
        <v>0.4</v>
      </c>
      <c r="N7" s="5">
        <v>0.25</v>
      </c>
      <c r="O7" s="5">
        <v>0.05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V7" s="2">
        <f>G7</f>
        <v>17</v>
      </c>
      <c r="AW7" s="2">
        <v>0</v>
      </c>
      <c r="AX7" s="2">
        <v>0</v>
      </c>
      <c r="AY7" s="2">
        <v>0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</row>
    <row r="8" spans="1:80" x14ac:dyDescent="0.2">
      <c r="B8" s="2" t="str">
        <f>$D$3&amp;","&amp;B4</f>
        <v>12,1</v>
      </c>
      <c r="C8" s="2" t="str">
        <f>$D$3&amp;","&amp;C4</f>
        <v>12,3</v>
      </c>
      <c r="D8" s="2" t="str">
        <f>$D$3&amp;","&amp;D4</f>
        <v>12,7</v>
      </c>
      <c r="G8" s="1">
        <f t="shared" si="3"/>
        <v>16</v>
      </c>
      <c r="H8" s="5">
        <v>0</v>
      </c>
      <c r="I8" s="5">
        <v>0</v>
      </c>
      <c r="J8" s="5">
        <v>0</v>
      </c>
      <c r="K8" s="5">
        <v>0</v>
      </c>
      <c r="L8" s="5">
        <f>0.1</f>
        <v>0.1</v>
      </c>
      <c r="M8" s="5">
        <v>0.2</v>
      </c>
      <c r="N8" s="5">
        <v>0.4</v>
      </c>
      <c r="O8" s="5">
        <v>0.25</v>
      </c>
      <c r="P8" s="5">
        <v>0.05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V8" s="2">
        <f>G8</f>
        <v>16</v>
      </c>
      <c r="AW8" s="2">
        <v>0</v>
      </c>
      <c r="AX8" s="2">
        <v>0</v>
      </c>
      <c r="AY8" s="2">
        <v>0</v>
      </c>
      <c r="AZ8" s="2">
        <v>0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</row>
    <row r="9" spans="1:80" x14ac:dyDescent="0.2">
      <c r="G9" s="1">
        <f t="shared" si="3"/>
        <v>15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f>0.1</f>
        <v>0.1</v>
      </c>
      <c r="N9" s="5">
        <v>0.2</v>
      </c>
      <c r="O9" s="5">
        <v>0.4</v>
      </c>
      <c r="P9" s="5">
        <v>0.25</v>
      </c>
      <c r="Q9" s="5">
        <v>0.05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V9" s="2">
        <f>G9</f>
        <v>15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</row>
    <row r="10" spans="1:80" x14ac:dyDescent="0.2">
      <c r="A10" s="46" t="s">
        <v>7</v>
      </c>
      <c r="B10" s="46"/>
      <c r="C10" s="46"/>
      <c r="D10" s="46"/>
      <c r="E10" s="46"/>
      <c r="G10" s="1">
        <f t="shared" si="3"/>
        <v>14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f>0.1</f>
        <v>0.1</v>
      </c>
      <c r="O10" s="5">
        <v>0.2</v>
      </c>
      <c r="P10" s="5">
        <v>0.4</v>
      </c>
      <c r="Q10" s="5">
        <v>0.25</v>
      </c>
      <c r="R10" s="5">
        <v>0.05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V10" s="2">
        <f>G10</f>
        <v>14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</row>
    <row r="11" spans="1:80" x14ac:dyDescent="0.2">
      <c r="A11" s="46"/>
      <c r="B11" s="46"/>
      <c r="C11" s="46"/>
      <c r="D11" s="46"/>
      <c r="E11" s="46"/>
      <c r="G11" s="1">
        <f t="shared" si="3"/>
        <v>13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f>0.1</f>
        <v>0.1</v>
      </c>
      <c r="P11" s="5">
        <v>0.2</v>
      </c>
      <c r="Q11" s="5">
        <v>0.4</v>
      </c>
      <c r="R11" s="5">
        <v>0.25</v>
      </c>
      <c r="S11" s="5">
        <v>0.05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V11" s="2">
        <f>G11</f>
        <v>13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</row>
    <row r="12" spans="1:80" x14ac:dyDescent="0.2">
      <c r="A12" s="46"/>
      <c r="B12" s="46"/>
      <c r="C12" s="46"/>
      <c r="D12" s="46"/>
      <c r="E12" s="46"/>
      <c r="G12" s="1">
        <f t="shared" si="3"/>
        <v>12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f>0.1</f>
        <v>0.1</v>
      </c>
      <c r="Q12" s="5">
        <v>0.2</v>
      </c>
      <c r="R12" s="5">
        <v>0.4</v>
      </c>
      <c r="S12" s="5">
        <v>0.25</v>
      </c>
      <c r="T12" s="5">
        <v>0.05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V12" s="2">
        <f>G12</f>
        <v>12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</row>
    <row r="13" spans="1:80" x14ac:dyDescent="0.2">
      <c r="G13" s="1">
        <f t="shared" si="3"/>
        <v>11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f>0.1</f>
        <v>0.1</v>
      </c>
      <c r="R13" s="5">
        <v>0.2</v>
      </c>
      <c r="S13" s="5">
        <v>0.4</v>
      </c>
      <c r="T13" s="5">
        <v>0.25</v>
      </c>
      <c r="U13" s="5">
        <v>0.05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V13" s="2">
        <f>G13</f>
        <v>11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</row>
    <row r="14" spans="1:80" x14ac:dyDescent="0.2">
      <c r="B14" s="1" t="s">
        <v>12</v>
      </c>
      <c r="D14" s="1" t="s">
        <v>13</v>
      </c>
      <c r="G14" s="1">
        <f t="shared" si="3"/>
        <v>10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f>0.1</f>
        <v>0.1</v>
      </c>
      <c r="S14" s="5">
        <v>0.2</v>
      </c>
      <c r="T14" s="5">
        <v>0.4</v>
      </c>
      <c r="U14" s="5">
        <v>0.25</v>
      </c>
      <c r="V14" s="5">
        <v>0.05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V14" s="2">
        <f>G14</f>
        <v>10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</row>
    <row r="15" spans="1:80" x14ac:dyDescent="0.2">
      <c r="A15" s="1" t="s">
        <v>14</v>
      </c>
      <c r="B15" s="1">
        <v>2000</v>
      </c>
      <c r="C15" s="1" t="s">
        <v>15</v>
      </c>
      <c r="D15" s="1">
        <v>700</v>
      </c>
      <c r="G15" s="1">
        <f t="shared" si="3"/>
        <v>9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f>0.1</f>
        <v>0.1</v>
      </c>
      <c r="T15" s="5">
        <v>0.2</v>
      </c>
      <c r="U15" s="5">
        <v>0.4</v>
      </c>
      <c r="V15" s="5">
        <v>0.25</v>
      </c>
      <c r="W15" s="5">
        <v>0.05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V15" s="2">
        <f>G15</f>
        <v>9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</row>
    <row r="16" spans="1:80" x14ac:dyDescent="0.2">
      <c r="C16" s="1" t="s">
        <v>18</v>
      </c>
      <c r="D16" s="1">
        <v>1500</v>
      </c>
      <c r="G16" s="1">
        <f t="shared" si="3"/>
        <v>8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f>0.1</f>
        <v>0.1</v>
      </c>
      <c r="U16" s="5">
        <v>0.2</v>
      </c>
      <c r="V16" s="5">
        <v>0.4</v>
      </c>
      <c r="W16" s="5">
        <v>0.25</v>
      </c>
      <c r="X16" s="5">
        <v>0.05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V16" s="2">
        <f>G16</f>
        <v>8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</row>
    <row r="17" spans="3:80" x14ac:dyDescent="0.2">
      <c r="C17" s="1" t="s">
        <v>16</v>
      </c>
      <c r="D17" s="1">
        <v>500</v>
      </c>
      <c r="G17" s="1">
        <f t="shared" si="3"/>
        <v>7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f>0.1</f>
        <v>0.1</v>
      </c>
      <c r="V17" s="5">
        <v>0.2</v>
      </c>
      <c r="W17" s="5">
        <v>0.4</v>
      </c>
      <c r="X17" s="5">
        <v>0.25</v>
      </c>
      <c r="Y17" s="5">
        <v>0.05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V17" s="2">
        <f>G17</f>
        <v>7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</row>
    <row r="18" spans="3:80" x14ac:dyDescent="0.2">
      <c r="C18" s="1" t="s">
        <v>17</v>
      </c>
      <c r="D18" s="1">
        <v>50</v>
      </c>
      <c r="G18" s="1">
        <f t="shared" si="3"/>
        <v>6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f>0.1</f>
        <v>0.1</v>
      </c>
      <c r="W18" s="5">
        <v>0.2</v>
      </c>
      <c r="X18" s="5">
        <v>0.4</v>
      </c>
      <c r="Y18" s="5">
        <v>0.25</v>
      </c>
      <c r="Z18" s="5">
        <v>0.05</v>
      </c>
      <c r="AA18" s="1">
        <v>0</v>
      </c>
      <c r="AB18" s="1">
        <v>0</v>
      </c>
      <c r="AC18" s="1">
        <v>0</v>
      </c>
      <c r="AD18" s="1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V18" s="2">
        <f>G18</f>
        <v>6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</row>
    <row r="19" spans="3:80" x14ac:dyDescent="0.2">
      <c r="C19" s="1" t="s">
        <v>19</v>
      </c>
      <c r="D19" s="1">
        <v>300</v>
      </c>
      <c r="G19" s="1">
        <f t="shared" si="3"/>
        <v>5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f>0.1</f>
        <v>0.1</v>
      </c>
      <c r="X19" s="5">
        <v>0.2</v>
      </c>
      <c r="Y19" s="5">
        <v>0.4</v>
      </c>
      <c r="Z19" s="5">
        <v>0.25</v>
      </c>
      <c r="AA19" s="5">
        <v>0.05</v>
      </c>
      <c r="AB19" s="1">
        <v>0</v>
      </c>
      <c r="AC19" s="1">
        <v>0</v>
      </c>
      <c r="AD19" s="1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V19" s="2">
        <f>G19</f>
        <v>5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</row>
    <row r="20" spans="3:80" x14ac:dyDescent="0.2">
      <c r="G20" s="1">
        <f t="shared" si="3"/>
        <v>4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f>0.1</f>
        <v>0.1</v>
      </c>
      <c r="Y20" s="5">
        <v>0.2</v>
      </c>
      <c r="Z20" s="5">
        <v>0.4</v>
      </c>
      <c r="AA20" s="5">
        <v>0.25</v>
      </c>
      <c r="AB20" s="5">
        <v>0.05</v>
      </c>
      <c r="AC20" s="1">
        <v>0</v>
      </c>
      <c r="AD20" s="1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V20" s="2">
        <f>G20</f>
        <v>4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</row>
    <row r="21" spans="3:80" x14ac:dyDescent="0.2">
      <c r="G21" s="1">
        <f t="shared" si="3"/>
        <v>3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f>0.1</f>
        <v>0.1</v>
      </c>
      <c r="Z21" s="5">
        <v>0.2</v>
      </c>
      <c r="AA21" s="5">
        <v>0.4</v>
      </c>
      <c r="AB21" s="5">
        <v>0.25</v>
      </c>
      <c r="AC21" s="5">
        <v>0.05</v>
      </c>
      <c r="AD21" s="1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V21" s="2">
        <f>G21</f>
        <v>3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</row>
    <row r="22" spans="3:80" x14ac:dyDescent="0.2">
      <c r="G22" s="1">
        <f>G21-1</f>
        <v>2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f>0.1</f>
        <v>0.1</v>
      </c>
      <c r="AA22" s="5">
        <v>0.2</v>
      </c>
      <c r="AB22" s="5">
        <v>0.4</v>
      </c>
      <c r="AC22" s="5">
        <v>0.25</v>
      </c>
      <c r="AD22" s="5">
        <v>0.05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V22" s="2">
        <f>Z3</f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1">
        <v>0</v>
      </c>
      <c r="BO22" s="2">
        <v>1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</row>
    <row r="23" spans="3:80" x14ac:dyDescent="0.2">
      <c r="G23" s="1">
        <f t="shared" si="3"/>
        <v>1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f>0.1</f>
        <v>0.1</v>
      </c>
      <c r="AB23" s="5">
        <v>0.2</v>
      </c>
      <c r="AC23" s="5">
        <v>0.4</v>
      </c>
      <c r="AD23" s="5">
        <v>0.25</v>
      </c>
      <c r="AE23" s="5">
        <v>0.05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V23" s="2">
        <f>AV22-1</f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1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</row>
    <row r="24" spans="3:80" x14ac:dyDescent="0.2">
      <c r="G24" s="1">
        <f t="shared" si="3"/>
        <v>0</v>
      </c>
      <c r="H24" s="5">
        <v>0.1</v>
      </c>
      <c r="I24" s="5">
        <v>0.2</v>
      </c>
      <c r="J24" s="5">
        <v>0.4</v>
      </c>
      <c r="K24" s="5">
        <v>0.25</v>
      </c>
      <c r="L24" s="5">
        <v>0.05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V24" s="2">
        <f t="shared" ref="AV24:AV35" si="4">AV23-1</f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1">
        <v>0</v>
      </c>
      <c r="BO24" s="2">
        <v>0</v>
      </c>
      <c r="BP24" s="2">
        <v>0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</row>
    <row r="25" spans="3:80" x14ac:dyDescent="0.2">
      <c r="G25" s="1">
        <f t="shared" si="3"/>
        <v>-1</v>
      </c>
      <c r="H25" s="5">
        <v>0.1</v>
      </c>
      <c r="I25" s="5">
        <v>0.2</v>
      </c>
      <c r="J25" s="5">
        <v>0.4</v>
      </c>
      <c r="K25" s="5">
        <v>0.25</v>
      </c>
      <c r="L25" s="5">
        <v>0.05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V25" s="2">
        <f t="shared" si="4"/>
        <v>-1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</row>
    <row r="26" spans="3:80" x14ac:dyDescent="0.2">
      <c r="G26" s="1">
        <f t="shared" si="3"/>
        <v>-2</v>
      </c>
      <c r="H26" s="5">
        <v>0.1</v>
      </c>
      <c r="I26" s="5">
        <v>0.2</v>
      </c>
      <c r="J26" s="5">
        <v>0.4</v>
      </c>
      <c r="K26" s="5">
        <v>0.25</v>
      </c>
      <c r="L26" s="5">
        <v>0.05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V26" s="2">
        <f t="shared" si="4"/>
        <v>-2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</row>
    <row r="27" spans="3:80" x14ac:dyDescent="0.2">
      <c r="G27" s="1">
        <f t="shared" si="3"/>
        <v>-3</v>
      </c>
      <c r="H27" s="5">
        <v>0.1</v>
      </c>
      <c r="I27" s="5">
        <v>0.2</v>
      </c>
      <c r="J27" s="5">
        <v>0.4</v>
      </c>
      <c r="K27" s="5">
        <v>0.25</v>
      </c>
      <c r="L27" s="5">
        <v>0.05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V27" s="2">
        <f t="shared" si="4"/>
        <v>-3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1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</row>
    <row r="28" spans="3:80" x14ac:dyDescent="0.2">
      <c r="G28" s="1">
        <f t="shared" si="3"/>
        <v>-4</v>
      </c>
      <c r="H28" s="5">
        <v>0.1</v>
      </c>
      <c r="I28" s="5">
        <v>0.2</v>
      </c>
      <c r="J28" s="5">
        <v>0.4</v>
      </c>
      <c r="K28" s="5">
        <v>0.25</v>
      </c>
      <c r="L28" s="5">
        <v>0.05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V28" s="2">
        <f t="shared" si="4"/>
        <v>-4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</row>
    <row r="29" spans="3:80" x14ac:dyDescent="0.2">
      <c r="G29" s="1">
        <f t="shared" si="3"/>
        <v>-5</v>
      </c>
      <c r="H29" s="5">
        <v>0.1</v>
      </c>
      <c r="I29" s="5">
        <v>0.2</v>
      </c>
      <c r="J29" s="5">
        <v>0.4</v>
      </c>
      <c r="K29" s="5">
        <v>0.25</v>
      </c>
      <c r="L29" s="5">
        <v>0.05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V29" s="2">
        <f t="shared" si="4"/>
        <v>-5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</row>
    <row r="30" spans="3:80" x14ac:dyDescent="0.2">
      <c r="G30" s="1">
        <f t="shared" si="3"/>
        <v>-6</v>
      </c>
      <c r="H30" s="5">
        <v>0.1</v>
      </c>
      <c r="I30" s="5">
        <v>0.2</v>
      </c>
      <c r="J30" s="5">
        <v>0.4</v>
      </c>
      <c r="K30" s="5">
        <v>0.25</v>
      </c>
      <c r="L30" s="5">
        <v>0.05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V30" s="2">
        <f t="shared" si="4"/>
        <v>-6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</row>
    <row r="31" spans="3:80" x14ac:dyDescent="0.2">
      <c r="G31" s="1">
        <f t="shared" si="3"/>
        <v>-7</v>
      </c>
      <c r="H31" s="5">
        <v>0.1</v>
      </c>
      <c r="I31" s="5">
        <v>0.2</v>
      </c>
      <c r="J31" s="5">
        <v>0.4</v>
      </c>
      <c r="K31" s="5">
        <v>0.25</v>
      </c>
      <c r="L31" s="5">
        <v>0.05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V31" s="2">
        <f t="shared" si="4"/>
        <v>-7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1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</row>
    <row r="32" spans="3:80" x14ac:dyDescent="0.2">
      <c r="G32" s="1">
        <f t="shared" si="3"/>
        <v>-8</v>
      </c>
      <c r="H32" s="5">
        <v>0.1</v>
      </c>
      <c r="I32" s="5">
        <v>0.2</v>
      </c>
      <c r="J32" s="5">
        <v>0.4</v>
      </c>
      <c r="K32" s="5">
        <v>0.25</v>
      </c>
      <c r="L32" s="5">
        <v>0.05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V32" s="2">
        <f t="shared" si="4"/>
        <v>-8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1</v>
      </c>
      <c r="BZ32" s="2">
        <v>0</v>
      </c>
      <c r="CA32" s="2">
        <v>0</v>
      </c>
      <c r="CB32" s="2">
        <v>0</v>
      </c>
    </row>
    <row r="33" spans="7:80" x14ac:dyDescent="0.2">
      <c r="G33" s="1">
        <f t="shared" si="3"/>
        <v>-9</v>
      </c>
      <c r="H33" s="5">
        <v>0.1</v>
      </c>
      <c r="I33" s="5">
        <v>0.2</v>
      </c>
      <c r="J33" s="5">
        <v>0.4</v>
      </c>
      <c r="K33" s="5">
        <v>0.25</v>
      </c>
      <c r="L33" s="5">
        <v>0.05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V33" s="2">
        <f t="shared" si="4"/>
        <v>-9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1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</row>
    <row r="34" spans="7:80" x14ac:dyDescent="0.2">
      <c r="G34" s="1">
        <f t="shared" si="3"/>
        <v>-10</v>
      </c>
      <c r="H34" s="5">
        <v>0.1</v>
      </c>
      <c r="I34" s="5">
        <v>0.2</v>
      </c>
      <c r="J34" s="5">
        <v>0.4</v>
      </c>
      <c r="K34" s="5">
        <v>0.25</v>
      </c>
      <c r="L34" s="5">
        <v>0.05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V34" s="2">
        <f t="shared" si="4"/>
        <v>-10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</row>
    <row r="35" spans="7:80" x14ac:dyDescent="0.2">
      <c r="G35" s="1">
        <f t="shared" si="3"/>
        <v>-11</v>
      </c>
      <c r="H35" s="5">
        <v>0.1</v>
      </c>
      <c r="I35" s="5">
        <v>0.2</v>
      </c>
      <c r="J35" s="5">
        <v>0.4</v>
      </c>
      <c r="K35" s="5">
        <v>0.25</v>
      </c>
      <c r="L35" s="5">
        <v>0.05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V35" s="2">
        <f t="shared" si="4"/>
        <v>-11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</row>
    <row r="36" spans="7:80" x14ac:dyDescent="0.2"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F36" s="5"/>
      <c r="AG36" s="5"/>
      <c r="AH36" s="5"/>
      <c r="AI36" s="5"/>
      <c r="AJ36" s="5"/>
      <c r="AK36" s="5"/>
      <c r="AL36" s="5"/>
      <c r="AM36" s="5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</row>
    <row r="37" spans="7:80" x14ac:dyDescent="0.2"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F37" s="5"/>
      <c r="AG37" s="5"/>
      <c r="AH37" s="5"/>
      <c r="AI37" s="5"/>
      <c r="AJ37" s="5"/>
      <c r="AK37" s="5"/>
      <c r="AL37" s="5"/>
      <c r="AM37" s="5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</row>
    <row r="38" spans="7:80" x14ac:dyDescent="0.2"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F38" s="5"/>
      <c r="AG38" s="5"/>
      <c r="AH38" s="5"/>
      <c r="AI38" s="5"/>
      <c r="AJ38" s="5"/>
      <c r="AK38" s="5"/>
      <c r="AL38" s="5"/>
      <c r="AM38" s="5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</row>
    <row r="39" spans="7:80" x14ac:dyDescent="0.2"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F39" s="5"/>
      <c r="AG39" s="5"/>
      <c r="AH39" s="5"/>
      <c r="AI39" s="5"/>
      <c r="AJ39" s="5"/>
      <c r="AK39" s="5"/>
      <c r="AL39" s="5"/>
      <c r="AM39" s="5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</row>
    <row r="40" spans="7:80" x14ac:dyDescent="0.2"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</row>
    <row r="41" spans="7:80" x14ac:dyDescent="0.2"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</row>
    <row r="42" spans="7:80" x14ac:dyDescent="0.2"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7:80" x14ac:dyDescent="0.2"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7:80" x14ac:dyDescent="0.2"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7:80" x14ac:dyDescent="0.2"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7:80" x14ac:dyDescent="0.2"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7:80" x14ac:dyDescent="0.2"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7:80" x14ac:dyDescent="0.2"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39" x14ac:dyDescent="0.2"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39" x14ac:dyDescent="0.2"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2:39" x14ac:dyDescent="0.2"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3" spans="2:39" x14ac:dyDescent="0.2">
      <c r="G53" s="1" t="str">
        <f>G3</f>
        <v>P</v>
      </c>
      <c r="H53" s="1">
        <f t="shared" ref="H53:AL53" si="5">H3</f>
        <v>20</v>
      </c>
      <c r="I53" s="1">
        <f t="shared" si="5"/>
        <v>19</v>
      </c>
      <c r="J53" s="1">
        <f t="shared" si="5"/>
        <v>18</v>
      </c>
      <c r="K53" s="1">
        <f t="shared" si="5"/>
        <v>17</v>
      </c>
      <c r="L53" s="1">
        <f t="shared" si="5"/>
        <v>16</v>
      </c>
      <c r="M53" s="1">
        <f t="shared" si="5"/>
        <v>15</v>
      </c>
      <c r="N53" s="1">
        <f t="shared" si="5"/>
        <v>14</v>
      </c>
      <c r="O53" s="1">
        <f t="shared" si="5"/>
        <v>13</v>
      </c>
      <c r="P53" s="1">
        <f t="shared" si="5"/>
        <v>12</v>
      </c>
      <c r="Q53" s="1">
        <f t="shared" si="5"/>
        <v>11</v>
      </c>
      <c r="R53" s="1">
        <f t="shared" si="5"/>
        <v>10</v>
      </c>
      <c r="S53" s="1">
        <f t="shared" si="5"/>
        <v>9</v>
      </c>
      <c r="T53" s="1">
        <f t="shared" si="5"/>
        <v>8</v>
      </c>
      <c r="U53" s="1">
        <f t="shared" si="5"/>
        <v>7</v>
      </c>
      <c r="V53" s="1">
        <f t="shared" si="5"/>
        <v>6</v>
      </c>
      <c r="W53" s="1">
        <f t="shared" si="5"/>
        <v>5</v>
      </c>
      <c r="X53" s="1">
        <f t="shared" si="5"/>
        <v>4</v>
      </c>
      <c r="Y53" s="1">
        <f t="shared" si="5"/>
        <v>3</v>
      </c>
      <c r="Z53" s="1">
        <f t="shared" si="5"/>
        <v>2</v>
      </c>
      <c r="AA53" s="1">
        <f t="shared" si="5"/>
        <v>1</v>
      </c>
      <c r="AB53" s="1">
        <f t="shared" si="5"/>
        <v>0</v>
      </c>
      <c r="AC53" s="1">
        <f t="shared" si="5"/>
        <v>-1</v>
      </c>
      <c r="AD53" s="1">
        <f t="shared" si="5"/>
        <v>-2</v>
      </c>
      <c r="AE53" s="1">
        <f t="shared" si="5"/>
        <v>-3</v>
      </c>
      <c r="AF53" s="1">
        <f t="shared" si="5"/>
        <v>-4</v>
      </c>
      <c r="AG53" s="1">
        <f t="shared" si="5"/>
        <v>-5</v>
      </c>
      <c r="AH53" s="1">
        <f>AH3</f>
        <v>-6</v>
      </c>
      <c r="AI53" s="1">
        <f t="shared" si="5"/>
        <v>-7</v>
      </c>
      <c r="AJ53" s="1">
        <f t="shared" si="5"/>
        <v>-8</v>
      </c>
      <c r="AK53" s="1">
        <f t="shared" si="5"/>
        <v>-9</v>
      </c>
      <c r="AL53" s="1">
        <f t="shared" si="5"/>
        <v>-10</v>
      </c>
      <c r="AM53" s="1">
        <f>AM3</f>
        <v>-11</v>
      </c>
    </row>
    <row r="54" spans="2:39" x14ac:dyDescent="0.2">
      <c r="G54" s="1">
        <f t="shared" ref="G54:G85" si="6">G4</f>
        <v>20</v>
      </c>
      <c r="H54" s="5">
        <f>H4-AW4</f>
        <v>-0.9</v>
      </c>
      <c r="I54" s="5">
        <f t="shared" ref="I54:AL62" si="7">I4-AX4</f>
        <v>0.2</v>
      </c>
      <c r="J54" s="5">
        <f t="shared" si="7"/>
        <v>0.4</v>
      </c>
      <c r="K54" s="5">
        <f t="shared" si="7"/>
        <v>0.25</v>
      </c>
      <c r="L54" s="5">
        <f t="shared" si="7"/>
        <v>0.05</v>
      </c>
      <c r="M54" s="5">
        <f t="shared" si="7"/>
        <v>0</v>
      </c>
      <c r="N54" s="5">
        <f t="shared" si="7"/>
        <v>0</v>
      </c>
      <c r="O54" s="5">
        <f t="shared" si="7"/>
        <v>0</v>
      </c>
      <c r="P54" s="5">
        <f t="shared" si="7"/>
        <v>0</v>
      </c>
      <c r="Q54" s="5">
        <f t="shared" si="7"/>
        <v>0</v>
      </c>
      <c r="R54" s="5">
        <f t="shared" si="7"/>
        <v>0</v>
      </c>
      <c r="S54" s="5">
        <f t="shared" si="7"/>
        <v>0</v>
      </c>
      <c r="T54" s="5">
        <f t="shared" si="7"/>
        <v>0</v>
      </c>
      <c r="U54" s="5">
        <f t="shared" si="7"/>
        <v>0</v>
      </c>
      <c r="V54" s="5">
        <f t="shared" si="7"/>
        <v>0</v>
      </c>
      <c r="W54" s="5">
        <f t="shared" si="7"/>
        <v>0</v>
      </c>
      <c r="X54" s="5">
        <f t="shared" si="7"/>
        <v>0</v>
      </c>
      <c r="Y54" s="5">
        <f t="shared" si="7"/>
        <v>0</v>
      </c>
      <c r="Z54" s="5">
        <f t="shared" si="7"/>
        <v>0</v>
      </c>
      <c r="AA54" s="5">
        <f t="shared" si="7"/>
        <v>0</v>
      </c>
      <c r="AB54" s="5">
        <f t="shared" si="7"/>
        <v>0</v>
      </c>
      <c r="AC54" s="5">
        <f t="shared" si="7"/>
        <v>0</v>
      </c>
      <c r="AD54" s="5">
        <f t="shared" si="7"/>
        <v>0</v>
      </c>
      <c r="AE54" s="5">
        <f t="shared" si="7"/>
        <v>0</v>
      </c>
      <c r="AF54" s="5">
        <f t="shared" si="7"/>
        <v>0</v>
      </c>
      <c r="AG54" s="5">
        <f t="shared" si="7"/>
        <v>0</v>
      </c>
      <c r="AH54" s="5">
        <f t="shared" si="7"/>
        <v>0</v>
      </c>
      <c r="AI54" s="5">
        <f t="shared" si="7"/>
        <v>0</v>
      </c>
      <c r="AJ54" s="5">
        <f t="shared" si="7"/>
        <v>0</v>
      </c>
      <c r="AK54" s="5">
        <f t="shared" si="7"/>
        <v>0</v>
      </c>
      <c r="AL54" s="5">
        <f t="shared" si="7"/>
        <v>0</v>
      </c>
      <c r="AM54" s="1">
        <v>1</v>
      </c>
    </row>
    <row r="55" spans="2:39" x14ac:dyDescent="0.2">
      <c r="G55" s="1">
        <f t="shared" si="6"/>
        <v>19</v>
      </c>
      <c r="H55" s="5">
        <f t="shared" ref="H55:H85" si="8">H5-AW5</f>
        <v>0</v>
      </c>
      <c r="I55" s="5">
        <f t="shared" si="7"/>
        <v>-0.9</v>
      </c>
      <c r="J55" s="5">
        <f t="shared" si="7"/>
        <v>0.2</v>
      </c>
      <c r="K55" s="5">
        <f t="shared" si="7"/>
        <v>0.4</v>
      </c>
      <c r="L55" s="5">
        <f t="shared" si="7"/>
        <v>0.25</v>
      </c>
      <c r="M55" s="5">
        <f t="shared" si="7"/>
        <v>0.05</v>
      </c>
      <c r="N55" s="5">
        <f t="shared" si="7"/>
        <v>0</v>
      </c>
      <c r="O55" s="5">
        <f t="shared" si="7"/>
        <v>0</v>
      </c>
      <c r="P55" s="5">
        <f t="shared" si="7"/>
        <v>0</v>
      </c>
      <c r="Q55" s="5">
        <f t="shared" si="7"/>
        <v>0</v>
      </c>
      <c r="R55" s="5">
        <f t="shared" si="7"/>
        <v>0</v>
      </c>
      <c r="S55" s="5">
        <f t="shared" si="7"/>
        <v>0</v>
      </c>
      <c r="T55" s="5">
        <f t="shared" si="7"/>
        <v>0</v>
      </c>
      <c r="U55" s="5">
        <f t="shared" si="7"/>
        <v>0</v>
      </c>
      <c r="V55" s="5">
        <f t="shared" si="7"/>
        <v>0</v>
      </c>
      <c r="W55" s="5">
        <f t="shared" si="7"/>
        <v>0</v>
      </c>
      <c r="X55" s="5">
        <f t="shared" si="7"/>
        <v>0</v>
      </c>
      <c r="Y55" s="5">
        <f t="shared" si="7"/>
        <v>0</v>
      </c>
      <c r="Z55" s="5">
        <f t="shared" si="7"/>
        <v>0</v>
      </c>
      <c r="AA55" s="5">
        <f t="shared" si="7"/>
        <v>0</v>
      </c>
      <c r="AB55" s="5">
        <f t="shared" si="7"/>
        <v>0</v>
      </c>
      <c r="AC55" s="5">
        <f t="shared" si="7"/>
        <v>0</v>
      </c>
      <c r="AD55" s="5">
        <f t="shared" si="7"/>
        <v>0</v>
      </c>
      <c r="AE55" s="5">
        <f t="shared" si="7"/>
        <v>0</v>
      </c>
      <c r="AF55" s="5">
        <f t="shared" si="7"/>
        <v>0</v>
      </c>
      <c r="AG55" s="5">
        <f t="shared" si="7"/>
        <v>0</v>
      </c>
      <c r="AH55" s="5">
        <f t="shared" si="7"/>
        <v>0</v>
      </c>
      <c r="AI55" s="5">
        <f t="shared" si="7"/>
        <v>0</v>
      </c>
      <c r="AJ55" s="5">
        <f t="shared" si="7"/>
        <v>0</v>
      </c>
      <c r="AK55" s="5">
        <f t="shared" si="7"/>
        <v>0</v>
      </c>
      <c r="AL55" s="5">
        <f t="shared" si="7"/>
        <v>0</v>
      </c>
      <c r="AM55" s="1">
        <v>1</v>
      </c>
    </row>
    <row r="56" spans="2:39" x14ac:dyDescent="0.2">
      <c r="G56" s="1">
        <f t="shared" si="6"/>
        <v>18</v>
      </c>
      <c r="H56" s="5">
        <f t="shared" si="8"/>
        <v>0</v>
      </c>
      <c r="I56" s="5">
        <f t="shared" si="7"/>
        <v>0</v>
      </c>
      <c r="J56" s="5">
        <f t="shared" si="7"/>
        <v>-0.9</v>
      </c>
      <c r="K56" s="5">
        <f t="shared" si="7"/>
        <v>0.2</v>
      </c>
      <c r="L56" s="5">
        <f t="shared" si="7"/>
        <v>0.4</v>
      </c>
      <c r="M56" s="5">
        <f t="shared" si="7"/>
        <v>0.25</v>
      </c>
      <c r="N56" s="5">
        <f t="shared" si="7"/>
        <v>0.05</v>
      </c>
      <c r="O56" s="5">
        <f t="shared" si="7"/>
        <v>0</v>
      </c>
      <c r="P56" s="5">
        <f t="shared" si="7"/>
        <v>0</v>
      </c>
      <c r="Q56" s="5">
        <f t="shared" si="7"/>
        <v>0</v>
      </c>
      <c r="R56" s="5">
        <f t="shared" si="7"/>
        <v>0</v>
      </c>
      <c r="S56" s="5">
        <f t="shared" si="7"/>
        <v>0</v>
      </c>
      <c r="T56" s="5">
        <f t="shared" si="7"/>
        <v>0</v>
      </c>
      <c r="U56" s="5">
        <f t="shared" si="7"/>
        <v>0</v>
      </c>
      <c r="V56" s="5">
        <f t="shared" si="7"/>
        <v>0</v>
      </c>
      <c r="W56" s="5">
        <f t="shared" si="7"/>
        <v>0</v>
      </c>
      <c r="X56" s="5">
        <f t="shared" si="7"/>
        <v>0</v>
      </c>
      <c r="Y56" s="5">
        <f t="shared" si="7"/>
        <v>0</v>
      </c>
      <c r="Z56" s="5">
        <f t="shared" si="7"/>
        <v>0</v>
      </c>
      <c r="AA56" s="5">
        <f t="shared" si="7"/>
        <v>0</v>
      </c>
      <c r="AB56" s="5">
        <f t="shared" si="7"/>
        <v>0</v>
      </c>
      <c r="AC56" s="5">
        <f t="shared" si="7"/>
        <v>0</v>
      </c>
      <c r="AD56" s="5">
        <f t="shared" si="7"/>
        <v>0</v>
      </c>
      <c r="AE56" s="5">
        <f t="shared" si="7"/>
        <v>0</v>
      </c>
      <c r="AF56" s="5">
        <f t="shared" si="7"/>
        <v>0</v>
      </c>
      <c r="AG56" s="5">
        <f t="shared" si="7"/>
        <v>0</v>
      </c>
      <c r="AH56" s="5">
        <f t="shared" si="7"/>
        <v>0</v>
      </c>
      <c r="AI56" s="5">
        <f t="shared" si="7"/>
        <v>0</v>
      </c>
      <c r="AJ56" s="5">
        <f t="shared" si="7"/>
        <v>0</v>
      </c>
      <c r="AK56" s="5">
        <f t="shared" si="7"/>
        <v>0</v>
      </c>
      <c r="AL56" s="5">
        <f t="shared" si="7"/>
        <v>0</v>
      </c>
      <c r="AM56" s="1">
        <v>1</v>
      </c>
    </row>
    <row r="57" spans="2:39" x14ac:dyDescent="0.2">
      <c r="G57" s="1">
        <f t="shared" si="6"/>
        <v>17</v>
      </c>
      <c r="H57" s="5">
        <f t="shared" si="8"/>
        <v>0</v>
      </c>
      <c r="I57" s="5">
        <f t="shared" si="7"/>
        <v>0</v>
      </c>
      <c r="J57" s="5">
        <f t="shared" si="7"/>
        <v>0</v>
      </c>
      <c r="K57" s="5">
        <f t="shared" si="7"/>
        <v>-0.9</v>
      </c>
      <c r="L57" s="5">
        <f t="shared" si="7"/>
        <v>0.2</v>
      </c>
      <c r="M57" s="5">
        <f t="shared" si="7"/>
        <v>0.4</v>
      </c>
      <c r="N57" s="5">
        <f t="shared" si="7"/>
        <v>0.25</v>
      </c>
      <c r="O57" s="5">
        <f t="shared" si="7"/>
        <v>0.05</v>
      </c>
      <c r="P57" s="5">
        <f t="shared" si="7"/>
        <v>0</v>
      </c>
      <c r="Q57" s="5">
        <f t="shared" si="7"/>
        <v>0</v>
      </c>
      <c r="R57" s="5">
        <f t="shared" si="7"/>
        <v>0</v>
      </c>
      <c r="S57" s="5">
        <f t="shared" si="7"/>
        <v>0</v>
      </c>
      <c r="T57" s="5">
        <f t="shared" si="7"/>
        <v>0</v>
      </c>
      <c r="U57" s="5">
        <f t="shared" si="7"/>
        <v>0</v>
      </c>
      <c r="V57" s="5">
        <f t="shared" si="7"/>
        <v>0</v>
      </c>
      <c r="W57" s="5">
        <f t="shared" si="7"/>
        <v>0</v>
      </c>
      <c r="X57" s="5">
        <f t="shared" si="7"/>
        <v>0</v>
      </c>
      <c r="Y57" s="5">
        <f t="shared" si="7"/>
        <v>0</v>
      </c>
      <c r="Z57" s="5">
        <f t="shared" si="7"/>
        <v>0</v>
      </c>
      <c r="AA57" s="5">
        <f t="shared" si="7"/>
        <v>0</v>
      </c>
      <c r="AB57" s="5">
        <f t="shared" si="7"/>
        <v>0</v>
      </c>
      <c r="AC57" s="5">
        <f t="shared" si="7"/>
        <v>0</v>
      </c>
      <c r="AD57" s="5">
        <f t="shared" si="7"/>
        <v>0</v>
      </c>
      <c r="AE57" s="5">
        <f t="shared" si="7"/>
        <v>0</v>
      </c>
      <c r="AF57" s="5">
        <f t="shared" si="7"/>
        <v>0</v>
      </c>
      <c r="AG57" s="5">
        <f t="shared" si="7"/>
        <v>0</v>
      </c>
      <c r="AH57" s="5">
        <f t="shared" si="7"/>
        <v>0</v>
      </c>
      <c r="AI57" s="5">
        <f t="shared" si="7"/>
        <v>0</v>
      </c>
      <c r="AJ57" s="5">
        <f t="shared" si="7"/>
        <v>0</v>
      </c>
      <c r="AK57" s="5">
        <f t="shared" si="7"/>
        <v>0</v>
      </c>
      <c r="AL57" s="5">
        <f t="shared" si="7"/>
        <v>0</v>
      </c>
      <c r="AM57" s="1">
        <v>1</v>
      </c>
    </row>
    <row r="58" spans="2:39" x14ac:dyDescent="0.2">
      <c r="G58" s="1">
        <f t="shared" si="6"/>
        <v>16</v>
      </c>
      <c r="H58" s="5">
        <f t="shared" si="8"/>
        <v>0</v>
      </c>
      <c r="I58" s="5">
        <f t="shared" si="7"/>
        <v>0</v>
      </c>
      <c r="J58" s="5">
        <f t="shared" si="7"/>
        <v>0</v>
      </c>
      <c r="K58" s="5">
        <f t="shared" si="7"/>
        <v>0</v>
      </c>
      <c r="L58" s="5">
        <f t="shared" si="7"/>
        <v>-0.9</v>
      </c>
      <c r="M58" s="5">
        <f t="shared" si="7"/>
        <v>0.2</v>
      </c>
      <c r="N58" s="5">
        <f t="shared" si="7"/>
        <v>0.4</v>
      </c>
      <c r="O58" s="5">
        <f t="shared" si="7"/>
        <v>0.25</v>
      </c>
      <c r="P58" s="5">
        <f t="shared" si="7"/>
        <v>0.05</v>
      </c>
      <c r="Q58" s="5">
        <f t="shared" si="7"/>
        <v>0</v>
      </c>
      <c r="R58" s="5">
        <f t="shared" si="7"/>
        <v>0</v>
      </c>
      <c r="S58" s="5">
        <f t="shared" si="7"/>
        <v>0</v>
      </c>
      <c r="T58" s="5">
        <f t="shared" si="7"/>
        <v>0</v>
      </c>
      <c r="U58" s="5">
        <f t="shared" si="7"/>
        <v>0</v>
      </c>
      <c r="V58" s="5">
        <f t="shared" si="7"/>
        <v>0</v>
      </c>
      <c r="W58" s="5">
        <f t="shared" si="7"/>
        <v>0</v>
      </c>
      <c r="X58" s="5">
        <f t="shared" si="7"/>
        <v>0</v>
      </c>
      <c r="Y58" s="5">
        <f t="shared" si="7"/>
        <v>0</v>
      </c>
      <c r="Z58" s="5">
        <f t="shared" si="7"/>
        <v>0</v>
      </c>
      <c r="AA58" s="5">
        <f t="shared" si="7"/>
        <v>0</v>
      </c>
      <c r="AB58" s="5">
        <f t="shared" si="7"/>
        <v>0</v>
      </c>
      <c r="AC58" s="5">
        <f t="shared" si="7"/>
        <v>0</v>
      </c>
      <c r="AD58" s="5">
        <f t="shared" si="7"/>
        <v>0</v>
      </c>
      <c r="AE58" s="5">
        <f t="shared" si="7"/>
        <v>0</v>
      </c>
      <c r="AF58" s="5">
        <f t="shared" si="7"/>
        <v>0</v>
      </c>
      <c r="AG58" s="5">
        <f t="shared" si="7"/>
        <v>0</v>
      </c>
      <c r="AH58" s="5">
        <f t="shared" si="7"/>
        <v>0</v>
      </c>
      <c r="AI58" s="5">
        <f t="shared" si="7"/>
        <v>0</v>
      </c>
      <c r="AJ58" s="5">
        <f t="shared" si="7"/>
        <v>0</v>
      </c>
      <c r="AK58" s="5">
        <f t="shared" si="7"/>
        <v>0</v>
      </c>
      <c r="AL58" s="5">
        <f t="shared" si="7"/>
        <v>0</v>
      </c>
      <c r="AM58" s="1">
        <v>1</v>
      </c>
    </row>
    <row r="59" spans="2:39" x14ac:dyDescent="0.2">
      <c r="G59" s="1">
        <f t="shared" si="6"/>
        <v>15</v>
      </c>
      <c r="H59" s="5">
        <f t="shared" si="8"/>
        <v>0</v>
      </c>
      <c r="I59" s="5">
        <f t="shared" si="7"/>
        <v>0</v>
      </c>
      <c r="J59" s="5">
        <f t="shared" si="7"/>
        <v>0</v>
      </c>
      <c r="K59" s="5">
        <f t="shared" si="7"/>
        <v>0</v>
      </c>
      <c r="L59" s="5">
        <f t="shared" si="7"/>
        <v>0</v>
      </c>
      <c r="M59" s="5">
        <f t="shared" si="7"/>
        <v>-0.9</v>
      </c>
      <c r="N59" s="5">
        <f t="shared" si="7"/>
        <v>0.2</v>
      </c>
      <c r="O59" s="5">
        <f t="shared" si="7"/>
        <v>0.4</v>
      </c>
      <c r="P59" s="5">
        <f t="shared" si="7"/>
        <v>0.25</v>
      </c>
      <c r="Q59" s="5">
        <f t="shared" si="7"/>
        <v>0.05</v>
      </c>
      <c r="R59" s="5">
        <f t="shared" si="7"/>
        <v>0</v>
      </c>
      <c r="S59" s="5">
        <f t="shared" si="7"/>
        <v>0</v>
      </c>
      <c r="T59" s="5">
        <f t="shared" si="7"/>
        <v>0</v>
      </c>
      <c r="U59" s="5">
        <f t="shared" si="7"/>
        <v>0</v>
      </c>
      <c r="V59" s="5">
        <f t="shared" si="7"/>
        <v>0</v>
      </c>
      <c r="W59" s="5">
        <f t="shared" si="7"/>
        <v>0</v>
      </c>
      <c r="X59" s="5">
        <f t="shared" si="7"/>
        <v>0</v>
      </c>
      <c r="Y59" s="5">
        <f t="shared" si="7"/>
        <v>0</v>
      </c>
      <c r="Z59" s="5">
        <f t="shared" si="7"/>
        <v>0</v>
      </c>
      <c r="AA59" s="5">
        <f t="shared" si="7"/>
        <v>0</v>
      </c>
      <c r="AB59" s="5">
        <f t="shared" si="7"/>
        <v>0</v>
      </c>
      <c r="AC59" s="5">
        <f t="shared" si="7"/>
        <v>0</v>
      </c>
      <c r="AD59" s="5">
        <f t="shared" si="7"/>
        <v>0</v>
      </c>
      <c r="AE59" s="5">
        <f t="shared" si="7"/>
        <v>0</v>
      </c>
      <c r="AF59" s="5">
        <f t="shared" si="7"/>
        <v>0</v>
      </c>
      <c r="AG59" s="5">
        <f t="shared" si="7"/>
        <v>0</v>
      </c>
      <c r="AH59" s="5">
        <f t="shared" si="7"/>
        <v>0</v>
      </c>
      <c r="AI59" s="5">
        <f t="shared" si="7"/>
        <v>0</v>
      </c>
      <c r="AJ59" s="5">
        <f t="shared" si="7"/>
        <v>0</v>
      </c>
      <c r="AK59" s="5">
        <f t="shared" si="7"/>
        <v>0</v>
      </c>
      <c r="AL59" s="5">
        <f t="shared" si="7"/>
        <v>0</v>
      </c>
      <c r="AM59" s="1">
        <v>1</v>
      </c>
    </row>
    <row r="60" spans="2:39" x14ac:dyDescent="0.2">
      <c r="B60" s="2"/>
      <c r="C60" s="2" t="s">
        <v>12</v>
      </c>
      <c r="D60" s="2"/>
      <c r="E60" s="2" t="s">
        <v>13</v>
      </c>
      <c r="G60" s="1">
        <f t="shared" si="6"/>
        <v>14</v>
      </c>
      <c r="H60" s="5">
        <f t="shared" si="8"/>
        <v>0</v>
      </c>
      <c r="I60" s="5">
        <f t="shared" si="7"/>
        <v>0</v>
      </c>
      <c r="J60" s="5">
        <f t="shared" si="7"/>
        <v>0</v>
      </c>
      <c r="K60" s="5">
        <f t="shared" si="7"/>
        <v>0</v>
      </c>
      <c r="L60" s="5">
        <f t="shared" si="7"/>
        <v>0</v>
      </c>
      <c r="M60" s="5">
        <f t="shared" si="7"/>
        <v>0</v>
      </c>
      <c r="N60" s="5">
        <f t="shared" si="7"/>
        <v>-0.9</v>
      </c>
      <c r="O60" s="5">
        <f t="shared" si="7"/>
        <v>0.2</v>
      </c>
      <c r="P60" s="5">
        <f t="shared" si="7"/>
        <v>0.4</v>
      </c>
      <c r="Q60" s="5">
        <f t="shared" si="7"/>
        <v>0.25</v>
      </c>
      <c r="R60" s="5">
        <f t="shared" si="7"/>
        <v>0.05</v>
      </c>
      <c r="S60" s="5">
        <f t="shared" si="7"/>
        <v>0</v>
      </c>
      <c r="T60" s="5">
        <f t="shared" si="7"/>
        <v>0</v>
      </c>
      <c r="U60" s="5">
        <f t="shared" si="7"/>
        <v>0</v>
      </c>
      <c r="V60" s="5">
        <f t="shared" si="7"/>
        <v>0</v>
      </c>
      <c r="W60" s="5">
        <f t="shared" si="7"/>
        <v>0</v>
      </c>
      <c r="X60" s="5">
        <f t="shared" si="7"/>
        <v>0</v>
      </c>
      <c r="Y60" s="5">
        <f t="shared" si="7"/>
        <v>0</v>
      </c>
      <c r="Z60" s="5">
        <f t="shared" si="7"/>
        <v>0</v>
      </c>
      <c r="AA60" s="5">
        <f t="shared" si="7"/>
        <v>0</v>
      </c>
      <c r="AB60" s="5">
        <f t="shared" si="7"/>
        <v>0</v>
      </c>
      <c r="AC60" s="5">
        <f t="shared" si="7"/>
        <v>0</v>
      </c>
      <c r="AD60" s="5">
        <f t="shared" si="7"/>
        <v>0</v>
      </c>
      <c r="AE60" s="5">
        <f t="shared" si="7"/>
        <v>0</v>
      </c>
      <c r="AF60" s="5">
        <f t="shared" si="7"/>
        <v>0</v>
      </c>
      <c r="AG60" s="5">
        <f t="shared" si="7"/>
        <v>0</v>
      </c>
      <c r="AH60" s="5">
        <f t="shared" si="7"/>
        <v>0</v>
      </c>
      <c r="AI60" s="5">
        <f t="shared" si="7"/>
        <v>0</v>
      </c>
      <c r="AJ60" s="5">
        <f t="shared" si="7"/>
        <v>0</v>
      </c>
      <c r="AK60" s="5">
        <f t="shared" si="7"/>
        <v>0</v>
      </c>
      <c r="AL60" s="5">
        <f t="shared" si="7"/>
        <v>0</v>
      </c>
      <c r="AM60" s="1">
        <v>1</v>
      </c>
    </row>
    <row r="61" spans="2:39" x14ac:dyDescent="0.2">
      <c r="B61" s="2" t="s">
        <v>14</v>
      </c>
      <c r="C61" s="2">
        <v>2000</v>
      </c>
      <c r="D61" s="2" t="s">
        <v>15</v>
      </c>
      <c r="E61" s="2">
        <v>700</v>
      </c>
      <c r="G61" s="1">
        <f t="shared" si="6"/>
        <v>13</v>
      </c>
      <c r="H61" s="5">
        <f t="shared" si="8"/>
        <v>0</v>
      </c>
      <c r="I61" s="5">
        <f t="shared" si="7"/>
        <v>0</v>
      </c>
      <c r="J61" s="5">
        <f t="shared" si="7"/>
        <v>0</v>
      </c>
      <c r="K61" s="5">
        <f t="shared" si="7"/>
        <v>0</v>
      </c>
      <c r="L61" s="5">
        <f t="shared" si="7"/>
        <v>0</v>
      </c>
      <c r="M61" s="5">
        <f t="shared" si="7"/>
        <v>0</v>
      </c>
      <c r="N61" s="5">
        <f t="shared" si="7"/>
        <v>0</v>
      </c>
      <c r="O61" s="5">
        <f t="shared" si="7"/>
        <v>-0.9</v>
      </c>
      <c r="P61" s="5">
        <f t="shared" si="7"/>
        <v>0.2</v>
      </c>
      <c r="Q61" s="5">
        <f t="shared" si="7"/>
        <v>0.4</v>
      </c>
      <c r="R61" s="5">
        <f t="shared" si="7"/>
        <v>0.25</v>
      </c>
      <c r="S61" s="5">
        <f t="shared" si="7"/>
        <v>0.05</v>
      </c>
      <c r="T61" s="5">
        <f t="shared" si="7"/>
        <v>0</v>
      </c>
      <c r="U61" s="5">
        <f t="shared" si="7"/>
        <v>0</v>
      </c>
      <c r="V61" s="5">
        <f t="shared" si="7"/>
        <v>0</v>
      </c>
      <c r="W61" s="5">
        <f t="shared" si="7"/>
        <v>0</v>
      </c>
      <c r="X61" s="5">
        <f t="shared" si="7"/>
        <v>0</v>
      </c>
      <c r="Y61" s="5">
        <f t="shared" si="7"/>
        <v>0</v>
      </c>
      <c r="Z61" s="5">
        <f t="shared" si="7"/>
        <v>0</v>
      </c>
      <c r="AA61" s="5">
        <f t="shared" si="7"/>
        <v>0</v>
      </c>
      <c r="AB61" s="5">
        <f t="shared" si="7"/>
        <v>0</v>
      </c>
      <c r="AC61" s="5">
        <f t="shared" si="7"/>
        <v>0</v>
      </c>
      <c r="AD61" s="5">
        <f t="shared" si="7"/>
        <v>0</v>
      </c>
      <c r="AE61" s="5">
        <f t="shared" si="7"/>
        <v>0</v>
      </c>
      <c r="AF61" s="5">
        <f t="shared" si="7"/>
        <v>0</v>
      </c>
      <c r="AG61" s="5">
        <f t="shared" si="7"/>
        <v>0</v>
      </c>
      <c r="AH61" s="5">
        <f t="shared" si="7"/>
        <v>0</v>
      </c>
      <c r="AI61" s="5">
        <f t="shared" si="7"/>
        <v>0</v>
      </c>
      <c r="AJ61" s="5">
        <f t="shared" si="7"/>
        <v>0</v>
      </c>
      <c r="AK61" s="5">
        <f t="shared" si="7"/>
        <v>0</v>
      </c>
      <c r="AL61" s="5">
        <f t="shared" si="7"/>
        <v>0</v>
      </c>
      <c r="AM61" s="1">
        <v>1</v>
      </c>
    </row>
    <row r="62" spans="2:39" x14ac:dyDescent="0.2">
      <c r="B62" s="2"/>
      <c r="C62" s="2"/>
      <c r="D62" s="2" t="s">
        <v>18</v>
      </c>
      <c r="E62" s="2">
        <v>1500</v>
      </c>
      <c r="G62" s="1">
        <f t="shared" si="6"/>
        <v>12</v>
      </c>
      <c r="H62" s="5">
        <f t="shared" si="8"/>
        <v>0</v>
      </c>
      <c r="I62" s="5">
        <f t="shared" si="7"/>
        <v>0</v>
      </c>
      <c r="J62" s="5">
        <f t="shared" si="7"/>
        <v>0</v>
      </c>
      <c r="K62" s="5">
        <f t="shared" si="7"/>
        <v>0</v>
      </c>
      <c r="L62" s="5">
        <f t="shared" si="7"/>
        <v>0</v>
      </c>
      <c r="M62" s="5">
        <f t="shared" si="7"/>
        <v>0</v>
      </c>
      <c r="N62" s="5">
        <f t="shared" si="7"/>
        <v>0</v>
      </c>
      <c r="O62" s="5">
        <f t="shared" si="7"/>
        <v>0</v>
      </c>
      <c r="P62" s="5">
        <f t="shared" si="7"/>
        <v>-0.9</v>
      </c>
      <c r="Q62" s="5">
        <f t="shared" si="7"/>
        <v>0.2</v>
      </c>
      <c r="R62" s="5">
        <f t="shared" si="7"/>
        <v>0.4</v>
      </c>
      <c r="S62" s="5">
        <f t="shared" si="7"/>
        <v>0.25</v>
      </c>
      <c r="T62" s="5">
        <f t="shared" si="7"/>
        <v>0.05</v>
      </c>
      <c r="U62" s="5">
        <f t="shared" si="7"/>
        <v>0</v>
      </c>
      <c r="V62" s="5">
        <f t="shared" si="7"/>
        <v>0</v>
      </c>
      <c r="W62" s="5">
        <f t="shared" si="7"/>
        <v>0</v>
      </c>
      <c r="X62" s="5">
        <f t="shared" ref="X62:X85" si="9">X12-BM12</f>
        <v>0</v>
      </c>
      <c r="Y62" s="5">
        <f t="shared" ref="Y62:Y85" si="10">Y12-BN12</f>
        <v>0</v>
      </c>
      <c r="Z62" s="5">
        <f t="shared" ref="Z62:Z85" si="11">Z12-BO12</f>
        <v>0</v>
      </c>
      <c r="AA62" s="5">
        <f t="shared" ref="AA62:AA85" si="12">AA12-BP12</f>
        <v>0</v>
      </c>
      <c r="AB62" s="5">
        <f t="shared" ref="AB62:AB85" si="13">AB12-BQ12</f>
        <v>0</v>
      </c>
      <c r="AC62" s="5">
        <f t="shared" ref="AC62:AC85" si="14">AC12-BR12</f>
        <v>0</v>
      </c>
      <c r="AD62" s="5">
        <f t="shared" ref="AD62:AD85" si="15">AD12-BS12</f>
        <v>0</v>
      </c>
      <c r="AE62" s="5">
        <f t="shared" ref="AE62:AE85" si="16">AE12-BT12</f>
        <v>0</v>
      </c>
      <c r="AF62" s="5">
        <f t="shared" ref="AF62:AF85" si="17">AF12-BU12</f>
        <v>0</v>
      </c>
      <c r="AG62" s="5">
        <f t="shared" ref="AG62:AG85" si="18">AG12-BV12</f>
        <v>0</v>
      </c>
      <c r="AH62" s="5">
        <f t="shared" ref="AH62:AH85" si="19">AH12-BW12</f>
        <v>0</v>
      </c>
      <c r="AI62" s="5">
        <f t="shared" ref="AI62:AI85" si="20">AI12-BX12</f>
        <v>0</v>
      </c>
      <c r="AJ62" s="5">
        <f t="shared" ref="AJ62:AJ85" si="21">AJ12-BY12</f>
        <v>0</v>
      </c>
      <c r="AK62" s="5">
        <f t="shared" ref="AK62:AK85" si="22">AK12-BZ12</f>
        <v>0</v>
      </c>
      <c r="AL62" s="5">
        <f t="shared" ref="AL62:AL85" si="23">AL12-CA12</f>
        <v>0</v>
      </c>
      <c r="AM62" s="1">
        <v>1</v>
      </c>
    </row>
    <row r="63" spans="2:39" x14ac:dyDescent="0.2">
      <c r="B63" s="2"/>
      <c r="C63" s="2"/>
      <c r="D63" s="2" t="s">
        <v>16</v>
      </c>
      <c r="E63" s="2">
        <v>500</v>
      </c>
      <c r="G63" s="1">
        <f t="shared" si="6"/>
        <v>11</v>
      </c>
      <c r="H63" s="5">
        <f t="shared" si="8"/>
        <v>0</v>
      </c>
      <c r="I63" s="5">
        <f t="shared" ref="I63:I85" si="24">I13-AX13</f>
        <v>0</v>
      </c>
      <c r="J63" s="5">
        <f t="shared" ref="J63:J85" si="25">J13-AY13</f>
        <v>0</v>
      </c>
      <c r="K63" s="5">
        <f t="shared" ref="K63:K85" si="26">K13-AZ13</f>
        <v>0</v>
      </c>
      <c r="L63" s="5">
        <f t="shared" ref="L63:L85" si="27">L13-BA13</f>
        <v>0</v>
      </c>
      <c r="M63" s="5">
        <f t="shared" ref="M63:M85" si="28">M13-BB13</f>
        <v>0</v>
      </c>
      <c r="N63" s="5">
        <f t="shared" ref="N63:N85" si="29">N13-BC13</f>
        <v>0</v>
      </c>
      <c r="O63" s="5">
        <f t="shared" ref="O63:O85" si="30">O13-BD13</f>
        <v>0</v>
      </c>
      <c r="P63" s="5">
        <f t="shared" ref="P63:P85" si="31">P13-BE13</f>
        <v>0</v>
      </c>
      <c r="Q63" s="5">
        <f t="shared" ref="Q63:Q85" si="32">Q13-BF13</f>
        <v>-0.9</v>
      </c>
      <c r="R63" s="5">
        <f t="shared" ref="R63:R85" si="33">R13-BG13</f>
        <v>0.2</v>
      </c>
      <c r="S63" s="5">
        <f t="shared" ref="S63:S85" si="34">S13-BH13</f>
        <v>0.4</v>
      </c>
      <c r="T63" s="5">
        <f t="shared" ref="T63:T85" si="35">T13-BI13</f>
        <v>0.25</v>
      </c>
      <c r="U63" s="5">
        <f t="shared" ref="U63:U85" si="36">U13-BJ13</f>
        <v>0.05</v>
      </c>
      <c r="V63" s="5">
        <f t="shared" ref="V63:V85" si="37">V13-BK13</f>
        <v>0</v>
      </c>
      <c r="W63" s="5">
        <f t="shared" ref="W63:W85" si="38">W13-BL13</f>
        <v>0</v>
      </c>
      <c r="X63" s="5">
        <f t="shared" si="9"/>
        <v>0</v>
      </c>
      <c r="Y63" s="5">
        <f t="shared" si="10"/>
        <v>0</v>
      </c>
      <c r="Z63" s="5">
        <f t="shared" si="11"/>
        <v>0</v>
      </c>
      <c r="AA63" s="5">
        <f t="shared" si="12"/>
        <v>0</v>
      </c>
      <c r="AB63" s="5">
        <f t="shared" si="13"/>
        <v>0</v>
      </c>
      <c r="AC63" s="5">
        <f t="shared" si="14"/>
        <v>0</v>
      </c>
      <c r="AD63" s="5">
        <f t="shared" si="15"/>
        <v>0</v>
      </c>
      <c r="AE63" s="5">
        <f t="shared" si="16"/>
        <v>0</v>
      </c>
      <c r="AF63" s="5">
        <f t="shared" si="17"/>
        <v>0</v>
      </c>
      <c r="AG63" s="5">
        <f t="shared" si="18"/>
        <v>0</v>
      </c>
      <c r="AH63" s="5">
        <f t="shared" si="19"/>
        <v>0</v>
      </c>
      <c r="AI63" s="5">
        <f t="shared" si="20"/>
        <v>0</v>
      </c>
      <c r="AJ63" s="5">
        <f t="shared" si="21"/>
        <v>0</v>
      </c>
      <c r="AK63" s="5">
        <f t="shared" si="22"/>
        <v>0</v>
      </c>
      <c r="AL63" s="5">
        <f t="shared" si="23"/>
        <v>0</v>
      </c>
      <c r="AM63" s="1">
        <v>1</v>
      </c>
    </row>
    <row r="64" spans="2:39" x14ac:dyDescent="0.2">
      <c r="B64" s="2"/>
      <c r="C64" s="2"/>
      <c r="D64" s="2" t="s">
        <v>17</v>
      </c>
      <c r="E64" s="2">
        <v>50</v>
      </c>
      <c r="G64" s="1">
        <f t="shared" si="6"/>
        <v>10</v>
      </c>
      <c r="H64" s="5">
        <f t="shared" si="8"/>
        <v>0</v>
      </c>
      <c r="I64" s="5">
        <f t="shared" si="24"/>
        <v>0</v>
      </c>
      <c r="J64" s="5">
        <f t="shared" si="25"/>
        <v>0</v>
      </c>
      <c r="K64" s="5">
        <f t="shared" si="26"/>
        <v>0</v>
      </c>
      <c r="L64" s="5">
        <f t="shared" si="27"/>
        <v>0</v>
      </c>
      <c r="M64" s="5">
        <f t="shared" si="28"/>
        <v>0</v>
      </c>
      <c r="N64" s="5">
        <f t="shared" si="29"/>
        <v>0</v>
      </c>
      <c r="O64" s="5">
        <f t="shared" si="30"/>
        <v>0</v>
      </c>
      <c r="P64" s="5">
        <f t="shared" si="31"/>
        <v>0</v>
      </c>
      <c r="Q64" s="5">
        <f t="shared" si="32"/>
        <v>0</v>
      </c>
      <c r="R64" s="5">
        <f t="shared" si="33"/>
        <v>-0.9</v>
      </c>
      <c r="S64" s="5">
        <f t="shared" si="34"/>
        <v>0.2</v>
      </c>
      <c r="T64" s="5">
        <f t="shared" si="35"/>
        <v>0.4</v>
      </c>
      <c r="U64" s="5">
        <f t="shared" si="36"/>
        <v>0.25</v>
      </c>
      <c r="V64" s="5">
        <f t="shared" si="37"/>
        <v>0.05</v>
      </c>
      <c r="W64" s="5">
        <f t="shared" si="38"/>
        <v>0</v>
      </c>
      <c r="X64" s="5">
        <f t="shared" si="9"/>
        <v>0</v>
      </c>
      <c r="Y64" s="5">
        <f t="shared" si="10"/>
        <v>0</v>
      </c>
      <c r="Z64" s="5">
        <f t="shared" si="11"/>
        <v>0</v>
      </c>
      <c r="AA64" s="5">
        <f t="shared" si="12"/>
        <v>0</v>
      </c>
      <c r="AB64" s="5">
        <f t="shared" si="13"/>
        <v>0</v>
      </c>
      <c r="AC64" s="5">
        <f t="shared" si="14"/>
        <v>0</v>
      </c>
      <c r="AD64" s="5">
        <f t="shared" si="15"/>
        <v>0</v>
      </c>
      <c r="AE64" s="5">
        <f t="shared" si="16"/>
        <v>0</v>
      </c>
      <c r="AF64" s="5">
        <f t="shared" si="17"/>
        <v>0</v>
      </c>
      <c r="AG64" s="5">
        <f t="shared" si="18"/>
        <v>0</v>
      </c>
      <c r="AH64" s="5">
        <f t="shared" si="19"/>
        <v>0</v>
      </c>
      <c r="AI64" s="5">
        <f t="shared" si="20"/>
        <v>0</v>
      </c>
      <c r="AJ64" s="5">
        <f t="shared" si="21"/>
        <v>0</v>
      </c>
      <c r="AK64" s="5">
        <f t="shared" si="22"/>
        <v>0</v>
      </c>
      <c r="AL64" s="5">
        <f t="shared" si="23"/>
        <v>0</v>
      </c>
      <c r="AM64" s="1">
        <v>1</v>
      </c>
    </row>
    <row r="65" spans="2:39" x14ac:dyDescent="0.2">
      <c r="B65" s="2"/>
      <c r="C65" s="2"/>
      <c r="D65" s="2" t="s">
        <v>19</v>
      </c>
      <c r="E65" s="2">
        <v>300</v>
      </c>
      <c r="G65" s="1">
        <f t="shared" si="6"/>
        <v>9</v>
      </c>
      <c r="H65" s="5">
        <f t="shared" si="8"/>
        <v>0</v>
      </c>
      <c r="I65" s="5">
        <f t="shared" si="24"/>
        <v>0</v>
      </c>
      <c r="J65" s="5">
        <f t="shared" si="25"/>
        <v>0</v>
      </c>
      <c r="K65" s="5">
        <f t="shared" si="26"/>
        <v>0</v>
      </c>
      <c r="L65" s="5">
        <f t="shared" si="27"/>
        <v>0</v>
      </c>
      <c r="M65" s="5">
        <f t="shared" si="28"/>
        <v>0</v>
      </c>
      <c r="N65" s="5">
        <f t="shared" si="29"/>
        <v>0</v>
      </c>
      <c r="O65" s="5">
        <f t="shared" si="30"/>
        <v>0</v>
      </c>
      <c r="P65" s="5">
        <f t="shared" si="31"/>
        <v>0</v>
      </c>
      <c r="Q65" s="5">
        <f t="shared" si="32"/>
        <v>0</v>
      </c>
      <c r="R65" s="5">
        <f t="shared" si="33"/>
        <v>0</v>
      </c>
      <c r="S65" s="5">
        <f t="shared" si="34"/>
        <v>-0.9</v>
      </c>
      <c r="T65" s="5">
        <f t="shared" si="35"/>
        <v>0.2</v>
      </c>
      <c r="U65" s="5">
        <f t="shared" si="36"/>
        <v>0.4</v>
      </c>
      <c r="V65" s="5">
        <f t="shared" si="37"/>
        <v>0.25</v>
      </c>
      <c r="W65" s="5">
        <f t="shared" si="38"/>
        <v>0.05</v>
      </c>
      <c r="X65" s="5">
        <f t="shared" si="9"/>
        <v>0</v>
      </c>
      <c r="Y65" s="5">
        <f t="shared" si="10"/>
        <v>0</v>
      </c>
      <c r="Z65" s="5">
        <f t="shared" si="11"/>
        <v>0</v>
      </c>
      <c r="AA65" s="5">
        <f t="shared" si="12"/>
        <v>0</v>
      </c>
      <c r="AB65" s="5">
        <f t="shared" si="13"/>
        <v>0</v>
      </c>
      <c r="AC65" s="5">
        <f t="shared" si="14"/>
        <v>0</v>
      </c>
      <c r="AD65" s="5">
        <f t="shared" si="15"/>
        <v>0</v>
      </c>
      <c r="AE65" s="5">
        <f t="shared" si="16"/>
        <v>0</v>
      </c>
      <c r="AF65" s="5">
        <f t="shared" si="17"/>
        <v>0</v>
      </c>
      <c r="AG65" s="5">
        <f t="shared" si="18"/>
        <v>0</v>
      </c>
      <c r="AH65" s="5">
        <f t="shared" si="19"/>
        <v>0</v>
      </c>
      <c r="AI65" s="5">
        <f t="shared" si="20"/>
        <v>0</v>
      </c>
      <c r="AJ65" s="5">
        <f t="shared" si="21"/>
        <v>0</v>
      </c>
      <c r="AK65" s="5">
        <f t="shared" si="22"/>
        <v>0</v>
      </c>
      <c r="AL65" s="5">
        <f t="shared" si="23"/>
        <v>0</v>
      </c>
      <c r="AM65" s="1">
        <v>1</v>
      </c>
    </row>
    <row r="66" spans="2:39" x14ac:dyDescent="0.2">
      <c r="G66" s="1">
        <f t="shared" si="6"/>
        <v>8</v>
      </c>
      <c r="H66" s="5">
        <f t="shared" si="8"/>
        <v>0</v>
      </c>
      <c r="I66" s="5">
        <f t="shared" si="24"/>
        <v>0</v>
      </c>
      <c r="J66" s="5">
        <f t="shared" si="25"/>
        <v>0</v>
      </c>
      <c r="K66" s="5">
        <f t="shared" si="26"/>
        <v>0</v>
      </c>
      <c r="L66" s="5">
        <f t="shared" si="27"/>
        <v>0</v>
      </c>
      <c r="M66" s="5">
        <f t="shared" si="28"/>
        <v>0</v>
      </c>
      <c r="N66" s="5">
        <f t="shared" si="29"/>
        <v>0</v>
      </c>
      <c r="O66" s="5">
        <f t="shared" si="30"/>
        <v>0</v>
      </c>
      <c r="P66" s="5">
        <f t="shared" si="31"/>
        <v>0</v>
      </c>
      <c r="Q66" s="5">
        <f t="shared" si="32"/>
        <v>0</v>
      </c>
      <c r="R66" s="5">
        <f t="shared" si="33"/>
        <v>0</v>
      </c>
      <c r="S66" s="5">
        <f t="shared" si="34"/>
        <v>0</v>
      </c>
      <c r="T66" s="5">
        <f t="shared" si="35"/>
        <v>-0.9</v>
      </c>
      <c r="U66" s="5">
        <f t="shared" si="36"/>
        <v>0.2</v>
      </c>
      <c r="V66" s="5">
        <f t="shared" si="37"/>
        <v>0.4</v>
      </c>
      <c r="W66" s="5">
        <f t="shared" si="38"/>
        <v>0.25</v>
      </c>
      <c r="X66" s="5">
        <f t="shared" si="9"/>
        <v>0.05</v>
      </c>
      <c r="Y66" s="5">
        <f t="shared" si="10"/>
        <v>0</v>
      </c>
      <c r="Z66" s="5">
        <f t="shared" si="11"/>
        <v>0</v>
      </c>
      <c r="AA66" s="5">
        <f t="shared" si="12"/>
        <v>0</v>
      </c>
      <c r="AB66" s="5">
        <f t="shared" si="13"/>
        <v>0</v>
      </c>
      <c r="AC66" s="5">
        <f t="shared" si="14"/>
        <v>0</v>
      </c>
      <c r="AD66" s="5">
        <f t="shared" si="15"/>
        <v>0</v>
      </c>
      <c r="AE66" s="5">
        <f t="shared" si="16"/>
        <v>0</v>
      </c>
      <c r="AF66" s="5">
        <f t="shared" si="17"/>
        <v>0</v>
      </c>
      <c r="AG66" s="5">
        <f t="shared" si="18"/>
        <v>0</v>
      </c>
      <c r="AH66" s="5">
        <f t="shared" si="19"/>
        <v>0</v>
      </c>
      <c r="AI66" s="5">
        <f t="shared" si="20"/>
        <v>0</v>
      </c>
      <c r="AJ66" s="5">
        <f t="shared" si="21"/>
        <v>0</v>
      </c>
      <c r="AK66" s="5">
        <f t="shared" si="22"/>
        <v>0</v>
      </c>
      <c r="AL66" s="5">
        <f t="shared" si="23"/>
        <v>0</v>
      </c>
      <c r="AM66" s="1">
        <v>1</v>
      </c>
    </row>
    <row r="67" spans="2:39" x14ac:dyDescent="0.2">
      <c r="G67" s="1">
        <f t="shared" si="6"/>
        <v>7</v>
      </c>
      <c r="H67" s="5">
        <f t="shared" si="8"/>
        <v>0</v>
      </c>
      <c r="I67" s="5">
        <f t="shared" si="24"/>
        <v>0</v>
      </c>
      <c r="J67" s="5">
        <f t="shared" si="25"/>
        <v>0</v>
      </c>
      <c r="K67" s="5">
        <f t="shared" si="26"/>
        <v>0</v>
      </c>
      <c r="L67" s="5">
        <f t="shared" si="27"/>
        <v>0</v>
      </c>
      <c r="M67" s="5">
        <f t="shared" si="28"/>
        <v>0</v>
      </c>
      <c r="N67" s="5">
        <f t="shared" si="29"/>
        <v>0</v>
      </c>
      <c r="O67" s="5">
        <f t="shared" si="30"/>
        <v>0</v>
      </c>
      <c r="P67" s="5">
        <f t="shared" si="31"/>
        <v>0</v>
      </c>
      <c r="Q67" s="5">
        <f t="shared" si="32"/>
        <v>0</v>
      </c>
      <c r="R67" s="5">
        <f t="shared" si="33"/>
        <v>0</v>
      </c>
      <c r="S67" s="5">
        <f t="shared" si="34"/>
        <v>0</v>
      </c>
      <c r="T67" s="5">
        <f t="shared" si="35"/>
        <v>0</v>
      </c>
      <c r="U67" s="5">
        <f t="shared" si="36"/>
        <v>-0.9</v>
      </c>
      <c r="V67" s="5">
        <f t="shared" si="37"/>
        <v>0.2</v>
      </c>
      <c r="W67" s="5">
        <f t="shared" si="38"/>
        <v>0.4</v>
      </c>
      <c r="X67" s="5">
        <f t="shared" si="9"/>
        <v>0.25</v>
      </c>
      <c r="Y67" s="5">
        <f t="shared" si="10"/>
        <v>0.05</v>
      </c>
      <c r="Z67" s="5">
        <f t="shared" si="11"/>
        <v>0</v>
      </c>
      <c r="AA67" s="5">
        <f t="shared" si="12"/>
        <v>0</v>
      </c>
      <c r="AB67" s="5">
        <f t="shared" si="13"/>
        <v>0</v>
      </c>
      <c r="AC67" s="5">
        <f t="shared" si="14"/>
        <v>0</v>
      </c>
      <c r="AD67" s="5">
        <f t="shared" si="15"/>
        <v>0</v>
      </c>
      <c r="AE67" s="5">
        <f t="shared" si="16"/>
        <v>0</v>
      </c>
      <c r="AF67" s="5">
        <f t="shared" si="17"/>
        <v>0</v>
      </c>
      <c r="AG67" s="5">
        <f t="shared" si="18"/>
        <v>0</v>
      </c>
      <c r="AH67" s="5">
        <f t="shared" si="19"/>
        <v>0</v>
      </c>
      <c r="AI67" s="5">
        <f t="shared" si="20"/>
        <v>0</v>
      </c>
      <c r="AJ67" s="5">
        <f t="shared" si="21"/>
        <v>0</v>
      </c>
      <c r="AK67" s="5">
        <f t="shared" si="22"/>
        <v>0</v>
      </c>
      <c r="AL67" s="5">
        <f t="shared" si="23"/>
        <v>0</v>
      </c>
      <c r="AM67" s="1">
        <v>1</v>
      </c>
    </row>
    <row r="68" spans="2:39" x14ac:dyDescent="0.2">
      <c r="G68" s="1">
        <f t="shared" si="6"/>
        <v>6</v>
      </c>
      <c r="H68" s="5">
        <f t="shared" si="8"/>
        <v>0</v>
      </c>
      <c r="I68" s="5">
        <f t="shared" si="24"/>
        <v>0</v>
      </c>
      <c r="J68" s="5">
        <f t="shared" si="25"/>
        <v>0</v>
      </c>
      <c r="K68" s="5">
        <f t="shared" si="26"/>
        <v>0</v>
      </c>
      <c r="L68" s="5">
        <f t="shared" si="27"/>
        <v>0</v>
      </c>
      <c r="M68" s="5">
        <f t="shared" si="28"/>
        <v>0</v>
      </c>
      <c r="N68" s="5">
        <f t="shared" si="29"/>
        <v>0</v>
      </c>
      <c r="O68" s="5">
        <f t="shared" si="30"/>
        <v>0</v>
      </c>
      <c r="P68" s="5">
        <f t="shared" si="31"/>
        <v>0</v>
      </c>
      <c r="Q68" s="5">
        <f t="shared" si="32"/>
        <v>0</v>
      </c>
      <c r="R68" s="5">
        <f t="shared" si="33"/>
        <v>0</v>
      </c>
      <c r="S68" s="5">
        <f t="shared" si="34"/>
        <v>0</v>
      </c>
      <c r="T68" s="5">
        <f t="shared" si="35"/>
        <v>0</v>
      </c>
      <c r="U68" s="5">
        <f t="shared" si="36"/>
        <v>0</v>
      </c>
      <c r="V68" s="5">
        <f t="shared" si="37"/>
        <v>-0.9</v>
      </c>
      <c r="W68" s="5">
        <f t="shared" si="38"/>
        <v>0.2</v>
      </c>
      <c r="X68" s="5">
        <f t="shared" si="9"/>
        <v>0.4</v>
      </c>
      <c r="Y68" s="5">
        <f t="shared" si="10"/>
        <v>0.25</v>
      </c>
      <c r="Z68" s="5">
        <f t="shared" si="11"/>
        <v>0.05</v>
      </c>
      <c r="AA68" s="5">
        <f t="shared" si="12"/>
        <v>0</v>
      </c>
      <c r="AB68" s="5">
        <f t="shared" si="13"/>
        <v>0</v>
      </c>
      <c r="AC68" s="5">
        <f t="shared" si="14"/>
        <v>0</v>
      </c>
      <c r="AD68" s="5">
        <f t="shared" si="15"/>
        <v>0</v>
      </c>
      <c r="AE68" s="5">
        <f t="shared" si="16"/>
        <v>0</v>
      </c>
      <c r="AF68" s="5">
        <f t="shared" si="17"/>
        <v>0</v>
      </c>
      <c r="AG68" s="5">
        <f t="shared" si="18"/>
        <v>0</v>
      </c>
      <c r="AH68" s="5">
        <f t="shared" si="19"/>
        <v>0</v>
      </c>
      <c r="AI68" s="5">
        <f t="shared" si="20"/>
        <v>0</v>
      </c>
      <c r="AJ68" s="5">
        <f t="shared" si="21"/>
        <v>0</v>
      </c>
      <c r="AK68" s="5">
        <f t="shared" si="22"/>
        <v>0</v>
      </c>
      <c r="AL68" s="5">
        <f t="shared" si="23"/>
        <v>0</v>
      </c>
      <c r="AM68" s="1">
        <v>1</v>
      </c>
    </row>
    <row r="69" spans="2:39" x14ac:dyDescent="0.2">
      <c r="G69" s="1">
        <f t="shared" si="6"/>
        <v>5</v>
      </c>
      <c r="H69" s="5">
        <f t="shared" si="8"/>
        <v>0</v>
      </c>
      <c r="I69" s="5">
        <f t="shared" si="24"/>
        <v>0</v>
      </c>
      <c r="J69" s="5">
        <f t="shared" si="25"/>
        <v>0</v>
      </c>
      <c r="K69" s="5">
        <f t="shared" si="26"/>
        <v>0</v>
      </c>
      <c r="L69" s="5">
        <f t="shared" si="27"/>
        <v>0</v>
      </c>
      <c r="M69" s="5">
        <f t="shared" si="28"/>
        <v>0</v>
      </c>
      <c r="N69" s="5">
        <f t="shared" si="29"/>
        <v>0</v>
      </c>
      <c r="O69" s="5">
        <f t="shared" si="30"/>
        <v>0</v>
      </c>
      <c r="P69" s="5">
        <f t="shared" si="31"/>
        <v>0</v>
      </c>
      <c r="Q69" s="5">
        <f t="shared" si="32"/>
        <v>0</v>
      </c>
      <c r="R69" s="5">
        <f t="shared" si="33"/>
        <v>0</v>
      </c>
      <c r="S69" s="5">
        <f t="shared" si="34"/>
        <v>0</v>
      </c>
      <c r="T69" s="5">
        <f t="shared" si="35"/>
        <v>0</v>
      </c>
      <c r="U69" s="5">
        <f t="shared" si="36"/>
        <v>0</v>
      </c>
      <c r="V69" s="5">
        <f t="shared" si="37"/>
        <v>0</v>
      </c>
      <c r="W69" s="5">
        <f t="shared" si="38"/>
        <v>-0.9</v>
      </c>
      <c r="X69" s="5">
        <f t="shared" si="9"/>
        <v>0.2</v>
      </c>
      <c r="Y69" s="5">
        <f t="shared" si="10"/>
        <v>0.4</v>
      </c>
      <c r="Z69" s="5">
        <f t="shared" si="11"/>
        <v>0.25</v>
      </c>
      <c r="AA69" s="5">
        <f t="shared" si="12"/>
        <v>0.05</v>
      </c>
      <c r="AB69" s="5">
        <f t="shared" si="13"/>
        <v>0</v>
      </c>
      <c r="AC69" s="5">
        <f t="shared" si="14"/>
        <v>0</v>
      </c>
      <c r="AD69" s="5">
        <f t="shared" si="15"/>
        <v>0</v>
      </c>
      <c r="AE69" s="5">
        <f t="shared" si="16"/>
        <v>0</v>
      </c>
      <c r="AF69" s="5">
        <f t="shared" si="17"/>
        <v>0</v>
      </c>
      <c r="AG69" s="5">
        <f t="shared" si="18"/>
        <v>0</v>
      </c>
      <c r="AH69" s="5">
        <f t="shared" si="19"/>
        <v>0</v>
      </c>
      <c r="AI69" s="5">
        <f t="shared" si="20"/>
        <v>0</v>
      </c>
      <c r="AJ69" s="5">
        <f t="shared" si="21"/>
        <v>0</v>
      </c>
      <c r="AK69" s="5">
        <f t="shared" si="22"/>
        <v>0</v>
      </c>
      <c r="AL69" s="5">
        <f t="shared" si="23"/>
        <v>0</v>
      </c>
      <c r="AM69" s="1">
        <v>1</v>
      </c>
    </row>
    <row r="70" spans="2:39" x14ac:dyDescent="0.2">
      <c r="G70" s="1">
        <f t="shared" si="6"/>
        <v>4</v>
      </c>
      <c r="H70" s="5">
        <f t="shared" si="8"/>
        <v>0</v>
      </c>
      <c r="I70" s="5">
        <f t="shared" si="24"/>
        <v>0</v>
      </c>
      <c r="J70" s="5">
        <f t="shared" si="25"/>
        <v>0</v>
      </c>
      <c r="K70" s="5">
        <f t="shared" si="26"/>
        <v>0</v>
      </c>
      <c r="L70" s="5">
        <f t="shared" si="27"/>
        <v>0</v>
      </c>
      <c r="M70" s="5">
        <f t="shared" si="28"/>
        <v>0</v>
      </c>
      <c r="N70" s="5">
        <f t="shared" si="29"/>
        <v>0</v>
      </c>
      <c r="O70" s="5">
        <f t="shared" si="30"/>
        <v>0</v>
      </c>
      <c r="P70" s="5">
        <f t="shared" si="31"/>
        <v>0</v>
      </c>
      <c r="Q70" s="5">
        <f t="shared" si="32"/>
        <v>0</v>
      </c>
      <c r="R70" s="5">
        <f t="shared" si="33"/>
        <v>0</v>
      </c>
      <c r="S70" s="5">
        <f t="shared" si="34"/>
        <v>0</v>
      </c>
      <c r="T70" s="5">
        <f t="shared" si="35"/>
        <v>0</v>
      </c>
      <c r="U70" s="5">
        <f t="shared" si="36"/>
        <v>0</v>
      </c>
      <c r="V70" s="5">
        <f t="shared" si="37"/>
        <v>0</v>
      </c>
      <c r="W70" s="5">
        <f t="shared" si="38"/>
        <v>0</v>
      </c>
      <c r="X70" s="5">
        <f t="shared" si="9"/>
        <v>-0.9</v>
      </c>
      <c r="Y70" s="5">
        <f t="shared" si="10"/>
        <v>0.2</v>
      </c>
      <c r="Z70" s="5">
        <f t="shared" si="11"/>
        <v>0.4</v>
      </c>
      <c r="AA70" s="5">
        <f t="shared" si="12"/>
        <v>0.25</v>
      </c>
      <c r="AB70" s="5">
        <f t="shared" si="13"/>
        <v>0.05</v>
      </c>
      <c r="AC70" s="5">
        <f t="shared" si="14"/>
        <v>0</v>
      </c>
      <c r="AD70" s="5">
        <f t="shared" si="15"/>
        <v>0</v>
      </c>
      <c r="AE70" s="5">
        <f t="shared" si="16"/>
        <v>0</v>
      </c>
      <c r="AF70" s="5">
        <f t="shared" si="17"/>
        <v>0</v>
      </c>
      <c r="AG70" s="5">
        <f t="shared" si="18"/>
        <v>0</v>
      </c>
      <c r="AH70" s="5">
        <f t="shared" si="19"/>
        <v>0</v>
      </c>
      <c r="AI70" s="5">
        <f t="shared" si="20"/>
        <v>0</v>
      </c>
      <c r="AJ70" s="5">
        <f t="shared" si="21"/>
        <v>0</v>
      </c>
      <c r="AK70" s="5">
        <f t="shared" si="22"/>
        <v>0</v>
      </c>
      <c r="AL70" s="5">
        <f t="shared" si="23"/>
        <v>0</v>
      </c>
      <c r="AM70" s="1">
        <v>1</v>
      </c>
    </row>
    <row r="71" spans="2:39" x14ac:dyDescent="0.2">
      <c r="G71" s="1">
        <f t="shared" si="6"/>
        <v>3</v>
      </c>
      <c r="H71" s="5">
        <f t="shared" si="8"/>
        <v>0</v>
      </c>
      <c r="I71" s="5">
        <f t="shared" si="24"/>
        <v>0</v>
      </c>
      <c r="J71" s="5">
        <f t="shared" si="25"/>
        <v>0</v>
      </c>
      <c r="K71" s="5">
        <f t="shared" si="26"/>
        <v>0</v>
      </c>
      <c r="L71" s="5">
        <f t="shared" si="27"/>
        <v>0</v>
      </c>
      <c r="M71" s="5">
        <f t="shared" si="28"/>
        <v>0</v>
      </c>
      <c r="N71" s="5">
        <f t="shared" si="29"/>
        <v>0</v>
      </c>
      <c r="O71" s="5">
        <f t="shared" si="30"/>
        <v>0</v>
      </c>
      <c r="P71" s="5">
        <f t="shared" si="31"/>
        <v>0</v>
      </c>
      <c r="Q71" s="5">
        <f t="shared" si="32"/>
        <v>0</v>
      </c>
      <c r="R71" s="5">
        <f t="shared" si="33"/>
        <v>0</v>
      </c>
      <c r="S71" s="5">
        <f t="shared" si="34"/>
        <v>0</v>
      </c>
      <c r="T71" s="5">
        <f t="shared" si="35"/>
        <v>0</v>
      </c>
      <c r="U71" s="5">
        <f t="shared" si="36"/>
        <v>0</v>
      </c>
      <c r="V71" s="5">
        <f t="shared" si="37"/>
        <v>0</v>
      </c>
      <c r="W71" s="5">
        <f t="shared" si="38"/>
        <v>0</v>
      </c>
      <c r="X71" s="5">
        <f t="shared" si="9"/>
        <v>0</v>
      </c>
      <c r="Y71" s="5">
        <f t="shared" si="10"/>
        <v>-0.9</v>
      </c>
      <c r="Z71" s="5">
        <f t="shared" si="11"/>
        <v>0.2</v>
      </c>
      <c r="AA71" s="5">
        <f t="shared" si="12"/>
        <v>0.4</v>
      </c>
      <c r="AB71" s="5">
        <f t="shared" si="13"/>
        <v>0.25</v>
      </c>
      <c r="AC71" s="5">
        <f t="shared" si="14"/>
        <v>0.05</v>
      </c>
      <c r="AD71" s="5">
        <f t="shared" si="15"/>
        <v>0</v>
      </c>
      <c r="AE71" s="5">
        <f t="shared" si="16"/>
        <v>0</v>
      </c>
      <c r="AF71" s="5">
        <f t="shared" si="17"/>
        <v>0</v>
      </c>
      <c r="AG71" s="5">
        <f t="shared" si="18"/>
        <v>0</v>
      </c>
      <c r="AH71" s="5">
        <f t="shared" si="19"/>
        <v>0</v>
      </c>
      <c r="AI71" s="5">
        <f t="shared" si="20"/>
        <v>0</v>
      </c>
      <c r="AJ71" s="5">
        <f t="shared" si="21"/>
        <v>0</v>
      </c>
      <c r="AK71" s="5">
        <f t="shared" si="22"/>
        <v>0</v>
      </c>
      <c r="AL71" s="5">
        <f t="shared" si="23"/>
        <v>0</v>
      </c>
      <c r="AM71" s="1">
        <v>1</v>
      </c>
    </row>
    <row r="72" spans="2:39" x14ac:dyDescent="0.2">
      <c r="G72" s="1">
        <f t="shared" si="6"/>
        <v>2</v>
      </c>
      <c r="H72" s="5">
        <f t="shared" si="8"/>
        <v>0</v>
      </c>
      <c r="I72" s="5">
        <f t="shared" si="24"/>
        <v>0</v>
      </c>
      <c r="J72" s="5">
        <f t="shared" si="25"/>
        <v>0</v>
      </c>
      <c r="K72" s="5">
        <f t="shared" si="26"/>
        <v>0</v>
      </c>
      <c r="L72" s="5">
        <f t="shared" si="27"/>
        <v>0</v>
      </c>
      <c r="M72" s="5">
        <f t="shared" si="28"/>
        <v>0</v>
      </c>
      <c r="N72" s="5">
        <f t="shared" si="29"/>
        <v>0</v>
      </c>
      <c r="O72" s="5">
        <f t="shared" si="30"/>
        <v>0</v>
      </c>
      <c r="P72" s="5">
        <f t="shared" si="31"/>
        <v>0</v>
      </c>
      <c r="Q72" s="5">
        <f t="shared" si="32"/>
        <v>0</v>
      </c>
      <c r="R72" s="5">
        <f t="shared" si="33"/>
        <v>0</v>
      </c>
      <c r="S72" s="5">
        <f t="shared" si="34"/>
        <v>0</v>
      </c>
      <c r="T72" s="5">
        <f t="shared" si="35"/>
        <v>0</v>
      </c>
      <c r="U72" s="5">
        <f t="shared" si="36"/>
        <v>0</v>
      </c>
      <c r="V72" s="5">
        <f t="shared" si="37"/>
        <v>0</v>
      </c>
      <c r="W72" s="5">
        <f t="shared" si="38"/>
        <v>0</v>
      </c>
      <c r="X72" s="5">
        <f t="shared" si="9"/>
        <v>0</v>
      </c>
      <c r="Y72" s="5">
        <f t="shared" si="10"/>
        <v>0</v>
      </c>
      <c r="Z72" s="5">
        <f t="shared" si="11"/>
        <v>-0.9</v>
      </c>
      <c r="AA72" s="5">
        <f t="shared" si="12"/>
        <v>0.2</v>
      </c>
      <c r="AB72" s="5">
        <f t="shared" si="13"/>
        <v>0.4</v>
      </c>
      <c r="AC72" s="5">
        <f t="shared" si="14"/>
        <v>0.25</v>
      </c>
      <c r="AD72" s="5">
        <f t="shared" si="15"/>
        <v>0.05</v>
      </c>
      <c r="AE72" s="5">
        <f t="shared" si="16"/>
        <v>0</v>
      </c>
      <c r="AF72" s="5">
        <f t="shared" si="17"/>
        <v>0</v>
      </c>
      <c r="AG72" s="5">
        <f t="shared" si="18"/>
        <v>0</v>
      </c>
      <c r="AH72" s="5">
        <f t="shared" si="19"/>
        <v>0</v>
      </c>
      <c r="AI72" s="5">
        <f t="shared" si="20"/>
        <v>0</v>
      </c>
      <c r="AJ72" s="5">
        <f t="shared" si="21"/>
        <v>0</v>
      </c>
      <c r="AK72" s="5">
        <f t="shared" si="22"/>
        <v>0</v>
      </c>
      <c r="AL72" s="5">
        <f t="shared" si="23"/>
        <v>0</v>
      </c>
      <c r="AM72" s="1">
        <v>1</v>
      </c>
    </row>
    <row r="73" spans="2:39" x14ac:dyDescent="0.2">
      <c r="G73" s="1">
        <f t="shared" si="6"/>
        <v>1</v>
      </c>
      <c r="H73" s="5">
        <f>H23-AW23</f>
        <v>0</v>
      </c>
      <c r="I73" s="5">
        <f t="shared" si="24"/>
        <v>0</v>
      </c>
      <c r="J73" s="5">
        <f t="shared" si="25"/>
        <v>0</v>
      </c>
      <c r="K73" s="5">
        <f t="shared" si="26"/>
        <v>0</v>
      </c>
      <c r="L73" s="5">
        <f t="shared" si="27"/>
        <v>0</v>
      </c>
      <c r="M73" s="5">
        <f t="shared" si="28"/>
        <v>0</v>
      </c>
      <c r="N73" s="5">
        <f t="shared" si="29"/>
        <v>0</v>
      </c>
      <c r="O73" s="5">
        <f t="shared" si="30"/>
        <v>0</v>
      </c>
      <c r="P73" s="5">
        <f t="shared" si="31"/>
        <v>0</v>
      </c>
      <c r="Q73" s="5">
        <f t="shared" si="32"/>
        <v>0</v>
      </c>
      <c r="R73" s="5">
        <f t="shared" si="33"/>
        <v>0</v>
      </c>
      <c r="S73" s="5">
        <f t="shared" si="34"/>
        <v>0</v>
      </c>
      <c r="T73" s="5">
        <f t="shared" si="35"/>
        <v>0</v>
      </c>
      <c r="U73" s="5">
        <f t="shared" si="36"/>
        <v>0</v>
      </c>
      <c r="V73" s="5">
        <f t="shared" si="37"/>
        <v>0</v>
      </c>
      <c r="W73" s="5">
        <f t="shared" si="38"/>
        <v>0</v>
      </c>
      <c r="X73" s="5">
        <f t="shared" si="9"/>
        <v>0</v>
      </c>
      <c r="Y73" s="5">
        <f t="shared" si="10"/>
        <v>0</v>
      </c>
      <c r="Z73" s="5">
        <f t="shared" si="11"/>
        <v>0</v>
      </c>
      <c r="AA73" s="5">
        <f t="shared" si="12"/>
        <v>-0.9</v>
      </c>
      <c r="AB73" s="5">
        <f t="shared" si="13"/>
        <v>0.2</v>
      </c>
      <c r="AC73" s="5">
        <f t="shared" si="14"/>
        <v>0.4</v>
      </c>
      <c r="AD73" s="5">
        <f t="shared" si="15"/>
        <v>0.25</v>
      </c>
      <c r="AE73" s="5">
        <f t="shared" si="16"/>
        <v>0.05</v>
      </c>
      <c r="AF73" s="5">
        <f t="shared" si="17"/>
        <v>0</v>
      </c>
      <c r="AG73" s="5">
        <f t="shared" si="18"/>
        <v>0</v>
      </c>
      <c r="AH73" s="5">
        <f t="shared" si="19"/>
        <v>0</v>
      </c>
      <c r="AI73" s="5">
        <f t="shared" si="20"/>
        <v>0</v>
      </c>
      <c r="AJ73" s="5">
        <f t="shared" si="21"/>
        <v>0</v>
      </c>
      <c r="AK73" s="5">
        <f t="shared" si="22"/>
        <v>0</v>
      </c>
      <c r="AL73" s="5">
        <f t="shared" si="23"/>
        <v>0</v>
      </c>
      <c r="AM73" s="1">
        <v>1</v>
      </c>
    </row>
    <row r="74" spans="2:39" x14ac:dyDescent="0.2">
      <c r="G74" s="1">
        <f t="shared" si="6"/>
        <v>0</v>
      </c>
      <c r="H74" s="5">
        <f t="shared" si="8"/>
        <v>0.1</v>
      </c>
      <c r="I74" s="5">
        <f t="shared" si="24"/>
        <v>0.2</v>
      </c>
      <c r="J74" s="5">
        <f t="shared" si="25"/>
        <v>0.4</v>
      </c>
      <c r="K74" s="5">
        <f t="shared" si="26"/>
        <v>0.25</v>
      </c>
      <c r="L74" s="5">
        <f t="shared" si="27"/>
        <v>0.05</v>
      </c>
      <c r="M74" s="5">
        <f t="shared" si="28"/>
        <v>0</v>
      </c>
      <c r="N74" s="5">
        <f t="shared" si="29"/>
        <v>0</v>
      </c>
      <c r="O74" s="5">
        <f t="shared" si="30"/>
        <v>0</v>
      </c>
      <c r="P74" s="5">
        <f t="shared" si="31"/>
        <v>0</v>
      </c>
      <c r="Q74" s="5">
        <f t="shared" si="32"/>
        <v>0</v>
      </c>
      <c r="R74" s="5">
        <f t="shared" si="33"/>
        <v>0</v>
      </c>
      <c r="S74" s="5">
        <f t="shared" si="34"/>
        <v>0</v>
      </c>
      <c r="T74" s="5">
        <f t="shared" si="35"/>
        <v>0</v>
      </c>
      <c r="U74" s="5">
        <f t="shared" si="36"/>
        <v>0</v>
      </c>
      <c r="V74" s="5">
        <f t="shared" si="37"/>
        <v>0</v>
      </c>
      <c r="W74" s="5">
        <f t="shared" si="38"/>
        <v>0</v>
      </c>
      <c r="X74" s="5">
        <f t="shared" si="9"/>
        <v>0</v>
      </c>
      <c r="Y74" s="5">
        <f t="shared" si="10"/>
        <v>0</v>
      </c>
      <c r="Z74" s="5">
        <f t="shared" si="11"/>
        <v>0</v>
      </c>
      <c r="AA74" s="5">
        <f t="shared" si="12"/>
        <v>0</v>
      </c>
      <c r="AB74" s="5">
        <f t="shared" si="13"/>
        <v>-1</v>
      </c>
      <c r="AC74" s="5">
        <f t="shared" si="14"/>
        <v>0</v>
      </c>
      <c r="AD74" s="5">
        <f t="shared" si="15"/>
        <v>0</v>
      </c>
      <c r="AE74" s="5">
        <f t="shared" si="16"/>
        <v>0</v>
      </c>
      <c r="AF74" s="5">
        <f t="shared" si="17"/>
        <v>0</v>
      </c>
      <c r="AG74" s="5">
        <f t="shared" si="18"/>
        <v>0</v>
      </c>
      <c r="AH74" s="5">
        <f t="shared" si="19"/>
        <v>0</v>
      </c>
      <c r="AI74" s="5">
        <f t="shared" si="20"/>
        <v>0</v>
      </c>
      <c r="AJ74" s="5">
        <f t="shared" si="21"/>
        <v>0</v>
      </c>
      <c r="AK74" s="5">
        <f t="shared" si="22"/>
        <v>0</v>
      </c>
      <c r="AL74" s="5">
        <f t="shared" si="23"/>
        <v>0</v>
      </c>
      <c r="AM74" s="1">
        <v>1</v>
      </c>
    </row>
    <row r="75" spans="2:39" x14ac:dyDescent="0.2">
      <c r="G75" s="1">
        <f t="shared" si="6"/>
        <v>-1</v>
      </c>
      <c r="H75" s="5">
        <f t="shared" si="8"/>
        <v>0.1</v>
      </c>
      <c r="I75" s="5">
        <f t="shared" si="24"/>
        <v>0.2</v>
      </c>
      <c r="J75" s="5">
        <f t="shared" si="25"/>
        <v>0.4</v>
      </c>
      <c r="K75" s="5">
        <f t="shared" si="26"/>
        <v>0.25</v>
      </c>
      <c r="L75" s="5">
        <f t="shared" si="27"/>
        <v>0.05</v>
      </c>
      <c r="M75" s="5">
        <f t="shared" si="28"/>
        <v>0</v>
      </c>
      <c r="N75" s="5">
        <f t="shared" si="29"/>
        <v>0</v>
      </c>
      <c r="O75" s="5">
        <f t="shared" si="30"/>
        <v>0</v>
      </c>
      <c r="P75" s="5">
        <f t="shared" si="31"/>
        <v>0</v>
      </c>
      <c r="Q75" s="5">
        <f t="shared" si="32"/>
        <v>0</v>
      </c>
      <c r="R75" s="5">
        <f t="shared" si="33"/>
        <v>0</v>
      </c>
      <c r="S75" s="5">
        <f t="shared" si="34"/>
        <v>0</v>
      </c>
      <c r="T75" s="5">
        <f t="shared" si="35"/>
        <v>0</v>
      </c>
      <c r="U75" s="5">
        <f t="shared" si="36"/>
        <v>0</v>
      </c>
      <c r="V75" s="5">
        <f t="shared" si="37"/>
        <v>0</v>
      </c>
      <c r="W75" s="5">
        <f t="shared" si="38"/>
        <v>0</v>
      </c>
      <c r="X75" s="5">
        <f t="shared" si="9"/>
        <v>0</v>
      </c>
      <c r="Y75" s="5">
        <f t="shared" si="10"/>
        <v>0</v>
      </c>
      <c r="Z75" s="5">
        <f t="shared" si="11"/>
        <v>0</v>
      </c>
      <c r="AA75" s="5">
        <f t="shared" si="12"/>
        <v>0</v>
      </c>
      <c r="AB75" s="5">
        <f t="shared" si="13"/>
        <v>0</v>
      </c>
      <c r="AC75" s="5">
        <f t="shared" si="14"/>
        <v>-1</v>
      </c>
      <c r="AD75" s="5">
        <f t="shared" si="15"/>
        <v>0</v>
      </c>
      <c r="AE75" s="5">
        <f t="shared" si="16"/>
        <v>0</v>
      </c>
      <c r="AF75" s="5">
        <f t="shared" si="17"/>
        <v>0</v>
      </c>
      <c r="AG75" s="5">
        <f t="shared" si="18"/>
        <v>0</v>
      </c>
      <c r="AH75" s="5">
        <f t="shared" si="19"/>
        <v>0</v>
      </c>
      <c r="AI75" s="5">
        <f t="shared" si="20"/>
        <v>0</v>
      </c>
      <c r="AJ75" s="5">
        <f t="shared" si="21"/>
        <v>0</v>
      </c>
      <c r="AK75" s="5">
        <f t="shared" si="22"/>
        <v>0</v>
      </c>
      <c r="AL75" s="5">
        <f t="shared" si="23"/>
        <v>0</v>
      </c>
      <c r="AM75" s="1">
        <v>1</v>
      </c>
    </row>
    <row r="76" spans="2:39" x14ac:dyDescent="0.2">
      <c r="G76" s="1">
        <f t="shared" si="6"/>
        <v>-2</v>
      </c>
      <c r="H76" s="5">
        <f t="shared" si="8"/>
        <v>0.1</v>
      </c>
      <c r="I76" s="5">
        <f t="shared" si="24"/>
        <v>0.2</v>
      </c>
      <c r="J76" s="5">
        <f t="shared" si="25"/>
        <v>0.4</v>
      </c>
      <c r="K76" s="5">
        <f t="shared" si="26"/>
        <v>0.25</v>
      </c>
      <c r="L76" s="5">
        <f t="shared" si="27"/>
        <v>0.05</v>
      </c>
      <c r="M76" s="5">
        <f t="shared" si="28"/>
        <v>0</v>
      </c>
      <c r="N76" s="5">
        <f t="shared" si="29"/>
        <v>0</v>
      </c>
      <c r="O76" s="5">
        <f t="shared" si="30"/>
        <v>0</v>
      </c>
      <c r="P76" s="5">
        <f t="shared" si="31"/>
        <v>0</v>
      </c>
      <c r="Q76" s="5">
        <f t="shared" si="32"/>
        <v>0</v>
      </c>
      <c r="R76" s="5">
        <f t="shared" si="33"/>
        <v>0</v>
      </c>
      <c r="S76" s="5">
        <f t="shared" si="34"/>
        <v>0</v>
      </c>
      <c r="T76" s="5">
        <f t="shared" si="35"/>
        <v>0</v>
      </c>
      <c r="U76" s="5">
        <f t="shared" si="36"/>
        <v>0</v>
      </c>
      <c r="V76" s="5">
        <f t="shared" si="37"/>
        <v>0</v>
      </c>
      <c r="W76" s="5">
        <f t="shared" si="38"/>
        <v>0</v>
      </c>
      <c r="X76" s="5">
        <f t="shared" si="9"/>
        <v>0</v>
      </c>
      <c r="Y76" s="5">
        <f t="shared" si="10"/>
        <v>0</v>
      </c>
      <c r="Z76" s="5">
        <f t="shared" si="11"/>
        <v>0</v>
      </c>
      <c r="AA76" s="5">
        <f t="shared" si="12"/>
        <v>0</v>
      </c>
      <c r="AB76" s="5">
        <f t="shared" si="13"/>
        <v>0</v>
      </c>
      <c r="AC76" s="5">
        <f t="shared" si="14"/>
        <v>0</v>
      </c>
      <c r="AD76" s="5">
        <f t="shared" si="15"/>
        <v>-1</v>
      </c>
      <c r="AE76" s="5">
        <f t="shared" si="16"/>
        <v>0</v>
      </c>
      <c r="AF76" s="5">
        <f t="shared" si="17"/>
        <v>0</v>
      </c>
      <c r="AG76" s="5">
        <f t="shared" si="18"/>
        <v>0</v>
      </c>
      <c r="AH76" s="5">
        <f t="shared" si="19"/>
        <v>0</v>
      </c>
      <c r="AI76" s="5">
        <f t="shared" si="20"/>
        <v>0</v>
      </c>
      <c r="AJ76" s="5">
        <f t="shared" si="21"/>
        <v>0</v>
      </c>
      <c r="AK76" s="5">
        <f t="shared" si="22"/>
        <v>0</v>
      </c>
      <c r="AL76" s="5">
        <f t="shared" si="23"/>
        <v>0</v>
      </c>
      <c r="AM76" s="1">
        <v>1</v>
      </c>
    </row>
    <row r="77" spans="2:39" x14ac:dyDescent="0.2">
      <c r="G77" s="1">
        <f t="shared" si="6"/>
        <v>-3</v>
      </c>
      <c r="H77" s="5">
        <f t="shared" si="8"/>
        <v>0.1</v>
      </c>
      <c r="I77" s="5">
        <f t="shared" si="24"/>
        <v>0.2</v>
      </c>
      <c r="J77" s="5">
        <f t="shared" si="25"/>
        <v>0.4</v>
      </c>
      <c r="K77" s="5">
        <f t="shared" si="26"/>
        <v>0.25</v>
      </c>
      <c r="L77" s="5">
        <f t="shared" si="27"/>
        <v>0.05</v>
      </c>
      <c r="M77" s="5">
        <f t="shared" si="28"/>
        <v>0</v>
      </c>
      <c r="N77" s="5">
        <f t="shared" si="29"/>
        <v>0</v>
      </c>
      <c r="O77" s="5">
        <f t="shared" si="30"/>
        <v>0</v>
      </c>
      <c r="P77" s="5">
        <f t="shared" si="31"/>
        <v>0</v>
      </c>
      <c r="Q77" s="5">
        <f t="shared" si="32"/>
        <v>0</v>
      </c>
      <c r="R77" s="5">
        <f t="shared" si="33"/>
        <v>0</v>
      </c>
      <c r="S77" s="5">
        <f t="shared" si="34"/>
        <v>0</v>
      </c>
      <c r="T77" s="5">
        <f t="shared" si="35"/>
        <v>0</v>
      </c>
      <c r="U77" s="5">
        <f t="shared" si="36"/>
        <v>0</v>
      </c>
      <c r="V77" s="5">
        <f t="shared" si="37"/>
        <v>0</v>
      </c>
      <c r="W77" s="5">
        <f t="shared" si="38"/>
        <v>0</v>
      </c>
      <c r="X77" s="5">
        <f t="shared" si="9"/>
        <v>0</v>
      </c>
      <c r="Y77" s="5">
        <f t="shared" si="10"/>
        <v>0</v>
      </c>
      <c r="Z77" s="5">
        <f t="shared" si="11"/>
        <v>0</v>
      </c>
      <c r="AA77" s="5">
        <f t="shared" si="12"/>
        <v>0</v>
      </c>
      <c r="AB77" s="5">
        <f t="shared" si="13"/>
        <v>0</v>
      </c>
      <c r="AC77" s="5">
        <f t="shared" si="14"/>
        <v>0</v>
      </c>
      <c r="AD77" s="5">
        <f t="shared" si="15"/>
        <v>0</v>
      </c>
      <c r="AE77" s="5">
        <f t="shared" si="16"/>
        <v>-1</v>
      </c>
      <c r="AF77" s="5">
        <f t="shared" si="17"/>
        <v>0</v>
      </c>
      <c r="AG77" s="5">
        <f t="shared" si="18"/>
        <v>0</v>
      </c>
      <c r="AH77" s="5">
        <f t="shared" si="19"/>
        <v>0</v>
      </c>
      <c r="AI77" s="5">
        <f t="shared" si="20"/>
        <v>0</v>
      </c>
      <c r="AJ77" s="5">
        <f t="shared" si="21"/>
        <v>0</v>
      </c>
      <c r="AK77" s="5">
        <f t="shared" si="22"/>
        <v>0</v>
      </c>
      <c r="AL77" s="5">
        <f t="shared" si="23"/>
        <v>0</v>
      </c>
      <c r="AM77" s="1">
        <v>1</v>
      </c>
    </row>
    <row r="78" spans="2:39" x14ac:dyDescent="0.2">
      <c r="G78" s="1">
        <f t="shared" si="6"/>
        <v>-4</v>
      </c>
      <c r="H78" s="5">
        <f t="shared" si="8"/>
        <v>0.1</v>
      </c>
      <c r="I78" s="5">
        <f t="shared" si="24"/>
        <v>0.2</v>
      </c>
      <c r="J78" s="5">
        <f t="shared" si="25"/>
        <v>0.4</v>
      </c>
      <c r="K78" s="5">
        <f t="shared" si="26"/>
        <v>0.25</v>
      </c>
      <c r="L78" s="5">
        <f t="shared" si="27"/>
        <v>0.05</v>
      </c>
      <c r="M78" s="5">
        <f t="shared" si="28"/>
        <v>0</v>
      </c>
      <c r="N78" s="5">
        <f t="shared" si="29"/>
        <v>0</v>
      </c>
      <c r="O78" s="5">
        <f t="shared" si="30"/>
        <v>0</v>
      </c>
      <c r="P78" s="5">
        <f t="shared" si="31"/>
        <v>0</v>
      </c>
      <c r="Q78" s="5">
        <f t="shared" si="32"/>
        <v>0</v>
      </c>
      <c r="R78" s="5">
        <f t="shared" si="33"/>
        <v>0</v>
      </c>
      <c r="S78" s="5">
        <f t="shared" si="34"/>
        <v>0</v>
      </c>
      <c r="T78" s="5">
        <f t="shared" si="35"/>
        <v>0</v>
      </c>
      <c r="U78" s="5">
        <f t="shared" si="36"/>
        <v>0</v>
      </c>
      <c r="V78" s="5">
        <f t="shared" si="37"/>
        <v>0</v>
      </c>
      <c r="W78" s="5">
        <f t="shared" si="38"/>
        <v>0</v>
      </c>
      <c r="X78" s="5">
        <f t="shared" si="9"/>
        <v>0</v>
      </c>
      <c r="Y78" s="5">
        <f t="shared" si="10"/>
        <v>0</v>
      </c>
      <c r="Z78" s="5">
        <f t="shared" si="11"/>
        <v>0</v>
      </c>
      <c r="AA78" s="5">
        <f t="shared" si="12"/>
        <v>0</v>
      </c>
      <c r="AB78" s="5">
        <f t="shared" si="13"/>
        <v>0</v>
      </c>
      <c r="AC78" s="5">
        <f t="shared" si="14"/>
        <v>0</v>
      </c>
      <c r="AD78" s="5">
        <f t="shared" si="15"/>
        <v>0</v>
      </c>
      <c r="AE78" s="5">
        <f t="shared" si="16"/>
        <v>0</v>
      </c>
      <c r="AF78" s="5">
        <f t="shared" si="17"/>
        <v>-1</v>
      </c>
      <c r="AG78" s="5">
        <f t="shared" si="18"/>
        <v>0</v>
      </c>
      <c r="AH78" s="5">
        <f t="shared" si="19"/>
        <v>0</v>
      </c>
      <c r="AI78" s="5">
        <f t="shared" si="20"/>
        <v>0</v>
      </c>
      <c r="AJ78" s="5">
        <f t="shared" si="21"/>
        <v>0</v>
      </c>
      <c r="AK78" s="5">
        <f t="shared" si="22"/>
        <v>0</v>
      </c>
      <c r="AL78" s="5">
        <f t="shared" si="23"/>
        <v>0</v>
      </c>
      <c r="AM78" s="1">
        <v>1</v>
      </c>
    </row>
    <row r="79" spans="2:39" x14ac:dyDescent="0.2">
      <c r="G79" s="1">
        <f t="shared" si="6"/>
        <v>-5</v>
      </c>
      <c r="H79" s="5">
        <f t="shared" si="8"/>
        <v>0.1</v>
      </c>
      <c r="I79" s="5">
        <f t="shared" si="24"/>
        <v>0.2</v>
      </c>
      <c r="J79" s="5">
        <f t="shared" si="25"/>
        <v>0.4</v>
      </c>
      <c r="K79" s="5">
        <f t="shared" si="26"/>
        <v>0.25</v>
      </c>
      <c r="L79" s="5">
        <f t="shared" si="27"/>
        <v>0.05</v>
      </c>
      <c r="M79" s="5">
        <f t="shared" si="28"/>
        <v>0</v>
      </c>
      <c r="N79" s="5">
        <f t="shared" si="29"/>
        <v>0</v>
      </c>
      <c r="O79" s="5">
        <f t="shared" si="30"/>
        <v>0</v>
      </c>
      <c r="P79" s="5">
        <f t="shared" si="31"/>
        <v>0</v>
      </c>
      <c r="Q79" s="5">
        <f t="shared" si="32"/>
        <v>0</v>
      </c>
      <c r="R79" s="5">
        <f t="shared" si="33"/>
        <v>0</v>
      </c>
      <c r="S79" s="5">
        <f t="shared" si="34"/>
        <v>0</v>
      </c>
      <c r="T79" s="5">
        <f t="shared" si="35"/>
        <v>0</v>
      </c>
      <c r="U79" s="5">
        <f t="shared" si="36"/>
        <v>0</v>
      </c>
      <c r="V79" s="5">
        <f t="shared" si="37"/>
        <v>0</v>
      </c>
      <c r="W79" s="5">
        <f t="shared" si="38"/>
        <v>0</v>
      </c>
      <c r="X79" s="5">
        <f t="shared" si="9"/>
        <v>0</v>
      </c>
      <c r="Y79" s="5">
        <f t="shared" si="10"/>
        <v>0</v>
      </c>
      <c r="Z79" s="5">
        <f t="shared" si="11"/>
        <v>0</v>
      </c>
      <c r="AA79" s="5">
        <f t="shared" si="12"/>
        <v>0</v>
      </c>
      <c r="AB79" s="5">
        <f t="shared" si="13"/>
        <v>0</v>
      </c>
      <c r="AC79" s="5">
        <f t="shared" si="14"/>
        <v>0</v>
      </c>
      <c r="AD79" s="5">
        <f t="shared" si="15"/>
        <v>0</v>
      </c>
      <c r="AE79" s="5">
        <f t="shared" si="16"/>
        <v>0</v>
      </c>
      <c r="AF79" s="5">
        <f t="shared" si="17"/>
        <v>0</v>
      </c>
      <c r="AG79" s="5">
        <f t="shared" si="18"/>
        <v>-1</v>
      </c>
      <c r="AH79" s="5">
        <f t="shared" si="19"/>
        <v>0</v>
      </c>
      <c r="AI79" s="5">
        <f t="shared" si="20"/>
        <v>0</v>
      </c>
      <c r="AJ79" s="5">
        <f t="shared" si="21"/>
        <v>0</v>
      </c>
      <c r="AK79" s="5">
        <f t="shared" si="22"/>
        <v>0</v>
      </c>
      <c r="AL79" s="5">
        <f t="shared" si="23"/>
        <v>0</v>
      </c>
      <c r="AM79" s="1">
        <v>1</v>
      </c>
    </row>
    <row r="80" spans="2:39" x14ac:dyDescent="0.2">
      <c r="G80" s="1">
        <f t="shared" si="6"/>
        <v>-6</v>
      </c>
      <c r="H80" s="5">
        <f t="shared" si="8"/>
        <v>0.1</v>
      </c>
      <c r="I80" s="5">
        <f t="shared" si="24"/>
        <v>0.2</v>
      </c>
      <c r="J80" s="5">
        <f t="shared" si="25"/>
        <v>0.4</v>
      </c>
      <c r="K80" s="5">
        <f t="shared" si="26"/>
        <v>0.25</v>
      </c>
      <c r="L80" s="5">
        <f t="shared" si="27"/>
        <v>0.05</v>
      </c>
      <c r="M80" s="5">
        <f t="shared" si="28"/>
        <v>0</v>
      </c>
      <c r="N80" s="5">
        <f t="shared" si="29"/>
        <v>0</v>
      </c>
      <c r="O80" s="5">
        <f t="shared" si="30"/>
        <v>0</v>
      </c>
      <c r="P80" s="5">
        <f t="shared" si="31"/>
        <v>0</v>
      </c>
      <c r="Q80" s="5">
        <f t="shared" si="32"/>
        <v>0</v>
      </c>
      <c r="R80" s="5">
        <f t="shared" si="33"/>
        <v>0</v>
      </c>
      <c r="S80" s="5">
        <f t="shared" si="34"/>
        <v>0</v>
      </c>
      <c r="T80" s="5">
        <f t="shared" si="35"/>
        <v>0</v>
      </c>
      <c r="U80" s="5">
        <f t="shared" si="36"/>
        <v>0</v>
      </c>
      <c r="V80" s="5">
        <f t="shared" si="37"/>
        <v>0</v>
      </c>
      <c r="W80" s="5">
        <f t="shared" si="38"/>
        <v>0</v>
      </c>
      <c r="X80" s="5">
        <f t="shared" si="9"/>
        <v>0</v>
      </c>
      <c r="Y80" s="5">
        <f t="shared" si="10"/>
        <v>0</v>
      </c>
      <c r="Z80" s="5">
        <f t="shared" si="11"/>
        <v>0</v>
      </c>
      <c r="AA80" s="5">
        <f t="shared" si="12"/>
        <v>0</v>
      </c>
      <c r="AB80" s="5">
        <f t="shared" si="13"/>
        <v>0</v>
      </c>
      <c r="AC80" s="5">
        <f t="shared" si="14"/>
        <v>0</v>
      </c>
      <c r="AD80" s="5">
        <f t="shared" si="15"/>
        <v>0</v>
      </c>
      <c r="AE80" s="5">
        <f t="shared" si="16"/>
        <v>0</v>
      </c>
      <c r="AF80" s="5">
        <f t="shared" si="17"/>
        <v>0</v>
      </c>
      <c r="AG80" s="5">
        <f t="shared" si="18"/>
        <v>0</v>
      </c>
      <c r="AH80" s="5">
        <f t="shared" si="19"/>
        <v>-1</v>
      </c>
      <c r="AI80" s="5">
        <f t="shared" si="20"/>
        <v>0</v>
      </c>
      <c r="AJ80" s="5">
        <f t="shared" si="21"/>
        <v>0</v>
      </c>
      <c r="AK80" s="5">
        <f t="shared" si="22"/>
        <v>0</v>
      </c>
      <c r="AL80" s="5">
        <f t="shared" si="23"/>
        <v>0</v>
      </c>
      <c r="AM80" s="1">
        <v>1</v>
      </c>
    </row>
    <row r="81" spans="7:39" x14ac:dyDescent="0.2">
      <c r="G81" s="1">
        <f t="shared" si="6"/>
        <v>-7</v>
      </c>
      <c r="H81" s="5">
        <f t="shared" si="8"/>
        <v>0.1</v>
      </c>
      <c r="I81" s="5">
        <f t="shared" si="24"/>
        <v>0.2</v>
      </c>
      <c r="J81" s="5">
        <f t="shared" si="25"/>
        <v>0.4</v>
      </c>
      <c r="K81" s="5">
        <f t="shared" si="26"/>
        <v>0.25</v>
      </c>
      <c r="L81" s="5">
        <f t="shared" si="27"/>
        <v>0.05</v>
      </c>
      <c r="M81" s="5">
        <f t="shared" si="28"/>
        <v>0</v>
      </c>
      <c r="N81" s="5">
        <f t="shared" si="29"/>
        <v>0</v>
      </c>
      <c r="O81" s="5">
        <f t="shared" si="30"/>
        <v>0</v>
      </c>
      <c r="P81" s="5">
        <f t="shared" si="31"/>
        <v>0</v>
      </c>
      <c r="Q81" s="5">
        <f t="shared" si="32"/>
        <v>0</v>
      </c>
      <c r="R81" s="5">
        <f t="shared" si="33"/>
        <v>0</v>
      </c>
      <c r="S81" s="5">
        <f t="shared" si="34"/>
        <v>0</v>
      </c>
      <c r="T81" s="5">
        <f t="shared" si="35"/>
        <v>0</v>
      </c>
      <c r="U81" s="5">
        <f t="shared" si="36"/>
        <v>0</v>
      </c>
      <c r="V81" s="5">
        <f t="shared" si="37"/>
        <v>0</v>
      </c>
      <c r="W81" s="5">
        <f t="shared" si="38"/>
        <v>0</v>
      </c>
      <c r="X81" s="5">
        <f t="shared" si="9"/>
        <v>0</v>
      </c>
      <c r="Y81" s="5">
        <f t="shared" si="10"/>
        <v>0</v>
      </c>
      <c r="Z81" s="5">
        <f t="shared" si="11"/>
        <v>0</v>
      </c>
      <c r="AA81" s="5">
        <f t="shared" si="12"/>
        <v>0</v>
      </c>
      <c r="AB81" s="5">
        <f t="shared" si="13"/>
        <v>0</v>
      </c>
      <c r="AC81" s="5">
        <f t="shared" si="14"/>
        <v>0</v>
      </c>
      <c r="AD81" s="5">
        <f t="shared" si="15"/>
        <v>0</v>
      </c>
      <c r="AE81" s="5">
        <f t="shared" si="16"/>
        <v>0</v>
      </c>
      <c r="AF81" s="5">
        <f t="shared" si="17"/>
        <v>0</v>
      </c>
      <c r="AG81" s="5">
        <f t="shared" si="18"/>
        <v>0</v>
      </c>
      <c r="AH81" s="5">
        <f t="shared" si="19"/>
        <v>0</v>
      </c>
      <c r="AI81" s="5">
        <f t="shared" si="20"/>
        <v>-1</v>
      </c>
      <c r="AJ81" s="5">
        <f t="shared" si="21"/>
        <v>0</v>
      </c>
      <c r="AK81" s="5">
        <f t="shared" si="22"/>
        <v>0</v>
      </c>
      <c r="AL81" s="5">
        <f t="shared" si="23"/>
        <v>0</v>
      </c>
      <c r="AM81" s="1">
        <v>1</v>
      </c>
    </row>
    <row r="82" spans="7:39" x14ac:dyDescent="0.2">
      <c r="G82" s="1">
        <f t="shared" si="6"/>
        <v>-8</v>
      </c>
      <c r="H82" s="5">
        <f t="shared" si="8"/>
        <v>0.1</v>
      </c>
      <c r="I82" s="5">
        <f t="shared" si="24"/>
        <v>0.2</v>
      </c>
      <c r="J82" s="5">
        <f t="shared" si="25"/>
        <v>0.4</v>
      </c>
      <c r="K82" s="5">
        <f t="shared" si="26"/>
        <v>0.25</v>
      </c>
      <c r="L82" s="5">
        <f t="shared" si="27"/>
        <v>0.05</v>
      </c>
      <c r="M82" s="5">
        <f t="shared" si="28"/>
        <v>0</v>
      </c>
      <c r="N82" s="5">
        <f t="shared" si="29"/>
        <v>0</v>
      </c>
      <c r="O82" s="5">
        <f t="shared" si="30"/>
        <v>0</v>
      </c>
      <c r="P82" s="5">
        <f t="shared" si="31"/>
        <v>0</v>
      </c>
      <c r="Q82" s="5">
        <f t="shared" si="32"/>
        <v>0</v>
      </c>
      <c r="R82" s="5">
        <f t="shared" si="33"/>
        <v>0</v>
      </c>
      <c r="S82" s="5">
        <f t="shared" si="34"/>
        <v>0</v>
      </c>
      <c r="T82" s="5">
        <f t="shared" si="35"/>
        <v>0</v>
      </c>
      <c r="U82" s="5">
        <f t="shared" si="36"/>
        <v>0</v>
      </c>
      <c r="V82" s="5">
        <f t="shared" si="37"/>
        <v>0</v>
      </c>
      <c r="W82" s="5">
        <f t="shared" si="38"/>
        <v>0</v>
      </c>
      <c r="X82" s="5">
        <f t="shared" si="9"/>
        <v>0</v>
      </c>
      <c r="Y82" s="5">
        <f t="shared" si="10"/>
        <v>0</v>
      </c>
      <c r="Z82" s="5">
        <f t="shared" si="11"/>
        <v>0</v>
      </c>
      <c r="AA82" s="5">
        <f t="shared" si="12"/>
        <v>0</v>
      </c>
      <c r="AB82" s="5">
        <f t="shared" si="13"/>
        <v>0</v>
      </c>
      <c r="AC82" s="5">
        <f t="shared" si="14"/>
        <v>0</v>
      </c>
      <c r="AD82" s="5">
        <f t="shared" si="15"/>
        <v>0</v>
      </c>
      <c r="AE82" s="5">
        <f t="shared" si="16"/>
        <v>0</v>
      </c>
      <c r="AF82" s="5">
        <f t="shared" si="17"/>
        <v>0</v>
      </c>
      <c r="AG82" s="5">
        <f t="shared" si="18"/>
        <v>0</v>
      </c>
      <c r="AH82" s="5">
        <f t="shared" si="19"/>
        <v>0</v>
      </c>
      <c r="AI82" s="5">
        <f t="shared" si="20"/>
        <v>0</v>
      </c>
      <c r="AJ82" s="5">
        <f t="shared" si="21"/>
        <v>-1</v>
      </c>
      <c r="AK82" s="5">
        <f t="shared" si="22"/>
        <v>0</v>
      </c>
      <c r="AL82" s="5">
        <f t="shared" si="23"/>
        <v>0</v>
      </c>
      <c r="AM82" s="1">
        <v>1</v>
      </c>
    </row>
    <row r="83" spans="7:39" x14ac:dyDescent="0.2">
      <c r="G83" s="1">
        <f t="shared" si="6"/>
        <v>-9</v>
      </c>
      <c r="H83" s="5">
        <f t="shared" si="8"/>
        <v>0.1</v>
      </c>
      <c r="I83" s="5">
        <f t="shared" si="24"/>
        <v>0.2</v>
      </c>
      <c r="J83" s="5">
        <f t="shared" si="25"/>
        <v>0.4</v>
      </c>
      <c r="K83" s="5">
        <f t="shared" si="26"/>
        <v>0.25</v>
      </c>
      <c r="L83" s="5">
        <f t="shared" si="27"/>
        <v>0.05</v>
      </c>
      <c r="M83" s="5">
        <f t="shared" si="28"/>
        <v>0</v>
      </c>
      <c r="N83" s="5">
        <f t="shared" si="29"/>
        <v>0</v>
      </c>
      <c r="O83" s="5">
        <f t="shared" si="30"/>
        <v>0</v>
      </c>
      <c r="P83" s="5">
        <f t="shared" si="31"/>
        <v>0</v>
      </c>
      <c r="Q83" s="5">
        <f t="shared" si="32"/>
        <v>0</v>
      </c>
      <c r="R83" s="5">
        <f t="shared" si="33"/>
        <v>0</v>
      </c>
      <c r="S83" s="5">
        <f t="shared" si="34"/>
        <v>0</v>
      </c>
      <c r="T83" s="5">
        <f t="shared" si="35"/>
        <v>0</v>
      </c>
      <c r="U83" s="5">
        <f t="shared" si="36"/>
        <v>0</v>
      </c>
      <c r="V83" s="5">
        <f t="shared" si="37"/>
        <v>0</v>
      </c>
      <c r="W83" s="5">
        <f t="shared" si="38"/>
        <v>0</v>
      </c>
      <c r="X83" s="5">
        <f t="shared" si="9"/>
        <v>0</v>
      </c>
      <c r="Y83" s="5">
        <f t="shared" si="10"/>
        <v>0</v>
      </c>
      <c r="Z83" s="5">
        <f t="shared" si="11"/>
        <v>0</v>
      </c>
      <c r="AA83" s="5">
        <f t="shared" si="12"/>
        <v>0</v>
      </c>
      <c r="AB83" s="5">
        <f t="shared" si="13"/>
        <v>0</v>
      </c>
      <c r="AC83" s="5">
        <f t="shared" si="14"/>
        <v>0</v>
      </c>
      <c r="AD83" s="5">
        <f t="shared" si="15"/>
        <v>0</v>
      </c>
      <c r="AE83" s="5">
        <f t="shared" si="16"/>
        <v>0</v>
      </c>
      <c r="AF83" s="5">
        <f t="shared" si="17"/>
        <v>0</v>
      </c>
      <c r="AG83" s="5">
        <f t="shared" si="18"/>
        <v>0</v>
      </c>
      <c r="AH83" s="5">
        <f t="shared" si="19"/>
        <v>0</v>
      </c>
      <c r="AI83" s="5">
        <f t="shared" si="20"/>
        <v>0</v>
      </c>
      <c r="AJ83" s="5">
        <f t="shared" si="21"/>
        <v>0</v>
      </c>
      <c r="AK83" s="5">
        <f t="shared" si="22"/>
        <v>-1</v>
      </c>
      <c r="AL83" s="5">
        <f t="shared" si="23"/>
        <v>0</v>
      </c>
      <c r="AM83" s="1">
        <v>1</v>
      </c>
    </row>
    <row r="84" spans="7:39" x14ac:dyDescent="0.2">
      <c r="G84" s="1">
        <f t="shared" si="6"/>
        <v>-10</v>
      </c>
      <c r="H84" s="5">
        <f t="shared" si="8"/>
        <v>0.1</v>
      </c>
      <c r="I84" s="5">
        <f t="shared" si="24"/>
        <v>0.2</v>
      </c>
      <c r="J84" s="5">
        <f t="shared" si="25"/>
        <v>0.4</v>
      </c>
      <c r="K84" s="5">
        <f t="shared" si="26"/>
        <v>0.25</v>
      </c>
      <c r="L84" s="5">
        <f t="shared" si="27"/>
        <v>0.05</v>
      </c>
      <c r="M84" s="5">
        <f t="shared" si="28"/>
        <v>0</v>
      </c>
      <c r="N84" s="5">
        <f t="shared" si="29"/>
        <v>0</v>
      </c>
      <c r="O84" s="5">
        <f t="shared" si="30"/>
        <v>0</v>
      </c>
      <c r="P84" s="5">
        <f t="shared" si="31"/>
        <v>0</v>
      </c>
      <c r="Q84" s="5">
        <f t="shared" si="32"/>
        <v>0</v>
      </c>
      <c r="R84" s="5">
        <f t="shared" si="33"/>
        <v>0</v>
      </c>
      <c r="S84" s="5">
        <f t="shared" si="34"/>
        <v>0</v>
      </c>
      <c r="T84" s="5">
        <f t="shared" si="35"/>
        <v>0</v>
      </c>
      <c r="U84" s="5">
        <f t="shared" si="36"/>
        <v>0</v>
      </c>
      <c r="V84" s="5">
        <f t="shared" si="37"/>
        <v>0</v>
      </c>
      <c r="W84" s="5">
        <f t="shared" si="38"/>
        <v>0</v>
      </c>
      <c r="X84" s="5">
        <f t="shared" si="9"/>
        <v>0</v>
      </c>
      <c r="Y84" s="5">
        <f t="shared" si="10"/>
        <v>0</v>
      </c>
      <c r="Z84" s="5">
        <f t="shared" si="11"/>
        <v>0</v>
      </c>
      <c r="AA84" s="5">
        <f t="shared" si="12"/>
        <v>0</v>
      </c>
      <c r="AB84" s="5">
        <f t="shared" si="13"/>
        <v>0</v>
      </c>
      <c r="AC84" s="5">
        <f t="shared" si="14"/>
        <v>0</v>
      </c>
      <c r="AD84" s="5">
        <f t="shared" si="15"/>
        <v>0</v>
      </c>
      <c r="AE84" s="5">
        <f t="shared" si="16"/>
        <v>0</v>
      </c>
      <c r="AF84" s="5">
        <f t="shared" si="17"/>
        <v>0</v>
      </c>
      <c r="AG84" s="5">
        <f t="shared" si="18"/>
        <v>0</v>
      </c>
      <c r="AH84" s="5">
        <f t="shared" si="19"/>
        <v>0</v>
      </c>
      <c r="AI84" s="5">
        <f t="shared" si="20"/>
        <v>0</v>
      </c>
      <c r="AJ84" s="5">
        <f t="shared" si="21"/>
        <v>0</v>
      </c>
      <c r="AK84" s="5">
        <f t="shared" si="22"/>
        <v>0</v>
      </c>
      <c r="AL84" s="5">
        <f t="shared" si="23"/>
        <v>-1</v>
      </c>
      <c r="AM84" s="1">
        <v>1</v>
      </c>
    </row>
    <row r="85" spans="7:39" x14ac:dyDescent="0.2">
      <c r="G85" s="1">
        <f t="shared" si="6"/>
        <v>-11</v>
      </c>
      <c r="H85" s="5">
        <f t="shared" si="8"/>
        <v>0.1</v>
      </c>
      <c r="I85" s="5">
        <f t="shared" si="24"/>
        <v>0.2</v>
      </c>
      <c r="J85" s="5">
        <f t="shared" si="25"/>
        <v>0.4</v>
      </c>
      <c r="K85" s="5">
        <f t="shared" si="26"/>
        <v>0.25</v>
      </c>
      <c r="L85" s="5">
        <f t="shared" si="27"/>
        <v>0.05</v>
      </c>
      <c r="M85" s="5">
        <f t="shared" si="28"/>
        <v>0</v>
      </c>
      <c r="N85" s="5">
        <f t="shared" si="29"/>
        <v>0</v>
      </c>
      <c r="O85" s="5">
        <f t="shared" si="30"/>
        <v>0</v>
      </c>
      <c r="P85" s="5">
        <f t="shared" si="31"/>
        <v>0</v>
      </c>
      <c r="Q85" s="5">
        <f t="shared" si="32"/>
        <v>0</v>
      </c>
      <c r="R85" s="5">
        <f t="shared" si="33"/>
        <v>0</v>
      </c>
      <c r="S85" s="5">
        <f t="shared" si="34"/>
        <v>0</v>
      </c>
      <c r="T85" s="5">
        <f t="shared" si="35"/>
        <v>0</v>
      </c>
      <c r="U85" s="5">
        <f t="shared" si="36"/>
        <v>0</v>
      </c>
      <c r="V85" s="5">
        <f t="shared" si="37"/>
        <v>0</v>
      </c>
      <c r="W85" s="5">
        <f t="shared" si="38"/>
        <v>0</v>
      </c>
      <c r="X85" s="5">
        <f t="shared" si="9"/>
        <v>0</v>
      </c>
      <c r="Y85" s="5">
        <f t="shared" si="10"/>
        <v>0</v>
      </c>
      <c r="Z85" s="5">
        <f t="shared" si="11"/>
        <v>0</v>
      </c>
      <c r="AA85" s="5">
        <f t="shared" si="12"/>
        <v>0</v>
      </c>
      <c r="AB85" s="5">
        <f t="shared" si="13"/>
        <v>0</v>
      </c>
      <c r="AC85" s="5">
        <f t="shared" si="14"/>
        <v>0</v>
      </c>
      <c r="AD85" s="5">
        <f t="shared" si="15"/>
        <v>0</v>
      </c>
      <c r="AE85" s="5">
        <f t="shared" si="16"/>
        <v>0</v>
      </c>
      <c r="AF85" s="5">
        <f t="shared" si="17"/>
        <v>0</v>
      </c>
      <c r="AG85" s="5">
        <f t="shared" si="18"/>
        <v>0</v>
      </c>
      <c r="AH85" s="5">
        <f t="shared" si="19"/>
        <v>0</v>
      </c>
      <c r="AI85" s="5">
        <f t="shared" si="20"/>
        <v>0</v>
      </c>
      <c r="AJ85" s="5">
        <f t="shared" si="21"/>
        <v>0</v>
      </c>
      <c r="AK85" s="5">
        <f t="shared" si="22"/>
        <v>0</v>
      </c>
      <c r="AL85" s="5">
        <f t="shared" si="23"/>
        <v>0</v>
      </c>
      <c r="AM85" s="1">
        <v>1</v>
      </c>
    </row>
    <row r="86" spans="7:39" x14ac:dyDescent="0.2"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spans="7:39" x14ac:dyDescent="0.2">
      <c r="G87" s="1" t="s">
        <v>10</v>
      </c>
      <c r="H87" s="50">
        <f>H53</f>
        <v>20</v>
      </c>
      <c r="I87" s="50">
        <f t="shared" ref="I87:AM87" si="39">I53</f>
        <v>19</v>
      </c>
      <c r="J87" s="50">
        <f t="shared" si="39"/>
        <v>18</v>
      </c>
      <c r="K87" s="50">
        <f t="shared" si="39"/>
        <v>17</v>
      </c>
      <c r="L87" s="50">
        <f t="shared" si="39"/>
        <v>16</v>
      </c>
      <c r="M87" s="50">
        <f t="shared" si="39"/>
        <v>15</v>
      </c>
      <c r="N87" s="50">
        <f t="shared" si="39"/>
        <v>14</v>
      </c>
      <c r="O87" s="50">
        <f t="shared" si="39"/>
        <v>13</v>
      </c>
      <c r="P87" s="50">
        <f t="shared" si="39"/>
        <v>12</v>
      </c>
      <c r="Q87" s="50">
        <f t="shared" si="39"/>
        <v>11</v>
      </c>
      <c r="R87" s="50">
        <f t="shared" si="39"/>
        <v>10</v>
      </c>
      <c r="S87" s="50">
        <f t="shared" si="39"/>
        <v>9</v>
      </c>
      <c r="T87" s="50">
        <f t="shared" si="39"/>
        <v>8</v>
      </c>
      <c r="U87" s="50">
        <f t="shared" si="39"/>
        <v>7</v>
      </c>
      <c r="V87" s="50">
        <f t="shared" si="39"/>
        <v>6</v>
      </c>
      <c r="W87" s="50">
        <f t="shared" si="39"/>
        <v>5</v>
      </c>
      <c r="X87" s="50">
        <f t="shared" si="39"/>
        <v>4</v>
      </c>
      <c r="Y87" s="50">
        <f t="shared" si="39"/>
        <v>3</v>
      </c>
      <c r="Z87" s="50">
        <f t="shared" si="39"/>
        <v>2</v>
      </c>
      <c r="AA87" s="50">
        <f t="shared" si="39"/>
        <v>1</v>
      </c>
      <c r="AB87" s="50">
        <f t="shared" si="39"/>
        <v>0</v>
      </c>
      <c r="AC87" s="50">
        <f t="shared" si="39"/>
        <v>-1</v>
      </c>
      <c r="AD87" s="50">
        <f t="shared" si="39"/>
        <v>-2</v>
      </c>
      <c r="AE87" s="50">
        <f t="shared" si="39"/>
        <v>-3</v>
      </c>
      <c r="AF87" s="50">
        <f t="shared" si="39"/>
        <v>-4</v>
      </c>
      <c r="AG87" s="50">
        <f t="shared" si="39"/>
        <v>-5</v>
      </c>
      <c r="AH87" s="50">
        <f t="shared" si="39"/>
        <v>-6</v>
      </c>
      <c r="AI87" s="50">
        <f t="shared" si="39"/>
        <v>-7</v>
      </c>
      <c r="AJ87" s="50">
        <f t="shared" si="39"/>
        <v>-8</v>
      </c>
      <c r="AK87" s="50">
        <f t="shared" si="39"/>
        <v>-9</v>
      </c>
      <c r="AL87" s="50">
        <f t="shared" si="39"/>
        <v>-10</v>
      </c>
      <c r="AM87" s="50">
        <f t="shared" si="39"/>
        <v>-11</v>
      </c>
    </row>
    <row r="88" spans="7:39" x14ac:dyDescent="0.2">
      <c r="G88" s="1">
        <f>G54</f>
        <v>20</v>
      </c>
      <c r="H88">
        <f t="array" ref="H88:AM119">MINVERSE(H54:AM85)</f>
        <v>-1.0000000000000002</v>
      </c>
      <c r="I88">
        <v>3.8549410577262382E-18</v>
      </c>
      <c r="J88">
        <v>7.7098821154524757E-17</v>
      </c>
      <c r="K88">
        <v>-1.5419764230904953E-17</v>
      </c>
      <c r="L88">
        <v>4.6259292692714852E-17</v>
      </c>
      <c r="M88">
        <v>1.927470528863119E-16</v>
      </c>
      <c r="N88">
        <v>-4.6259292692714852E-17</v>
      </c>
      <c r="O88">
        <v>-8.480870326997723E-17</v>
      </c>
      <c r="P88">
        <v>8.480870326997723E-17</v>
      </c>
      <c r="Q88">
        <v>-2.3129646346357426E-17</v>
      </c>
      <c r="R88">
        <v>-7.7098821154524763E-18</v>
      </c>
      <c r="S88">
        <v>-2.0816681711721685E-16</v>
      </c>
      <c r="T88">
        <v>-7.7098821154524757E-17</v>
      </c>
      <c r="U88">
        <v>1.8503717077085941E-16</v>
      </c>
      <c r="V88" s="1">
        <v>1.6190752442450199E-16</v>
      </c>
      <c r="W88" s="1">
        <v>3.0839528461809905E-17</v>
      </c>
      <c r="X88" s="1">
        <v>7.7098821154524757E-17</v>
      </c>
      <c r="Y88" s="1">
        <v>1.4648776019359704E-16</v>
      </c>
      <c r="Z88" s="1">
        <v>3.8549410577262379E-17</v>
      </c>
      <c r="AA88" s="1">
        <v>1.3106799596269209E-16</v>
      </c>
      <c r="AB88" s="1">
        <v>-6.9388939039072284E-17</v>
      </c>
      <c r="AC88" s="1">
        <v>3.8549410577262379E-17</v>
      </c>
      <c r="AD88" s="1">
        <v>-1.7925475918427006E-16</v>
      </c>
      <c r="AE88" s="1">
        <v>2.8912057932946782E-18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1.0000000000000004</v>
      </c>
    </row>
    <row r="89" spans="7:39" x14ac:dyDescent="0.2">
      <c r="G89" s="1">
        <f t="shared" ref="G89:G119" si="40">G55</f>
        <v>19</v>
      </c>
      <c r="H89">
        <v>0.10575470459117607</v>
      </c>
      <c r="I89">
        <v>-0.87610065646405311</v>
      </c>
      <c r="J89">
        <v>0.27533187452432634</v>
      </c>
      <c r="K89">
        <v>-3.4430140225350986E-2</v>
      </c>
      <c r="L89">
        <v>-6.9890100061961016E-2</v>
      </c>
      <c r="M89">
        <v>-3.0246003273928096E-3</v>
      </c>
      <c r="N89">
        <v>-2.6002112689316105E-2</v>
      </c>
      <c r="O89">
        <v>-2.8449216328420329E-2</v>
      </c>
      <c r="P89">
        <v>-2.2601492695951887E-2</v>
      </c>
      <c r="Q89">
        <v>-2.5057492510285766E-2</v>
      </c>
      <c r="R89">
        <v>-2.4960561441120899E-2</v>
      </c>
      <c r="S89">
        <v>-2.454215920305295E-2</v>
      </c>
      <c r="T89">
        <v>-2.4763449088253349E-2</v>
      </c>
      <c r="U89">
        <v>-2.4736187205184543E-2</v>
      </c>
      <c r="V89" s="1">
        <v>-2.4706872165730372E-2</v>
      </c>
      <c r="W89" s="1">
        <v>-2.4726466163817701E-2</v>
      </c>
      <c r="X89" s="1">
        <v>-2.4722512616405033E-2</v>
      </c>
      <c r="Y89" s="1">
        <v>-2.4720684878333177E-2</v>
      </c>
      <c r="Z89" s="1">
        <v>-2.4722335746077368E-2</v>
      </c>
      <c r="AA89" s="1">
        <v>-2.472188062537874E-2</v>
      </c>
      <c r="AB89" s="1">
        <v>-2.2249607273910395E-2</v>
      </c>
      <c r="AC89" s="1">
        <v>-1.7305370430587528E-2</v>
      </c>
      <c r="AD89" s="1">
        <v>-7.4165869436487635E-3</v>
      </c>
      <c r="AE89" s="1">
        <v>-1.2360940312689406E-3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1.0000000000000004</v>
      </c>
    </row>
    <row r="90" spans="7:39" x14ac:dyDescent="0.2">
      <c r="G90" s="1">
        <f t="shared" si="40"/>
        <v>18</v>
      </c>
      <c r="H90">
        <v>0.10039829799748134</v>
      </c>
      <c r="I90">
        <v>0.22310732888329188</v>
      </c>
      <c r="J90">
        <v>-0.61531704692601796</v>
      </c>
      <c r="K90">
        <v>0.24130585240201829</v>
      </c>
      <c r="L90">
        <v>-0.1020996300782665</v>
      </c>
      <c r="M90">
        <v>-7.3968311491317454E-2</v>
      </c>
      <c r="N90">
        <v>-2.8969892861518347E-2</v>
      </c>
      <c r="O90">
        <v>-5.4267686742551675E-2</v>
      </c>
      <c r="P90">
        <v>-5.1153948744289239E-2</v>
      </c>
      <c r="Q90">
        <v>-4.7643059150915539E-2</v>
      </c>
      <c r="R90">
        <v>-5.0006230729569612E-2</v>
      </c>
      <c r="S90">
        <v>-4.9511490366089136E-2</v>
      </c>
      <c r="T90">
        <v>-4.9303613988876734E-2</v>
      </c>
      <c r="U90">
        <v>-4.9498921760165467E-2</v>
      </c>
      <c r="V90" s="1">
        <v>-4.9443793417315959E-2</v>
      </c>
      <c r="W90" s="1">
        <v>-4.9433117114503405E-2</v>
      </c>
      <c r="X90" s="1">
        <v>-4.9448946588124786E-2</v>
      </c>
      <c r="Y90" s="1">
        <v>-4.9443256228626151E-2</v>
      </c>
      <c r="Z90" s="1">
        <v>-4.94429987005187E-2</v>
      </c>
      <c r="AA90" s="1">
        <v>-4.9444216371456143E-2</v>
      </c>
      <c r="AB90" s="1">
        <v>-4.4499304141061624E-2</v>
      </c>
      <c r="AC90" s="1">
        <v>-3.4610599035143477E-2</v>
      </c>
      <c r="AD90" s="1">
        <v>-1.4833204027890186E-2</v>
      </c>
      <c r="AE90" s="1">
        <v>-2.4722108185728114E-3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1.0000000000000004</v>
      </c>
    </row>
    <row r="91" spans="7:39" x14ac:dyDescent="0.2">
      <c r="G91" s="1">
        <f t="shared" si="40"/>
        <v>17</v>
      </c>
      <c r="H91">
        <v>9.5041886579849827E-2</v>
      </c>
      <c r="I91">
        <v>0.21120419239966631</v>
      </c>
      <c r="J91">
        <v>0.46934264977703638</v>
      </c>
      <c r="K91">
        <v>-0.6489389740390018</v>
      </c>
      <c r="L91">
        <v>0.1758569516587285</v>
      </c>
      <c r="M91">
        <v>-0.10723147468845833</v>
      </c>
      <c r="N91">
        <v>-9.9856805883443325E-2</v>
      </c>
      <c r="O91">
        <v>-5.7051846488155672E-2</v>
      </c>
      <c r="P91">
        <v>-7.7075680822429521E-2</v>
      </c>
      <c r="Q91">
        <v>-7.617961107225768E-2</v>
      </c>
      <c r="R91">
        <v>-7.2579996066260477E-2</v>
      </c>
      <c r="S91">
        <v>-7.456595130241167E-2</v>
      </c>
      <c r="T91">
        <v>-7.4270972773524957E-2</v>
      </c>
      <c r="U91">
        <v>-7.4038394050941578E-2</v>
      </c>
      <c r="V91" s="1">
        <v>-7.4207283942793398E-2</v>
      </c>
      <c r="W91" s="1">
        <v>-7.4169839074930188E-2</v>
      </c>
      <c r="X91" s="1">
        <v>-7.4155587270572296E-2</v>
      </c>
      <c r="Y91" s="1">
        <v>-7.4169770858146578E-2</v>
      </c>
      <c r="Z91" s="1">
        <v>-7.4165570050811661E-2</v>
      </c>
      <c r="AA91" s="1">
        <v>-7.4164901249789472E-2</v>
      </c>
      <c r="AB91" s="1">
        <v>-6.6749430348347974E-2</v>
      </c>
      <c r="AC91" s="1">
        <v>-5.1915841555526081E-2</v>
      </c>
      <c r="AD91" s="1">
        <v>-2.2249503814988157E-2</v>
      </c>
      <c r="AE91" s="1">
        <v>-3.7082450624894782E-3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1.0000000000000004</v>
      </c>
    </row>
    <row r="92" spans="7:39" x14ac:dyDescent="0.2">
      <c r="G92" s="1">
        <f t="shared" si="40"/>
        <v>16</v>
      </c>
      <c r="H92">
        <v>8.968548781413567E-2</v>
      </c>
      <c r="I92">
        <v>0.19930108403141258</v>
      </c>
      <c r="J92">
        <v>0.44289129784758358</v>
      </c>
      <c r="K92">
        <v>0.43612490301935658</v>
      </c>
      <c r="L92">
        <v>-0.71216720593574911</v>
      </c>
      <c r="M92">
        <v>0.16967155409339937</v>
      </c>
      <c r="N92">
        <v>-0.13306308989822394</v>
      </c>
      <c r="O92">
        <v>-0.12775505852806068</v>
      </c>
      <c r="P92">
        <v>-7.9963021598154743E-2</v>
      </c>
      <c r="Q92">
        <v>-0.10208535833415694</v>
      </c>
      <c r="R92">
        <v>-0.1011046660366885</v>
      </c>
      <c r="S92">
        <v>-9.7148427629935974E-2</v>
      </c>
      <c r="T92">
        <v>-9.9323380671232905E-2</v>
      </c>
      <c r="U92">
        <v>-9.9004979569000756E-2</v>
      </c>
      <c r="V92" s="1">
        <v>-9.8747431546235054E-2</v>
      </c>
      <c r="W92" s="1">
        <v>-9.8933049651280427E-2</v>
      </c>
      <c r="X92" s="1">
        <v>-9.8892218305068863E-2</v>
      </c>
      <c r="Y92" s="1">
        <v>-9.8876411540594095E-2</v>
      </c>
      <c r="Z92" s="1">
        <v>-9.8892004022531399E-2</v>
      </c>
      <c r="AA92" s="1">
        <v>-9.8887413866194582E-2</v>
      </c>
      <c r="AB92" s="1">
        <v>-8.8997998182653582E-2</v>
      </c>
      <c r="AC92" s="1">
        <v>-6.9221787129140441E-2</v>
      </c>
      <c r="AD92" s="1">
        <v>-2.9666453667675431E-2</v>
      </c>
      <c r="AE92" s="1">
        <v>-4.9443706933097343E-3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1.0000000000000004</v>
      </c>
    </row>
    <row r="93" spans="7:39" x14ac:dyDescent="0.2">
      <c r="G93" s="1">
        <f t="shared" si="40"/>
        <v>15</v>
      </c>
      <c r="H93">
        <v>8.4329081999706609E-2</v>
      </c>
      <c r="I93">
        <v>0.18739795999934805</v>
      </c>
      <c r="J93">
        <v>0.41643991110966233</v>
      </c>
      <c r="K93">
        <v>0.41007763468993125</v>
      </c>
      <c r="L93">
        <v>0.37511724709060168</v>
      </c>
      <c r="M93">
        <v>-0.71940624547613763</v>
      </c>
      <c r="N93">
        <v>0.14389672663219888</v>
      </c>
      <c r="O93">
        <v>-0.16077773261874273</v>
      </c>
      <c r="P93">
        <v>-0.15076950542819254</v>
      </c>
      <c r="Q93">
        <v>-0.10495680527654751</v>
      </c>
      <c r="R93">
        <v>-0.12699862227740252</v>
      </c>
      <c r="S93">
        <v>-0.12568189950453884</v>
      </c>
      <c r="T93">
        <v>-0.12190389489157261</v>
      </c>
      <c r="U93">
        <v>-0.12405670512589759</v>
      </c>
      <c r="V93" s="1">
        <v>-0.12371478330201469</v>
      </c>
      <c r="W93" s="1">
        <v>-0.1234730082320912</v>
      </c>
      <c r="X93" s="1">
        <v>-0.12365542888141909</v>
      </c>
      <c r="Y93" s="1">
        <v>-0.12361313350102092</v>
      </c>
      <c r="Z93" s="1">
        <v>-0.12359865497321712</v>
      </c>
      <c r="AA93" s="1">
        <v>-0.12361388003001232</v>
      </c>
      <c r="AB93" s="1">
        <v>-0.11124829281461564</v>
      </c>
      <c r="AC93" s="1">
        <v>-8.6525872430360293E-2</v>
      </c>
      <c r="AD93" s="1">
        <v>-3.708340275616414E-2</v>
      </c>
      <c r="AE93" s="1">
        <v>-6.1806940015006221E-3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1.0000000000000004</v>
      </c>
    </row>
    <row r="94" spans="7:39" x14ac:dyDescent="0.2">
      <c r="G94" s="1">
        <f t="shared" si="40"/>
        <v>14</v>
      </c>
      <c r="H94">
        <v>7.8972628181586305E-2</v>
      </c>
      <c r="I94">
        <v>0.17549472929241403</v>
      </c>
      <c r="J94">
        <v>0.38998828731647567</v>
      </c>
      <c r="K94">
        <v>0.38403013292691834</v>
      </c>
      <c r="L94">
        <v>0.35129037547318953</v>
      </c>
      <c r="M94">
        <v>0.36682437395460549</v>
      </c>
      <c r="N94">
        <v>-0.74512447491361089</v>
      </c>
      <c r="O94">
        <v>0.11636550568195915</v>
      </c>
      <c r="P94">
        <v>-0.18389564062971292</v>
      </c>
      <c r="Q94">
        <v>-0.1757475843153681</v>
      </c>
      <c r="R94">
        <v>-0.12985846715572172</v>
      </c>
      <c r="S94">
        <v>-0.15158484670069114</v>
      </c>
      <c r="T94">
        <v>-0.1504355936808385</v>
      </c>
      <c r="U94">
        <v>-0.14663672602349195</v>
      </c>
      <c r="V94" s="1">
        <v>-0.14876746412221389</v>
      </c>
      <c r="W94" s="1">
        <v>-0.14844035998787083</v>
      </c>
      <c r="X94" s="1">
        <v>-0.14819557648486073</v>
      </c>
      <c r="Y94" s="1">
        <v>-0.14837662402649837</v>
      </c>
      <c r="Z94" s="1">
        <v>-0.1483355762248027</v>
      </c>
      <c r="AA94" s="1">
        <v>-0.14832075219574287</v>
      </c>
      <c r="AB94" s="1">
        <v>-0.1335023157599374</v>
      </c>
      <c r="AC94" s="1">
        <v>-0.10383102613582278</v>
      </c>
      <c r="AD94" s="1">
        <v>-4.4496966860176054E-2</v>
      </c>
      <c r="AE94" s="1">
        <v>-7.4160376097871482E-3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1.0000000000000004</v>
      </c>
    </row>
    <row r="95" spans="7:39" x14ac:dyDescent="0.2">
      <c r="G95" s="1">
        <f t="shared" si="40"/>
        <v>13</v>
      </c>
      <c r="H95">
        <v>7.3616333333109796E-2</v>
      </c>
      <c r="I95">
        <v>0.16359185185135514</v>
      </c>
      <c r="J95">
        <v>0.3635374485585669</v>
      </c>
      <c r="K95">
        <v>0.35798340420558877</v>
      </c>
      <c r="L95">
        <v>0.32746421099326462</v>
      </c>
      <c r="M95">
        <v>0.34194462068122</v>
      </c>
      <c r="N95">
        <v>0.3411637022365282</v>
      </c>
      <c r="O95">
        <v>-0.77247132035734534</v>
      </c>
      <c r="P95">
        <v>9.314509171456721E-2</v>
      </c>
      <c r="Q95">
        <v>-0.20885705911870184</v>
      </c>
      <c r="R95">
        <v>-0.2006366890171371</v>
      </c>
      <c r="S95">
        <v>-0.15445272726681533</v>
      </c>
      <c r="T95">
        <v>-0.1763358125046279</v>
      </c>
      <c r="U95">
        <v>-0.17516697624207875</v>
      </c>
      <c r="V95" s="1">
        <v>-0.17134748501980823</v>
      </c>
      <c r="W95" s="1">
        <v>-0.17349208554476767</v>
      </c>
      <c r="X95" s="1">
        <v>-0.17316216200291992</v>
      </c>
      <c r="Y95" s="1">
        <v>-0.17291609631727445</v>
      </c>
      <c r="Z95" s="1">
        <v>-0.17309831077978355</v>
      </c>
      <c r="AA95" s="1">
        <v>-0.17305693940092762</v>
      </c>
      <c r="AB95" s="1">
        <v>-0.15573784437156371</v>
      </c>
      <c r="AC95" s="1">
        <v>-0.12114315827118072</v>
      </c>
      <c r="AD95" s="1">
        <v>-5.1919150389221284E-2</v>
      </c>
      <c r="AE95" s="1">
        <v>-8.6528469700463857E-3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1.0000000000000004</v>
      </c>
    </row>
    <row r="96" spans="7:39" x14ac:dyDescent="0.2">
      <c r="G96" s="1">
        <f t="shared" si="40"/>
        <v>12</v>
      </c>
      <c r="H96">
        <v>6.8259883595315984E-2</v>
      </c>
      <c r="I96">
        <v>0.15168863021181336</v>
      </c>
      <c r="J96">
        <v>0.33708584491514076</v>
      </c>
      <c r="K96">
        <v>0.3319359222844927</v>
      </c>
      <c r="L96">
        <v>0.30363735752618465</v>
      </c>
      <c r="M96">
        <v>0.31706414795378884</v>
      </c>
      <c r="N96">
        <v>0.31634005046456865</v>
      </c>
      <c r="O96">
        <v>0.31399978307799997</v>
      </c>
      <c r="P96">
        <v>-0.79579568703757331</v>
      </c>
      <c r="Q96">
        <v>6.8198884263907758E-2</v>
      </c>
      <c r="R96">
        <v>-0.23373505518835491</v>
      </c>
      <c r="S96">
        <v>-0.22524043326400153</v>
      </c>
      <c r="T96">
        <v>-0.17920241334893783</v>
      </c>
      <c r="U96">
        <v>-0.20106719506586812</v>
      </c>
      <c r="V96" s="1">
        <v>-0.19987918380907416</v>
      </c>
      <c r="W96" s="1">
        <v>-0.19607259976510732</v>
      </c>
      <c r="X96" s="1">
        <v>-0.19821456990062786</v>
      </c>
      <c r="Y96" s="1">
        <v>-0.19788345510192271</v>
      </c>
      <c r="Z96" s="1">
        <v>-0.19763847568040696</v>
      </c>
      <c r="AA96" s="1">
        <v>-0.19782038848918088</v>
      </c>
      <c r="AB96" s="1">
        <v>-0.17800106024051113</v>
      </c>
      <c r="AC96" s="1">
        <v>-0.13843194707087028</v>
      </c>
      <c r="AD96" s="1">
        <v>-5.933702090631577E-2</v>
      </c>
      <c r="AE96" s="1">
        <v>-9.8910194244590504E-3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1.0000000000000004</v>
      </c>
    </row>
    <row r="97" spans="7:39" x14ac:dyDescent="0.2">
      <c r="G97" s="1">
        <f t="shared" si="40"/>
        <v>11</v>
      </c>
      <c r="H97">
        <v>6.2903001684855339E-2</v>
      </c>
      <c r="I97">
        <v>0.13978444818856747</v>
      </c>
      <c r="J97">
        <v>0.31063210708570543</v>
      </c>
      <c r="K97">
        <v>0.30588633878300714</v>
      </c>
      <c r="L97">
        <v>0.27980858164494793</v>
      </c>
      <c r="M97">
        <v>0.29218166780338584</v>
      </c>
      <c r="N97">
        <v>0.29151439585410371</v>
      </c>
      <c r="O97">
        <v>0.28935778738062484</v>
      </c>
      <c r="P97">
        <v>0.29057017983428929</v>
      </c>
      <c r="Q97">
        <v>-0.82072796303021878</v>
      </c>
      <c r="R97">
        <v>4.333071773948155E-2</v>
      </c>
      <c r="S97">
        <v>-0.25834956370731982</v>
      </c>
      <c r="T97">
        <v>-0.24999011934612408</v>
      </c>
      <c r="U97">
        <v>-0.20393507563199231</v>
      </c>
      <c r="V97" s="1">
        <v>-0.22578213100522646</v>
      </c>
      <c r="W97" s="1">
        <v>-0.22460607163971022</v>
      </c>
      <c r="X97" s="1">
        <v>-0.22079704622815211</v>
      </c>
      <c r="Y97" s="1">
        <v>-0.22293791603824528</v>
      </c>
      <c r="Z97" s="1">
        <v>-0.22260780684344314</v>
      </c>
      <c r="AA97" s="1">
        <v>-0.22236254769223363</v>
      </c>
      <c r="AB97" s="1">
        <v>-0.20028996359679305</v>
      </c>
      <c r="AC97" s="1">
        <v>-0.15574386658966655</v>
      </c>
      <c r="AD97" s="1">
        <v>-6.6721027265230756E-2</v>
      </c>
      <c r="AE97" s="1">
        <v>-1.111812738461169E-2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1.0000000000000004</v>
      </c>
    </row>
    <row r="98" spans="7:39" x14ac:dyDescent="0.2">
      <c r="G98" s="1">
        <f t="shared" si="40"/>
        <v>10</v>
      </c>
      <c r="H98">
        <v>5.754801980724962E-2</v>
      </c>
      <c r="I98">
        <v>0.12788448846055475</v>
      </c>
      <c r="J98">
        <v>0.28418775213456604</v>
      </c>
      <c r="K98">
        <v>0.27984599481028793</v>
      </c>
      <c r="L98">
        <v>0.25598825759405275</v>
      </c>
      <c r="M98">
        <v>0.26730801322177228</v>
      </c>
      <c r="N98">
        <v>0.26669754665697309</v>
      </c>
      <c r="O98">
        <v>0.26472453195459006</v>
      </c>
      <c r="P98">
        <v>0.2658337124876145</v>
      </c>
      <c r="Q98">
        <v>0.26566260289410099</v>
      </c>
      <c r="R98">
        <v>-0.84557553789404194</v>
      </c>
      <c r="S98">
        <v>1.8716209220516616E-2</v>
      </c>
      <c r="T98">
        <v>-0.28308848551734184</v>
      </c>
      <c r="U98">
        <v>-0.27471329749340778</v>
      </c>
      <c r="V98" s="1">
        <v>-0.22864197588354568</v>
      </c>
      <c r="W98" s="1">
        <v>-0.25050002788042419</v>
      </c>
      <c r="X98" s="1">
        <v>-0.24932171619858018</v>
      </c>
      <c r="Y98" s="1">
        <v>-0.24551168137493609</v>
      </c>
      <c r="Z98" s="1">
        <v>-0.24765347613189187</v>
      </c>
      <c r="AA98" s="1">
        <v>-0.24732310913335451</v>
      </c>
      <c r="AB98" s="1">
        <v>-0.22237001843309079</v>
      </c>
      <c r="AC98" s="1">
        <v>-0.17311819675506163</v>
      </c>
      <c r="AD98" s="1">
        <v>-7.4213451089933422E-2</v>
      </c>
      <c r="AE98" s="1">
        <v>-1.2366155456667732E-2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1.0000000000000004</v>
      </c>
    </row>
    <row r="99" spans="7:39" x14ac:dyDescent="0.2">
      <c r="G99" s="1">
        <f t="shared" si="40"/>
        <v>9</v>
      </c>
      <c r="H99">
        <v>5.2190476157561214E-2</v>
      </c>
      <c r="I99">
        <v>0.11597883590569161</v>
      </c>
      <c r="J99">
        <v>0.25773074645709237</v>
      </c>
      <c r="K99">
        <v>0.25379319338622014</v>
      </c>
      <c r="L99">
        <v>0.23215653812809389</v>
      </c>
      <c r="M99">
        <v>0.24242245932184964</v>
      </c>
      <c r="N99">
        <v>0.24186882531668569</v>
      </c>
      <c r="O99">
        <v>0.24007949221490157</v>
      </c>
      <c r="P99">
        <v>0.24108541145169085</v>
      </c>
      <c r="Q99">
        <v>0.24093023163506977</v>
      </c>
      <c r="R99">
        <v>0.24081502803027774</v>
      </c>
      <c r="S99">
        <v>-0.87021063807360999</v>
      </c>
      <c r="T99">
        <v>-6.0325421347322428E-3</v>
      </c>
      <c r="U99">
        <v>-0.30782277229674149</v>
      </c>
      <c r="V99" s="1">
        <v>-0.29943275492236632</v>
      </c>
      <c r="W99" s="1">
        <v>-0.2533714748228148</v>
      </c>
      <c r="X99" s="1">
        <v>-0.27522746346047938</v>
      </c>
      <c r="Y99" s="1">
        <v>-0.27404823329627831</v>
      </c>
      <c r="Z99" s="1">
        <v>-0.2702390427725217</v>
      </c>
      <c r="AA99" s="1">
        <v>-0.27238060164364025</v>
      </c>
      <c r="AB99" s="1">
        <v>-0.24484516893483033</v>
      </c>
      <c r="AC99" s="1">
        <v>-0.19021441301540049</v>
      </c>
      <c r="AD99" s="1">
        <v>-8.1607102549536348E-2</v>
      </c>
      <c r="AE99" s="1">
        <v>-1.3619030082182021E-2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1.0000000000000004</v>
      </c>
    </row>
    <row r="100" spans="7:39" x14ac:dyDescent="0.2">
      <c r="G100" s="1">
        <f t="shared" si="40"/>
        <v>8</v>
      </c>
      <c r="H100">
        <v>4.68294817884033E-2</v>
      </c>
      <c r="I100">
        <v>0.10406551508534069</v>
      </c>
      <c r="J100">
        <v>0.23125670018964592</v>
      </c>
      <c r="K100">
        <v>0.22772361171452632</v>
      </c>
      <c r="L100">
        <v>0.20830946898255603</v>
      </c>
      <c r="M100">
        <v>0.21752087698222261</v>
      </c>
      <c r="N100">
        <v>0.2170241121417564</v>
      </c>
      <c r="O100">
        <v>0.21541857894733957</v>
      </c>
      <c r="P100">
        <v>0.21632117037872667</v>
      </c>
      <c r="Q100">
        <v>0.21618193059914612</v>
      </c>
      <c r="R100">
        <v>0.21607856068360293</v>
      </c>
      <c r="S100">
        <v>0.21615522879825283</v>
      </c>
      <c r="T100">
        <v>-0.89497332088687287</v>
      </c>
      <c r="U100">
        <v>-3.0782039952461423E-2</v>
      </c>
      <c r="V100" s="1">
        <v>-0.33255889012388656</v>
      </c>
      <c r="W100" s="1">
        <v>-0.32417795865285259</v>
      </c>
      <c r="X100" s="1">
        <v>-0.2781148042362046</v>
      </c>
      <c r="Y100" s="1">
        <v>-0.2999699653744185</v>
      </c>
      <c r="Z100" s="1">
        <v>-0.29879149882085898</v>
      </c>
      <c r="AA100" s="1">
        <v>-0.29498209433959222</v>
      </c>
      <c r="AB100" s="1">
        <v>-0.26741124995167703</v>
      </c>
      <c r="AC100" s="1">
        <v>-0.20768921070977261</v>
      </c>
      <c r="AD100" s="1">
        <v>-8.8685098525941211E-2</v>
      </c>
      <c r="AE100" s="1">
        <v>-1.4749104716979617E-2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1.0000000000000004</v>
      </c>
    </row>
    <row r="101" spans="7:39" x14ac:dyDescent="0.2">
      <c r="G101" s="1">
        <f t="shared" si="40"/>
        <v>7</v>
      </c>
      <c r="H101">
        <v>4.1490855953831451E-2</v>
      </c>
      <c r="I101">
        <v>9.2201902119625465E-2</v>
      </c>
      <c r="J101">
        <v>0.20489311582138989</v>
      </c>
      <c r="K101">
        <v>0.20176280432967417</v>
      </c>
      <c r="L101">
        <v>0.18456190077923654</v>
      </c>
      <c r="M101">
        <v>0.19272319549893982</v>
      </c>
      <c r="N101">
        <v>0.19228306253885619</v>
      </c>
      <c r="O101">
        <v>0.19086056235404439</v>
      </c>
      <c r="P101">
        <v>0.19166025711116469</v>
      </c>
      <c r="Q101">
        <v>0.19153689085945758</v>
      </c>
      <c r="R101">
        <v>0.19144530525756814</v>
      </c>
      <c r="S101">
        <v>0.19151323310087767</v>
      </c>
      <c r="T101">
        <v>0.19149778254847255</v>
      </c>
      <c r="U101">
        <v>-0.9196188659917659</v>
      </c>
      <c r="V101" s="1">
        <v>-5.5415651823184739E-2</v>
      </c>
      <c r="W101" s="1">
        <v>-0.35720063274353464</v>
      </c>
      <c r="X101" s="1">
        <v>-0.34881801627610959</v>
      </c>
      <c r="Y101" s="1">
        <v>-0.30275412512002248</v>
      </c>
      <c r="Z101" s="1">
        <v>-0.32460996923499036</v>
      </c>
      <c r="AA101" s="1">
        <v>-0.32343131066801245</v>
      </c>
      <c r="AB101" s="1">
        <v>-0.28765968192140989</v>
      </c>
      <c r="AC101" s="1">
        <v>-0.22566272283195379</v>
      </c>
      <c r="AD101" s="1">
        <v>-9.708832612875283E-2</v>
      </c>
      <c r="AE101" s="1">
        <v>-1.6171565533400632E-2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1.0000000000000004</v>
      </c>
    </row>
    <row r="102" spans="7:39" x14ac:dyDescent="0.2">
      <c r="G102" s="1">
        <f t="shared" si="40"/>
        <v>6</v>
      </c>
      <c r="H102">
        <v>3.61124408818045E-2</v>
      </c>
      <c r="I102">
        <v>8.0249868626232235E-2</v>
      </c>
      <c r="J102">
        <v>0.17833304139162715</v>
      </c>
      <c r="K102">
        <v>0.17560850881481063</v>
      </c>
      <c r="L102">
        <v>0.16063733990785922</v>
      </c>
      <c r="M102">
        <v>0.16774069476301623</v>
      </c>
      <c r="N102">
        <v>0.16735761576558988</v>
      </c>
      <c r="O102">
        <v>0.1661195127511442</v>
      </c>
      <c r="P102">
        <v>0.16681554393623541</v>
      </c>
      <c r="Q102">
        <v>0.16670816951917017</v>
      </c>
      <c r="R102">
        <v>0.16662845606043755</v>
      </c>
      <c r="S102">
        <v>0.1666875784904128</v>
      </c>
      <c r="T102">
        <v>0.16667413077651305</v>
      </c>
      <c r="U102">
        <v>0.166669311158373</v>
      </c>
      <c r="V102" s="1">
        <v>-0.94443685336899441</v>
      </c>
      <c r="W102" s="1">
        <v>-8.024081621311191E-2</v>
      </c>
      <c r="X102" s="1">
        <v>-0.38202430029089024</v>
      </c>
      <c r="Y102" s="1">
        <v>-0.37364103814194749</v>
      </c>
      <c r="Z102" s="1">
        <v>-0.32757774940719264</v>
      </c>
      <c r="AA102" s="1">
        <v>-0.34943342335732847</v>
      </c>
      <c r="AB102" s="1">
        <v>-0.31342925898437424</v>
      </c>
      <c r="AC102" s="1">
        <v>-0.24034985860182698</v>
      </c>
      <c r="AD102" s="1">
        <v>-0.10373724330969196</v>
      </c>
      <c r="AE102" s="1">
        <v>-1.7471671167866437E-2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1.0000000000000004</v>
      </c>
    </row>
    <row r="103" spans="7:39" x14ac:dyDescent="0.2">
      <c r="G103" s="1">
        <f t="shared" si="40"/>
        <v>5</v>
      </c>
      <c r="H103">
        <v>3.0721714700754462E-2</v>
      </c>
      <c r="I103">
        <v>6.8270477112787706E-2</v>
      </c>
      <c r="J103">
        <v>0.15171217136175041</v>
      </c>
      <c r="K103">
        <v>0.14939434652150146</v>
      </c>
      <c r="L103">
        <v>0.13665801608619402</v>
      </c>
      <c r="M103">
        <v>0.14270100946879613</v>
      </c>
      <c r="N103">
        <v>0.14237511502966629</v>
      </c>
      <c r="O103">
        <v>0.14132183126786138</v>
      </c>
      <c r="P103">
        <v>0.14191396159660843</v>
      </c>
      <c r="Q103">
        <v>0.14182261561924744</v>
      </c>
      <c r="R103">
        <v>0.14175480147882397</v>
      </c>
      <c r="S103">
        <v>0.14180509834000982</v>
      </c>
      <c r="T103">
        <v>0.14179365804908189</v>
      </c>
      <c r="U103">
        <v>0.14178955788498745</v>
      </c>
      <c r="V103" s="1">
        <v>0.1417937660617489</v>
      </c>
      <c r="W103" s="1">
        <v>-0.969318615782649</v>
      </c>
      <c r="X103" s="1">
        <v>-0.1051212715090325</v>
      </c>
      <c r="Y103" s="1">
        <v>-0.40690420133908833</v>
      </c>
      <c r="Z103" s="1">
        <v>-0.39852146057111726</v>
      </c>
      <c r="AA103" s="1">
        <v>-0.35245802368472151</v>
      </c>
      <c r="AB103" s="1">
        <v>-0.33688230287561505</v>
      </c>
      <c r="AC103" s="1">
        <v>-0.26095878468362244</v>
      </c>
      <c r="AD103" s="1">
        <v>-0.10804057894973643</v>
      </c>
      <c r="AE103" s="1">
        <v>-1.7622901184236085E-2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1.0000000000000004</v>
      </c>
    </row>
    <row r="104" spans="7:39" x14ac:dyDescent="0.2">
      <c r="G104" s="1">
        <f t="shared" si="40"/>
        <v>4</v>
      </c>
      <c r="H104">
        <v>2.5559270875665108E-2</v>
      </c>
      <c r="I104">
        <v>5.6798379723700249E-2</v>
      </c>
      <c r="J104">
        <v>0.12621862160822275</v>
      </c>
      <c r="K104">
        <v>0.1242902815558749</v>
      </c>
      <c r="L104">
        <v>0.11369415035913522</v>
      </c>
      <c r="M104">
        <v>0.11872168564713093</v>
      </c>
      <c r="N104">
        <v>0.11845055415828899</v>
      </c>
      <c r="O104">
        <v>0.11757426306454188</v>
      </c>
      <c r="P104">
        <v>0.11806689245107058</v>
      </c>
      <c r="Q104">
        <v>0.1179908961532886</v>
      </c>
      <c r="R104">
        <v>0.1179344774279288</v>
      </c>
      <c r="S104">
        <v>0.11797632245877313</v>
      </c>
      <c r="T104">
        <v>0.11796680458200189</v>
      </c>
      <c r="U104">
        <v>0.11796339340506257</v>
      </c>
      <c r="V104" s="1">
        <v>0.11796689444433675</v>
      </c>
      <c r="W104" s="1">
        <v>0.11796583724370176</v>
      </c>
      <c r="X104" s="1">
        <v>-0.99314542910351011</v>
      </c>
      <c r="Y104" s="1">
        <v>-0.12894761960209339</v>
      </c>
      <c r="Z104" s="1">
        <v>-0.43073099058742281</v>
      </c>
      <c r="AA104" s="1">
        <v>-0.42234812374668257</v>
      </c>
      <c r="AB104" s="1">
        <v>-0.33865619734000457</v>
      </c>
      <c r="AC104" s="1">
        <v>-0.28306937812563349</v>
      </c>
      <c r="AD104" s="1">
        <v>-0.12712358046604197</v>
      </c>
      <c r="AE104" s="1">
        <v>-2.111740618733414E-2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1.0000000000000004</v>
      </c>
    </row>
    <row r="105" spans="7:39" x14ac:dyDescent="0.2">
      <c r="G105" s="1">
        <f t="shared" si="40"/>
        <v>3</v>
      </c>
      <c r="H105">
        <v>1.9915694715326723E-2</v>
      </c>
      <c r="I105">
        <v>4.4257099367392715E-2</v>
      </c>
      <c r="J105">
        <v>9.8349109705317142E-2</v>
      </c>
      <c r="K105">
        <v>9.6846553862597023E-2</v>
      </c>
      <c r="L105">
        <v>8.8590085393508669E-2</v>
      </c>
      <c r="M105">
        <v>9.2507523353821772E-2</v>
      </c>
      <c r="N105">
        <v>9.2296258643425444E-2</v>
      </c>
      <c r="O105">
        <v>9.1613455679689759E-2</v>
      </c>
      <c r="P105">
        <v>9.1997310779376729E-2</v>
      </c>
      <c r="Q105">
        <v>9.1938094729220876E-2</v>
      </c>
      <c r="R105">
        <v>9.1894133455209581E-2</v>
      </c>
      <c r="S105">
        <v>9.1926738957287563E-2</v>
      </c>
      <c r="T105">
        <v>9.1919322660905856E-2</v>
      </c>
      <c r="U105">
        <v>9.1916664683732996E-2</v>
      </c>
      <c r="V105" s="1">
        <v>9.1919392681323778E-2</v>
      </c>
      <c r="W105" s="1">
        <v>9.1918568914276522E-2</v>
      </c>
      <c r="X105" s="1">
        <v>9.1918447954848215E-2</v>
      </c>
      <c r="Y105" s="1">
        <v>-1.0191924460431134</v>
      </c>
      <c r="Z105" s="1">
        <v>-0.15499499796005348</v>
      </c>
      <c r="AA105" s="1">
        <v>-0.45677826397203353</v>
      </c>
      <c r="AB105" s="1">
        <v>-0.4035558410914642</v>
      </c>
      <c r="AC105" s="1">
        <v>-0.27241967738098255</v>
      </c>
      <c r="AD105" s="1">
        <v>-0.12194431589101125</v>
      </c>
      <c r="AE105" s="1">
        <v>-2.283891319860169E-2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1.0000000000000002</v>
      </c>
    </row>
    <row r="106" spans="7:39" x14ac:dyDescent="0.2">
      <c r="G106" s="1">
        <f t="shared" si="40"/>
        <v>2</v>
      </c>
      <c r="H106">
        <v>1.4184559545448528E-2</v>
      </c>
      <c r="I106">
        <v>3.1521243434330062E-2</v>
      </c>
      <c r="J106">
        <v>7.0047207631844577E-2</v>
      </c>
      <c r="K106">
        <v>6.8977041959691399E-2</v>
      </c>
      <c r="L106">
        <v>6.3096535639980994E-2</v>
      </c>
      <c r="M106">
        <v>6.5886653323945055E-2</v>
      </c>
      <c r="N106">
        <v>6.5736184213662716E-2</v>
      </c>
      <c r="O106">
        <v>6.5249871311433727E-2</v>
      </c>
      <c r="P106">
        <v>6.5523264511930218E-2</v>
      </c>
      <c r="Q106">
        <v>6.5481089051747293E-2</v>
      </c>
      <c r="R106">
        <v>6.5449778504070188E-2</v>
      </c>
      <c r="S106">
        <v>6.5473001127852287E-2</v>
      </c>
      <c r="T106">
        <v>6.5467719017479678E-2</v>
      </c>
      <c r="U106">
        <v>6.5465825925824256E-2</v>
      </c>
      <c r="V106" s="1">
        <v>6.5467768888137115E-2</v>
      </c>
      <c r="W106" s="1">
        <v>6.5467182176355276E-2</v>
      </c>
      <c r="X106" s="1">
        <v>6.5467096025395549E-2</v>
      </c>
      <c r="Y106" s="1">
        <v>6.5467250659940648E-2</v>
      </c>
      <c r="Z106" s="1">
        <v>-1.0456439194103977</v>
      </c>
      <c r="AA106" s="1">
        <v>-0.18144638944770725</v>
      </c>
      <c r="AB106" s="1">
        <v>-0.43490667818744572</v>
      </c>
      <c r="AC106" s="1">
        <v>-0.33071617309868545</v>
      </c>
      <c r="AD106" s="1">
        <v>-9.7643793332446896E-2</v>
      </c>
      <c r="AE106" s="1">
        <v>-9.0723194723853727E-3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1.0000000000000002</v>
      </c>
    </row>
    <row r="107" spans="7:39" x14ac:dyDescent="0.2">
      <c r="G107" s="1">
        <f t="shared" si="40"/>
        <v>1</v>
      </c>
      <c r="H107">
        <v>1.1605548719003341E-2</v>
      </c>
      <c r="I107">
        <v>2.5790108264451869E-2</v>
      </c>
      <c r="J107">
        <v>5.7311351698781932E-2</v>
      </c>
      <c r="K107">
        <v>5.6435761603383872E-2</v>
      </c>
      <c r="L107">
        <v>5.1624438250893537E-2</v>
      </c>
      <c r="M107">
        <v>5.3907261810500491E-2</v>
      </c>
      <c r="N107">
        <v>5.37841507202695E-2</v>
      </c>
      <c r="O107">
        <v>5.3386258345718529E-2</v>
      </c>
      <c r="P107">
        <v>5.3609943691579232E-2</v>
      </c>
      <c r="Q107">
        <v>5.3575436496884135E-2</v>
      </c>
      <c r="R107">
        <v>5.3549818776057412E-2</v>
      </c>
      <c r="S107">
        <v>5.3568819104606417E-2</v>
      </c>
      <c r="T107">
        <v>5.3564497377937899E-2</v>
      </c>
      <c r="U107">
        <v>5.3562948484765262E-2</v>
      </c>
      <c r="V107" s="1">
        <v>5.3564538181203054E-2</v>
      </c>
      <c r="W107" s="1">
        <v>5.3564058144290674E-2</v>
      </c>
      <c r="X107" s="1">
        <v>5.35639876571418E-2</v>
      </c>
      <c r="Y107" s="1">
        <v>5.3564114176315077E-2</v>
      </c>
      <c r="Z107" s="1">
        <v>5.3564065936947236E-2</v>
      </c>
      <c r="AA107" s="1">
        <v>-1.0575470459117604</v>
      </c>
      <c r="AB107" s="1">
        <v>-0.17401455488063741</v>
      </c>
      <c r="AC107" s="1">
        <v>-0.40694959617165183</v>
      </c>
      <c r="AD107" s="1">
        <v>-0.2617085581810929</v>
      </c>
      <c r="AE107" s="1">
        <v>-5.2877352295588036E-2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1.0000000000000002</v>
      </c>
    </row>
    <row r="108" spans="7:39" x14ac:dyDescent="0.2">
      <c r="G108" s="1">
        <f t="shared" si="40"/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2.0618428858308859E-16</v>
      </c>
      <c r="N108">
        <v>0</v>
      </c>
      <c r="O108">
        <v>0</v>
      </c>
      <c r="P108">
        <v>2.0618428858308859E-16</v>
      </c>
      <c r="Q108">
        <v>2.0618428858308859E-16</v>
      </c>
      <c r="R108">
        <v>2.0618428858308859E-16</v>
      </c>
      <c r="S108">
        <v>0</v>
      </c>
      <c r="T108">
        <v>0</v>
      </c>
      <c r="U108">
        <v>2.0618428858308859E-16</v>
      </c>
      <c r="V108" s="1">
        <v>2.0618428858308859E-16</v>
      </c>
      <c r="W108" s="1">
        <v>2.0618428858308859E-16</v>
      </c>
      <c r="X108" s="1">
        <v>2.0618428858308859E-16</v>
      </c>
      <c r="Y108" s="1">
        <v>0</v>
      </c>
      <c r="Z108" s="1">
        <v>2.0618428858308859E-16</v>
      </c>
      <c r="AA108" s="1">
        <v>2.0618428858308859E-16</v>
      </c>
      <c r="AB108" s="1">
        <v>-1</v>
      </c>
      <c r="AC108" s="1">
        <v>0</v>
      </c>
      <c r="AD108" s="1">
        <v>-1.5463821643731644E-16</v>
      </c>
      <c r="AE108" s="1">
        <v>6.4432590182215185E-18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</row>
    <row r="109" spans="7:39" x14ac:dyDescent="0.2">
      <c r="G109" s="1">
        <f t="shared" si="40"/>
        <v>-1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1.6653344990444992E-16</v>
      </c>
      <c r="N109">
        <v>0</v>
      </c>
      <c r="O109">
        <v>1.6653344990444992E-16</v>
      </c>
      <c r="P109">
        <v>0</v>
      </c>
      <c r="Q109">
        <v>1.6653344990444992E-16</v>
      </c>
      <c r="R109">
        <v>1.6653344990444992E-16</v>
      </c>
      <c r="S109">
        <v>0</v>
      </c>
      <c r="T109">
        <v>-1.6653344990444992E-16</v>
      </c>
      <c r="U109">
        <v>0</v>
      </c>
      <c r="V109" s="1">
        <v>0</v>
      </c>
      <c r="W109" s="1">
        <v>1.6653344990444992E-16</v>
      </c>
      <c r="X109" s="1">
        <v>1.6653344990444992E-16</v>
      </c>
      <c r="Y109" s="1">
        <v>0</v>
      </c>
      <c r="Z109" s="1">
        <v>0</v>
      </c>
      <c r="AA109" s="1">
        <v>1.6653344990444992E-16</v>
      </c>
      <c r="AB109" s="1">
        <v>0</v>
      </c>
      <c r="AC109" s="1">
        <v>-1.0000000000000002</v>
      </c>
      <c r="AD109" s="1">
        <v>-1.6653344990444992E-16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1.0000000000000002</v>
      </c>
    </row>
    <row r="110" spans="7:39" x14ac:dyDescent="0.2">
      <c r="G110" s="1">
        <f t="shared" si="40"/>
        <v>-2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-1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</row>
    <row r="111" spans="7:39" x14ac:dyDescent="0.2">
      <c r="G111" s="1">
        <f t="shared" si="40"/>
        <v>-3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-1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</row>
    <row r="112" spans="7:39" x14ac:dyDescent="0.2">
      <c r="G112" s="1">
        <f t="shared" si="40"/>
        <v>-4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-1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</row>
    <row r="113" spans="7:39" x14ac:dyDescent="0.2">
      <c r="G113" s="1">
        <f t="shared" si="40"/>
        <v>-5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-1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</row>
    <row r="114" spans="7:39" x14ac:dyDescent="0.2">
      <c r="G114" s="1">
        <f t="shared" si="40"/>
        <v>-6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-1</v>
      </c>
      <c r="AI114" s="1">
        <v>0</v>
      </c>
      <c r="AJ114" s="1">
        <v>0</v>
      </c>
      <c r="AK114" s="1">
        <v>0</v>
      </c>
      <c r="AL114" s="1">
        <v>0</v>
      </c>
      <c r="AM114" s="1">
        <v>1</v>
      </c>
    </row>
    <row r="115" spans="7:39" x14ac:dyDescent="0.2">
      <c r="G115" s="1">
        <f t="shared" si="40"/>
        <v>-7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-1</v>
      </c>
      <c r="AJ115" s="1">
        <v>0</v>
      </c>
      <c r="AK115" s="1">
        <v>0</v>
      </c>
      <c r="AL115" s="1">
        <v>0</v>
      </c>
      <c r="AM115" s="1">
        <v>1</v>
      </c>
    </row>
    <row r="116" spans="7:39" x14ac:dyDescent="0.2">
      <c r="G116" s="1">
        <f t="shared" si="40"/>
        <v>-8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-1</v>
      </c>
      <c r="AK116" s="1">
        <v>0</v>
      </c>
      <c r="AL116" s="1">
        <v>0</v>
      </c>
      <c r="AM116" s="1">
        <v>1</v>
      </c>
    </row>
    <row r="117" spans="7:39" x14ac:dyDescent="0.2">
      <c r="G117" s="1">
        <f t="shared" si="40"/>
        <v>-9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-1</v>
      </c>
      <c r="AL117" s="1">
        <v>0</v>
      </c>
      <c r="AM117" s="1">
        <v>1</v>
      </c>
    </row>
    <row r="118" spans="7:39" x14ac:dyDescent="0.2">
      <c r="G118" s="1">
        <f t="shared" si="40"/>
        <v>-10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-1</v>
      </c>
      <c r="AM118" s="1">
        <v>1</v>
      </c>
    </row>
    <row r="119" spans="7:39" x14ac:dyDescent="0.2">
      <c r="G119" s="1">
        <f t="shared" si="40"/>
        <v>-11</v>
      </c>
      <c r="H119">
        <v>1.0444993847103007E-2</v>
      </c>
      <c r="I119">
        <v>2.3211097438006683E-2</v>
      </c>
      <c r="J119">
        <v>5.1580216528903738E-2</v>
      </c>
      <c r="K119">
        <v>5.0792185443045486E-2</v>
      </c>
      <c r="L119">
        <v>4.6461994425804183E-2</v>
      </c>
      <c r="M119">
        <v>4.8516535629450332E-2</v>
      </c>
      <c r="N119">
        <v>4.8405735648242548E-2</v>
      </c>
      <c r="O119">
        <v>4.8047632511146611E-2</v>
      </c>
      <c r="P119">
        <v>4.824894932242127E-2</v>
      </c>
      <c r="Q119">
        <v>4.8217892847195611E-2</v>
      </c>
      <c r="R119">
        <v>4.8194836898451561E-2</v>
      </c>
      <c r="S119">
        <v>4.8211937194145779E-2</v>
      </c>
      <c r="T119">
        <v>4.8208047640144178E-2</v>
      </c>
      <c r="U119">
        <v>4.8206653636288697E-2</v>
      </c>
      <c r="V119" s="1">
        <v>4.8208084363082708E-2</v>
      </c>
      <c r="W119" s="1">
        <v>4.8207652329861496E-2</v>
      </c>
      <c r="X119" s="1">
        <v>4.8207588891427511E-2</v>
      </c>
      <c r="Y119" s="1">
        <v>4.8207702758683572E-2</v>
      </c>
      <c r="Z119" s="1">
        <v>4.8207659343252475E-2</v>
      </c>
      <c r="AA119" s="1">
        <v>4.820765867941542E-2</v>
      </c>
      <c r="AB119" s="1">
        <v>4.3386900607426344E-2</v>
      </c>
      <c r="AC119" s="1">
        <v>3.3745363445513474E-2</v>
      </c>
      <c r="AD119" s="1">
        <v>1.4462297637016478E-2</v>
      </c>
      <c r="AE119" s="1">
        <v>2.4103829339707718E-3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-5.6197319207329736E-18</v>
      </c>
    </row>
    <row r="120" spans="7:39" x14ac:dyDescent="0.2"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spans="7:39" x14ac:dyDescent="0.2"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spans="7:39" x14ac:dyDescent="0.2"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spans="7:39" x14ac:dyDescent="0.2"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spans="7:39" x14ac:dyDescent="0.2"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spans="7:39" x14ac:dyDescent="0.2"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spans="7:39" x14ac:dyDescent="0.2"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spans="7:39" x14ac:dyDescent="0.2"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7:39" x14ac:dyDescent="0.2"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7:40" x14ac:dyDescent="0.2"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7:40" x14ac:dyDescent="0.2"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3" spans="7:40" x14ac:dyDescent="0.2">
      <c r="G133" s="2"/>
      <c r="H133" s="51">
        <f>H87</f>
        <v>20</v>
      </c>
      <c r="I133" s="51">
        <f t="shared" ref="I133:AM133" si="41">I87</f>
        <v>19</v>
      </c>
      <c r="J133" s="51">
        <f t="shared" si="41"/>
        <v>18</v>
      </c>
      <c r="K133" s="51">
        <f t="shared" si="41"/>
        <v>17</v>
      </c>
      <c r="L133" s="51">
        <f t="shared" si="41"/>
        <v>16</v>
      </c>
      <c r="M133" s="51">
        <f t="shared" si="41"/>
        <v>15</v>
      </c>
      <c r="N133" s="51">
        <f t="shared" si="41"/>
        <v>14</v>
      </c>
      <c r="O133" s="51">
        <f t="shared" si="41"/>
        <v>13</v>
      </c>
      <c r="P133" s="51">
        <f t="shared" si="41"/>
        <v>12</v>
      </c>
      <c r="Q133" s="51">
        <f t="shared" si="41"/>
        <v>11</v>
      </c>
      <c r="R133" s="51">
        <f t="shared" si="41"/>
        <v>10</v>
      </c>
      <c r="S133" s="51">
        <f t="shared" si="41"/>
        <v>9</v>
      </c>
      <c r="T133" s="51">
        <f t="shared" si="41"/>
        <v>8</v>
      </c>
      <c r="U133" s="51">
        <f t="shared" si="41"/>
        <v>7</v>
      </c>
      <c r="V133" s="51">
        <f t="shared" si="41"/>
        <v>6</v>
      </c>
      <c r="W133" s="51">
        <f t="shared" si="41"/>
        <v>5</v>
      </c>
      <c r="X133" s="51">
        <f t="shared" si="41"/>
        <v>4</v>
      </c>
      <c r="Y133" s="51">
        <f t="shared" si="41"/>
        <v>3</v>
      </c>
      <c r="Z133" s="51">
        <f t="shared" si="41"/>
        <v>2</v>
      </c>
      <c r="AA133" s="51">
        <f t="shared" si="41"/>
        <v>1</v>
      </c>
      <c r="AB133" s="51">
        <f t="shared" si="41"/>
        <v>0</v>
      </c>
      <c r="AC133" s="51">
        <f t="shared" si="41"/>
        <v>-1</v>
      </c>
      <c r="AD133" s="51">
        <f t="shared" si="41"/>
        <v>-2</v>
      </c>
      <c r="AE133" s="51">
        <f t="shared" si="41"/>
        <v>-3</v>
      </c>
      <c r="AF133" s="51">
        <f t="shared" si="41"/>
        <v>-4</v>
      </c>
      <c r="AG133" s="51">
        <f t="shared" si="41"/>
        <v>-5</v>
      </c>
      <c r="AH133" s="51">
        <f t="shared" si="41"/>
        <v>-6</v>
      </c>
      <c r="AI133" s="51">
        <f t="shared" si="41"/>
        <v>-7</v>
      </c>
      <c r="AJ133" s="51">
        <f t="shared" si="41"/>
        <v>-8</v>
      </c>
      <c r="AK133" s="51">
        <f t="shared" si="41"/>
        <v>-9</v>
      </c>
      <c r="AL133" s="51">
        <f t="shared" si="41"/>
        <v>-10</v>
      </c>
      <c r="AM133" s="51">
        <f t="shared" si="41"/>
        <v>-11</v>
      </c>
    </row>
    <row r="134" spans="7:40" x14ac:dyDescent="0.2">
      <c r="G134" s="10" t="s">
        <v>11</v>
      </c>
      <c r="H134" s="11">
        <f>H119</f>
        <v>1.0444993847103007E-2</v>
      </c>
      <c r="I134" s="11">
        <f t="shared" ref="I134:AM134" si="42">I119</f>
        <v>2.3211097438006683E-2</v>
      </c>
      <c r="J134" s="11">
        <f t="shared" si="42"/>
        <v>5.1580216528903738E-2</v>
      </c>
      <c r="K134" s="11">
        <f t="shared" si="42"/>
        <v>5.0792185443045486E-2</v>
      </c>
      <c r="L134" s="11">
        <f t="shared" si="42"/>
        <v>4.6461994425804183E-2</v>
      </c>
      <c r="M134" s="11">
        <f t="shared" si="42"/>
        <v>4.8516535629450332E-2</v>
      </c>
      <c r="N134" s="11">
        <f t="shared" si="42"/>
        <v>4.8405735648242548E-2</v>
      </c>
      <c r="O134" s="11">
        <f t="shared" si="42"/>
        <v>4.8047632511146611E-2</v>
      </c>
      <c r="P134" s="11">
        <f t="shared" si="42"/>
        <v>4.824894932242127E-2</v>
      </c>
      <c r="Q134" s="11">
        <f t="shared" si="42"/>
        <v>4.8217892847195611E-2</v>
      </c>
      <c r="R134" s="11">
        <f t="shared" si="42"/>
        <v>4.8194836898451561E-2</v>
      </c>
      <c r="S134" s="11">
        <f t="shared" si="42"/>
        <v>4.8211937194145779E-2</v>
      </c>
      <c r="T134" s="11">
        <f t="shared" si="42"/>
        <v>4.8208047640144178E-2</v>
      </c>
      <c r="U134" s="11">
        <f t="shared" si="42"/>
        <v>4.8206653636288697E-2</v>
      </c>
      <c r="V134" s="11">
        <f t="shared" si="42"/>
        <v>4.8208084363082708E-2</v>
      </c>
      <c r="W134" s="11">
        <f t="shared" si="42"/>
        <v>4.8207652329861496E-2</v>
      </c>
      <c r="X134" s="11">
        <f t="shared" si="42"/>
        <v>4.8207588891427511E-2</v>
      </c>
      <c r="Y134" s="11">
        <f t="shared" si="42"/>
        <v>4.8207702758683572E-2</v>
      </c>
      <c r="Z134" s="11">
        <f t="shared" si="42"/>
        <v>4.8207659343252475E-2</v>
      </c>
      <c r="AA134" s="11">
        <f t="shared" si="42"/>
        <v>4.820765867941542E-2</v>
      </c>
      <c r="AB134" s="11">
        <f t="shared" si="42"/>
        <v>4.3386900607426344E-2</v>
      </c>
      <c r="AC134" s="11">
        <f t="shared" si="42"/>
        <v>3.3745363445513474E-2</v>
      </c>
      <c r="AD134" s="11">
        <f t="shared" si="42"/>
        <v>1.4462297637016478E-2</v>
      </c>
      <c r="AE134" s="11">
        <f t="shared" si="42"/>
        <v>2.4103829339707718E-3</v>
      </c>
      <c r="AF134" s="11">
        <f t="shared" si="42"/>
        <v>0</v>
      </c>
      <c r="AG134" s="11">
        <f t="shared" si="42"/>
        <v>0</v>
      </c>
      <c r="AH134" s="11">
        <f t="shared" si="42"/>
        <v>0</v>
      </c>
      <c r="AI134" s="11">
        <f t="shared" si="42"/>
        <v>0</v>
      </c>
      <c r="AJ134" s="11">
        <f t="shared" si="42"/>
        <v>0</v>
      </c>
      <c r="AK134" s="11">
        <f t="shared" si="42"/>
        <v>0</v>
      </c>
      <c r="AL134" s="11">
        <f t="shared" si="42"/>
        <v>0</v>
      </c>
      <c r="AM134" s="11">
        <f t="shared" si="42"/>
        <v>-5.6197319207329736E-18</v>
      </c>
      <c r="AN134" s="5">
        <f>SUM(H134:AM134)</f>
        <v>0.99999999999999989</v>
      </c>
    </row>
    <row r="135" spans="7:40" x14ac:dyDescent="0.2">
      <c r="G135" s="2" t="s">
        <v>26</v>
      </c>
      <c r="H135" s="2">
        <v>0</v>
      </c>
      <c r="I135" s="2">
        <v>1</v>
      </c>
      <c r="J135" s="2">
        <v>2</v>
      </c>
      <c r="K135" s="2">
        <v>3</v>
      </c>
      <c r="L135" s="2">
        <v>4</v>
      </c>
      <c r="M135" s="2">
        <v>5</v>
      </c>
      <c r="N135" s="2">
        <v>6</v>
      </c>
      <c r="O135" s="2">
        <v>7</v>
      </c>
      <c r="P135" s="2">
        <v>8</v>
      </c>
      <c r="Q135" s="2">
        <v>9</v>
      </c>
      <c r="R135" s="2">
        <v>10</v>
      </c>
      <c r="S135" s="2">
        <v>11</v>
      </c>
      <c r="T135" s="2">
        <v>12</v>
      </c>
      <c r="U135" s="2">
        <v>13</v>
      </c>
      <c r="V135" s="2">
        <v>14</v>
      </c>
      <c r="W135" s="2">
        <v>15</v>
      </c>
      <c r="X135" s="2">
        <v>16</v>
      </c>
      <c r="Y135" s="2">
        <v>17</v>
      </c>
      <c r="Z135" s="4">
        <v>18</v>
      </c>
      <c r="AA135" s="2">
        <v>19</v>
      </c>
      <c r="AB135" s="4">
        <v>20</v>
      </c>
      <c r="AC135" s="2">
        <v>21</v>
      </c>
      <c r="AD135" s="4">
        <v>22</v>
      </c>
      <c r="AE135" s="2">
        <v>23</v>
      </c>
      <c r="AF135" s="4">
        <v>24</v>
      </c>
      <c r="AG135" s="2">
        <v>25</v>
      </c>
      <c r="AH135" s="4">
        <v>26</v>
      </c>
      <c r="AI135" s="2">
        <v>27</v>
      </c>
      <c r="AJ135" s="4">
        <v>28</v>
      </c>
      <c r="AK135" s="2">
        <v>29</v>
      </c>
      <c r="AL135" s="4">
        <v>30</v>
      </c>
      <c r="AM135" s="2">
        <v>31</v>
      </c>
    </row>
    <row r="137" spans="7:40" x14ac:dyDescent="0.2">
      <c r="G137" s="1" t="s">
        <v>20</v>
      </c>
      <c r="H137" s="7">
        <f>2000*(SUMPRODUCT(H134:AB134,H135:AB135))</f>
        <v>20023.32738369628</v>
      </c>
    </row>
    <row r="138" spans="7:40" x14ac:dyDescent="0.2">
      <c r="G138" s="1" t="s">
        <v>13</v>
      </c>
      <c r="H138" s="1">
        <f>700*(SUMPRODUCT(H134:AB134,H135:AB135))</f>
        <v>7008.1645842936978</v>
      </c>
      <c r="I138" s="1">
        <v>500</v>
      </c>
      <c r="J138" s="1">
        <f>E62*(SUMPRODUCT(AC135:AE135,AC134:AE134))</f>
        <v>1623.3929817772096</v>
      </c>
      <c r="K138" s="1">
        <f>300</f>
        <v>300</v>
      </c>
      <c r="L138" s="1">
        <f>50*(SUMPRODUCT(H134:AA134,H133:AA133))</f>
        <v>448.79877139109237</v>
      </c>
      <c r="M138" s="9">
        <f>SUM(H138:L138)</f>
        <v>9880.3563374619989</v>
      </c>
    </row>
    <row r="139" spans="7:40" x14ac:dyDescent="0.2">
      <c r="H139" s="1" t="s">
        <v>21</v>
      </c>
      <c r="I139" s="1" t="s">
        <v>22</v>
      </c>
      <c r="J139" s="1" t="s">
        <v>23</v>
      </c>
      <c r="K139" s="1" t="s">
        <v>24</v>
      </c>
    </row>
    <row r="140" spans="7:40" x14ac:dyDescent="0.2">
      <c r="G140" s="1" t="s">
        <v>25</v>
      </c>
      <c r="H140" s="8">
        <f>H137-M138</f>
        <v>10142.971046234281</v>
      </c>
    </row>
    <row r="149" spans="8:21" x14ac:dyDescent="0.2"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8:21" x14ac:dyDescent="0.2"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8:21" x14ac:dyDescent="0.2"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8:21" x14ac:dyDescent="0.2"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8:21" x14ac:dyDescent="0.2"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</sheetData>
  <mergeCells count="1">
    <mergeCell ref="A10:E12"/>
  </mergeCells>
  <conditionalFormatting sqref="H134:AM1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12,1</vt:lpstr>
      <vt:lpstr>12,3</vt:lpstr>
      <vt:lpstr>12,7</vt:lpstr>
      <vt:lpstr>6,1</vt:lpstr>
      <vt:lpstr>6,3</vt:lpstr>
      <vt:lpstr>infotracker</vt:lpstr>
      <vt:lpstr>13,1</vt:lpstr>
      <vt:lpstr>13,3</vt:lpstr>
      <vt:lpstr>14,1</vt:lpstr>
      <vt:lpstr>16,1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2018-04-13T15:35:37Z</dcterms:created>
  <dcterms:modified xsi:type="dcterms:W3CDTF">2018-04-15T16:55:50Z</dcterms:modified>
</cp:coreProperties>
</file>