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bmc/Desktop/excel/dist_critical_values/"/>
    </mc:Choice>
  </mc:AlternateContent>
  <bookViews>
    <workbookView xWindow="0" yWindow="460" windowWidth="25600" windowHeight="14480" tabRatio="500"/>
  </bookViews>
  <sheets>
    <sheet name="conf_in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B3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B19" i="1"/>
  <c r="B33" i="1"/>
  <c r="B5" i="1"/>
  <c r="C38" i="1"/>
  <c r="B38" i="1"/>
  <c r="B20" i="1"/>
  <c r="B18" i="1"/>
  <c r="C5" i="1"/>
  <c r="B23" i="1"/>
  <c r="C23" i="1"/>
  <c r="C4" i="1"/>
  <c r="B4" i="1"/>
</calcChain>
</file>

<file path=xl/sharedStrings.xml><?xml version="1.0" encoding="utf-8"?>
<sst xmlns="http://schemas.openxmlformats.org/spreadsheetml/2006/main" count="27" uniqueCount="21">
  <si>
    <t>Confidence</t>
  </si>
  <si>
    <t>Sample Size</t>
  </si>
  <si>
    <t>Distribution</t>
  </si>
  <si>
    <t>Normal</t>
  </si>
  <si>
    <t>T</t>
  </si>
  <si>
    <t>Left Tail</t>
  </si>
  <si>
    <t>Right Tail</t>
  </si>
  <si>
    <t>Sample</t>
  </si>
  <si>
    <t>risk last 25 days</t>
  </si>
  <si>
    <t>How likely is my risk on the stock from the last 25 days to reflect the actual risk of the stock?</t>
  </si>
  <si>
    <t>ME=avg +- testStat(fromDist)*confidencePointLeft/Right</t>
  </si>
  <si>
    <t>1. Get Avg</t>
  </si>
  <si>
    <t>2. Test Stat: T Dist</t>
  </si>
  <si>
    <t>3. degrees of freedom</t>
  </si>
  <si>
    <t>Calculate interval</t>
  </si>
  <si>
    <t>Lower</t>
  </si>
  <si>
    <t>Upper</t>
  </si>
  <si>
    <t>T Example</t>
  </si>
  <si>
    <t>Norm alExample</t>
  </si>
  <si>
    <t>T Distribution Example</t>
  </si>
  <si>
    <t>Normal Distribution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</si>
</sst>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/>
    <xf numFmtId="0" fontId="1" fillId="3" borderId="1" xfId="0" applyFont="1" applyFill="1" applyBorder="1"/>
    <xf numFmtId="0" fontId="0" fillId="4" borderId="0" xfId="0" applyFill="1"/>
    <xf numFmtId="0" fontId="0" fillId="5" borderId="0" xfId="0" applyFill="1"/>
    <xf numFmtId="0" fontId="1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topLeftCell="A9" workbookViewId="0">
      <selection activeCell="A22" sqref="A22"/>
    </sheetView>
  </sheetViews>
  <sheetFormatPr baseColWidth="10" defaultRowHeight="16" x14ac:dyDescent="0.2"/>
  <cols>
    <col min="1" max="1" width="15.6640625" bestFit="1" customWidth="1"/>
  </cols>
  <sheetData>
    <row r="1" spans="1:11" x14ac:dyDescent="0.2">
      <c r="A1" s="1"/>
      <c r="B1" s="1"/>
      <c r="C1" s="1"/>
      <c r="D1" s="1"/>
      <c r="E1" s="1"/>
    </row>
    <row r="2" spans="1:11" x14ac:dyDescent="0.2">
      <c r="A2" s="10" t="s">
        <v>0</v>
      </c>
      <c r="B2" s="11">
        <v>0.05</v>
      </c>
      <c r="E2" s="1"/>
      <c r="G2" t="s">
        <v>17</v>
      </c>
      <c r="J2" t="s">
        <v>18</v>
      </c>
    </row>
    <row r="3" spans="1:11" x14ac:dyDescent="0.2">
      <c r="A3" s="10" t="s">
        <v>2</v>
      </c>
      <c r="B3" s="10" t="s">
        <v>5</v>
      </c>
      <c r="C3" s="10" t="s">
        <v>6</v>
      </c>
      <c r="D3" s="10" t="s">
        <v>1</v>
      </c>
      <c r="E3" s="1"/>
      <c r="G3" s="1" t="s">
        <v>7</v>
      </c>
      <c r="H3" s="14" t="s">
        <v>8</v>
      </c>
      <c r="I3" s="14"/>
    </row>
    <row r="4" spans="1:11" x14ac:dyDescent="0.2">
      <c r="A4" s="10" t="s">
        <v>3</v>
      </c>
      <c r="B4" s="11">
        <f>_xlfn.NORM.S.INV(B2/2)</f>
        <v>-1.9599639845400538</v>
      </c>
      <c r="C4" s="11">
        <f>_xlfn.NORM.S.INV(B2/2)*-1</f>
        <v>1.9599639845400538</v>
      </c>
      <c r="D4" s="11">
        <v>34</v>
      </c>
      <c r="E4" s="3"/>
      <c r="G4">
        <v>1</v>
      </c>
      <c r="H4">
        <f ca="1">0.05*RANDBETWEEN(1,10)</f>
        <v>0.35000000000000003</v>
      </c>
      <c r="J4">
        <v>1</v>
      </c>
      <c r="K4">
        <f ca="1">0.05*RANDBETWEEN(1,10)</f>
        <v>0.25</v>
      </c>
    </row>
    <row r="5" spans="1:11" x14ac:dyDescent="0.2">
      <c r="A5" s="10" t="s">
        <v>4</v>
      </c>
      <c r="B5" s="11">
        <f>_xlfn.T.INV(B2/2, D5-1)</f>
        <v>-2.0638985616280254</v>
      </c>
      <c r="C5" s="11">
        <f>_xlfn.T.INV(B2/2,D5-1)*-1</f>
        <v>2.0638985616280254</v>
      </c>
      <c r="D5" s="11">
        <v>25</v>
      </c>
      <c r="E5" s="3"/>
      <c r="G5">
        <v>2</v>
      </c>
      <c r="H5">
        <f t="shared" ref="H5:H28" ca="1" si="0">0.05*RANDBETWEEN(1,10)</f>
        <v>0.1</v>
      </c>
      <c r="J5">
        <v>2</v>
      </c>
      <c r="K5">
        <f t="shared" ref="K5:K37" ca="1" si="1">0.05*RANDBETWEEN(1,10)</f>
        <v>0.45</v>
      </c>
    </row>
    <row r="6" spans="1:11" x14ac:dyDescent="0.2">
      <c r="G6">
        <v>3</v>
      </c>
      <c r="H6">
        <f t="shared" ca="1" si="0"/>
        <v>0.15000000000000002</v>
      </c>
      <c r="J6">
        <v>3</v>
      </c>
      <c r="K6">
        <f t="shared" ca="1" si="1"/>
        <v>0.35000000000000003</v>
      </c>
    </row>
    <row r="7" spans="1:11" ht="16" customHeight="1" x14ac:dyDescent="0.2">
      <c r="A7" s="15" t="s">
        <v>9</v>
      </c>
      <c r="B7" s="15"/>
      <c r="C7" s="15"/>
      <c r="D7" s="2"/>
      <c r="E7" s="2"/>
      <c r="G7">
        <v>4</v>
      </c>
      <c r="H7">
        <f t="shared" ca="1" si="0"/>
        <v>0.15000000000000002</v>
      </c>
      <c r="J7">
        <v>4</v>
      </c>
      <c r="K7">
        <f t="shared" ca="1" si="1"/>
        <v>0.05</v>
      </c>
    </row>
    <row r="8" spans="1:11" x14ac:dyDescent="0.2">
      <c r="A8" s="15"/>
      <c r="B8" s="15"/>
      <c r="C8" s="15"/>
      <c r="D8" s="2"/>
      <c r="E8" s="2"/>
      <c r="G8">
        <v>5</v>
      </c>
      <c r="H8">
        <f t="shared" ca="1" si="0"/>
        <v>0.5</v>
      </c>
      <c r="J8">
        <v>5</v>
      </c>
      <c r="K8">
        <f t="shared" ca="1" si="1"/>
        <v>0.2</v>
      </c>
    </row>
    <row r="9" spans="1:11" x14ac:dyDescent="0.2">
      <c r="A9" s="15"/>
      <c r="B9" s="15"/>
      <c r="C9" s="15"/>
      <c r="D9" s="2"/>
      <c r="E9" s="2"/>
      <c r="G9">
        <v>6</v>
      </c>
      <c r="H9">
        <f t="shared" ca="1" si="0"/>
        <v>0.4</v>
      </c>
      <c r="J9">
        <v>6</v>
      </c>
      <c r="K9">
        <f t="shared" ca="1" si="1"/>
        <v>0.4</v>
      </c>
    </row>
    <row r="10" spans="1:11" x14ac:dyDescent="0.2">
      <c r="G10">
        <v>7</v>
      </c>
      <c r="H10">
        <f t="shared" ca="1" si="0"/>
        <v>0.25</v>
      </c>
      <c r="J10">
        <v>7</v>
      </c>
      <c r="K10">
        <f t="shared" ca="1" si="1"/>
        <v>0.35000000000000003</v>
      </c>
    </row>
    <row r="11" spans="1:11" x14ac:dyDescent="0.2">
      <c r="A11" s="12" t="s">
        <v>19</v>
      </c>
      <c r="B11" s="12"/>
      <c r="C11" s="12"/>
      <c r="D11" s="4"/>
      <c r="E11" s="4"/>
      <c r="G11">
        <v>8</v>
      </c>
      <c r="H11">
        <f t="shared" ca="1" si="0"/>
        <v>0.15000000000000002</v>
      </c>
      <c r="J11">
        <v>8</v>
      </c>
      <c r="K11">
        <f t="shared" ca="1" si="1"/>
        <v>0.45</v>
      </c>
    </row>
    <row r="12" spans="1:11" x14ac:dyDescent="0.2">
      <c r="A12" s="12"/>
      <c r="B12" s="12"/>
      <c r="C12" s="12"/>
      <c r="D12" s="4"/>
      <c r="E12" s="4"/>
      <c r="G12">
        <v>9</v>
      </c>
      <c r="H12">
        <f t="shared" ca="1" si="0"/>
        <v>0.45</v>
      </c>
      <c r="J12">
        <v>9</v>
      </c>
      <c r="K12">
        <f t="shared" ca="1" si="1"/>
        <v>0.05</v>
      </c>
    </row>
    <row r="13" spans="1:11" x14ac:dyDescent="0.2">
      <c r="G13">
        <v>10</v>
      </c>
      <c r="H13">
        <f t="shared" ca="1" si="0"/>
        <v>0.25</v>
      </c>
      <c r="J13">
        <v>10</v>
      </c>
      <c r="K13">
        <f t="shared" ca="1" si="1"/>
        <v>0.4</v>
      </c>
    </row>
    <row r="14" spans="1:11" x14ac:dyDescent="0.2">
      <c r="A14" s="13" t="s">
        <v>10</v>
      </c>
      <c r="B14" s="13"/>
      <c r="C14" s="13"/>
      <c r="D14" s="5"/>
      <c r="E14" s="5"/>
      <c r="G14">
        <v>11</v>
      </c>
      <c r="H14">
        <f t="shared" ca="1" si="0"/>
        <v>0.35000000000000003</v>
      </c>
      <c r="J14">
        <v>11</v>
      </c>
      <c r="K14">
        <f t="shared" ca="1" si="1"/>
        <v>0.15000000000000002</v>
      </c>
    </row>
    <row r="15" spans="1:11" x14ac:dyDescent="0.2">
      <c r="A15" s="13"/>
      <c r="B15" s="13"/>
      <c r="C15" s="13"/>
      <c r="D15" s="5"/>
      <c r="E15" s="5"/>
      <c r="G15">
        <v>12</v>
      </c>
      <c r="H15">
        <f t="shared" ca="1" si="0"/>
        <v>0.4</v>
      </c>
      <c r="J15">
        <v>12</v>
      </c>
      <c r="K15">
        <f t="shared" ca="1" si="1"/>
        <v>0.1</v>
      </c>
    </row>
    <row r="16" spans="1:11" x14ac:dyDescent="0.2">
      <c r="A16" s="13"/>
      <c r="B16" s="13"/>
      <c r="C16" s="13"/>
      <c r="D16" s="5"/>
      <c r="E16" s="5"/>
      <c r="G16">
        <v>13</v>
      </c>
      <c r="H16">
        <f t="shared" ca="1" si="0"/>
        <v>0.15000000000000002</v>
      </c>
      <c r="J16">
        <v>13</v>
      </c>
      <c r="K16">
        <f t="shared" ca="1" si="1"/>
        <v>0.30000000000000004</v>
      </c>
    </row>
    <row r="17" spans="1:11" x14ac:dyDescent="0.2">
      <c r="G17">
        <v>14</v>
      </c>
      <c r="H17">
        <f t="shared" ca="1" si="0"/>
        <v>0.25</v>
      </c>
      <c r="J17">
        <v>14</v>
      </c>
      <c r="K17">
        <f t="shared" ca="1" si="1"/>
        <v>0.35000000000000003</v>
      </c>
    </row>
    <row r="18" spans="1:11" x14ac:dyDescent="0.2">
      <c r="A18" s="8" t="s">
        <v>11</v>
      </c>
      <c r="B18" s="9">
        <f ca="1">AVERAGE(H4:H28)</f>
        <v>0.28200000000000003</v>
      </c>
      <c r="G18">
        <v>15</v>
      </c>
      <c r="H18">
        <f t="shared" ca="1" si="0"/>
        <v>0.5</v>
      </c>
      <c r="J18">
        <v>15</v>
      </c>
      <c r="K18">
        <f t="shared" ca="1" si="1"/>
        <v>0.2</v>
      </c>
    </row>
    <row r="19" spans="1:11" x14ac:dyDescent="0.2">
      <c r="A19" s="8" t="s">
        <v>12</v>
      </c>
      <c r="B19" s="9">
        <f ca="1">STDEV(H4:H28)/SQRT(D5)</f>
        <v>2.6595739007091602E-2</v>
      </c>
      <c r="G19">
        <v>16</v>
      </c>
      <c r="H19">
        <f t="shared" ca="1" si="0"/>
        <v>0.30000000000000004</v>
      </c>
      <c r="J19">
        <v>16</v>
      </c>
      <c r="K19">
        <f t="shared" ca="1" si="1"/>
        <v>0.4</v>
      </c>
    </row>
    <row r="20" spans="1:11" x14ac:dyDescent="0.2">
      <c r="A20" s="8" t="s">
        <v>13</v>
      </c>
      <c r="B20" s="9">
        <f>D5-1</f>
        <v>24</v>
      </c>
      <c r="G20">
        <v>17</v>
      </c>
      <c r="H20">
        <f t="shared" ca="1" si="0"/>
        <v>0.30000000000000004</v>
      </c>
      <c r="J20">
        <v>17</v>
      </c>
      <c r="K20">
        <f t="shared" ca="1" si="1"/>
        <v>0.30000000000000004</v>
      </c>
    </row>
    <row r="21" spans="1:11" x14ac:dyDescent="0.2">
      <c r="G21">
        <v>18</v>
      </c>
      <c r="H21">
        <f t="shared" ca="1" si="0"/>
        <v>0.2</v>
      </c>
      <c r="J21">
        <v>18</v>
      </c>
      <c r="K21">
        <f t="shared" ca="1" si="1"/>
        <v>0.2</v>
      </c>
    </row>
    <row r="22" spans="1:11" x14ac:dyDescent="0.2">
      <c r="B22" s="7" t="s">
        <v>15</v>
      </c>
      <c r="C22" s="7" t="s">
        <v>16</v>
      </c>
      <c r="G22">
        <v>19</v>
      </c>
      <c r="H22">
        <f t="shared" ca="1" si="0"/>
        <v>0.4</v>
      </c>
      <c r="J22">
        <v>19</v>
      </c>
      <c r="K22">
        <f t="shared" ca="1" si="1"/>
        <v>0.05</v>
      </c>
    </row>
    <row r="23" spans="1:11" x14ac:dyDescent="0.2">
      <c r="A23" s="7" t="s">
        <v>14</v>
      </c>
      <c r="B23" s="6">
        <f ca="1">B18+B5*B19</f>
        <v>0.22710909251782929</v>
      </c>
      <c r="C23" s="6">
        <f ca="1">B18-B5*B19</f>
        <v>0.33689090748217076</v>
      </c>
      <c r="G23">
        <v>20</v>
      </c>
      <c r="H23">
        <f t="shared" ca="1" si="0"/>
        <v>0.35000000000000003</v>
      </c>
      <c r="J23">
        <v>20</v>
      </c>
      <c r="K23">
        <f t="shared" ca="1" si="1"/>
        <v>0.35000000000000003</v>
      </c>
    </row>
    <row r="24" spans="1:11" x14ac:dyDescent="0.2">
      <c r="G24">
        <v>21</v>
      </c>
      <c r="H24">
        <f t="shared" ca="1" si="0"/>
        <v>0.4</v>
      </c>
      <c r="J24">
        <v>21</v>
      </c>
      <c r="K24">
        <f t="shared" ca="1" si="1"/>
        <v>0.15000000000000002</v>
      </c>
    </row>
    <row r="25" spans="1:11" x14ac:dyDescent="0.2">
      <c r="G25">
        <v>22</v>
      </c>
      <c r="H25">
        <f t="shared" ca="1" si="0"/>
        <v>0.05</v>
      </c>
      <c r="J25">
        <v>22</v>
      </c>
      <c r="K25">
        <f t="shared" ca="1" si="1"/>
        <v>0.05</v>
      </c>
    </row>
    <row r="26" spans="1:11" x14ac:dyDescent="0.2">
      <c r="A26" s="12" t="s">
        <v>20</v>
      </c>
      <c r="B26" s="12"/>
      <c r="C26" s="12"/>
      <c r="D26" s="4"/>
      <c r="E26" s="4"/>
      <c r="G26">
        <v>23</v>
      </c>
      <c r="H26">
        <f t="shared" ca="1" si="0"/>
        <v>0.15000000000000002</v>
      </c>
      <c r="J26">
        <v>23</v>
      </c>
      <c r="K26">
        <f t="shared" ca="1" si="1"/>
        <v>0.30000000000000004</v>
      </c>
    </row>
    <row r="27" spans="1:11" x14ac:dyDescent="0.2">
      <c r="A27" s="12"/>
      <c r="B27" s="12"/>
      <c r="C27" s="12"/>
      <c r="D27" s="4"/>
      <c r="E27" s="4"/>
      <c r="G27">
        <v>24</v>
      </c>
      <c r="H27">
        <f t="shared" ca="1" si="0"/>
        <v>0.4</v>
      </c>
      <c r="J27">
        <v>24</v>
      </c>
      <c r="K27">
        <f t="shared" ca="1" si="1"/>
        <v>0.5</v>
      </c>
    </row>
    <row r="28" spans="1:11" x14ac:dyDescent="0.2">
      <c r="G28">
        <v>25</v>
      </c>
      <c r="H28">
        <f t="shared" ca="1" si="0"/>
        <v>0.1</v>
      </c>
      <c r="J28">
        <v>25</v>
      </c>
      <c r="K28">
        <f t="shared" ca="1" si="1"/>
        <v>0.4</v>
      </c>
    </row>
    <row r="29" spans="1:11" x14ac:dyDescent="0.2">
      <c r="A29" s="13" t="s">
        <v>10</v>
      </c>
      <c r="B29" s="13"/>
      <c r="C29" s="13"/>
      <c r="D29" s="5"/>
      <c r="E29" s="5"/>
      <c r="J29">
        <v>26</v>
      </c>
      <c r="K29">
        <f t="shared" ca="1" si="1"/>
        <v>0.35000000000000003</v>
      </c>
    </row>
    <row r="30" spans="1:11" x14ac:dyDescent="0.2">
      <c r="A30" s="13"/>
      <c r="B30" s="13"/>
      <c r="C30" s="13"/>
      <c r="D30" s="5"/>
      <c r="E30" s="5"/>
      <c r="J30">
        <v>27</v>
      </c>
      <c r="K30">
        <f t="shared" ca="1" si="1"/>
        <v>0.45</v>
      </c>
    </row>
    <row r="31" spans="1:11" x14ac:dyDescent="0.2">
      <c r="A31" s="13"/>
      <c r="B31" s="13"/>
      <c r="C31" s="13"/>
      <c r="D31" s="5"/>
      <c r="E31" s="5"/>
      <c r="J31">
        <v>28</v>
      </c>
      <c r="K31">
        <f t="shared" ca="1" si="1"/>
        <v>0.1</v>
      </c>
    </row>
    <row r="32" spans="1:11" x14ac:dyDescent="0.2">
      <c r="J32">
        <v>29</v>
      </c>
      <c r="K32">
        <f t="shared" ca="1" si="1"/>
        <v>0.25</v>
      </c>
    </row>
    <row r="33" spans="1:11" x14ac:dyDescent="0.2">
      <c r="A33" s="8" t="s">
        <v>11</v>
      </c>
      <c r="B33" s="9">
        <f ca="1">AVERAGE(K4:K37)</f>
        <v>0.26617647058823524</v>
      </c>
      <c r="J33">
        <v>30</v>
      </c>
      <c r="K33">
        <f t="shared" ca="1" si="1"/>
        <v>0.1</v>
      </c>
    </row>
    <row r="34" spans="1:11" x14ac:dyDescent="0.2">
      <c r="A34" s="8" t="s">
        <v>12</v>
      </c>
      <c r="B34" s="9">
        <f ca="1">STDEV(K4:K37)/SQRT(D4)</f>
        <v>2.3669646717612972E-2</v>
      </c>
      <c r="J34">
        <v>31</v>
      </c>
      <c r="K34">
        <f t="shared" ca="1" si="1"/>
        <v>0.15000000000000002</v>
      </c>
    </row>
    <row r="35" spans="1:11" x14ac:dyDescent="0.2">
      <c r="J35">
        <v>32</v>
      </c>
      <c r="K35">
        <f t="shared" ca="1" si="1"/>
        <v>0.45</v>
      </c>
    </row>
    <row r="36" spans="1:11" x14ac:dyDescent="0.2">
      <c r="J36">
        <v>33</v>
      </c>
      <c r="K36">
        <f t="shared" ca="1" si="1"/>
        <v>0.25</v>
      </c>
    </row>
    <row r="37" spans="1:11" x14ac:dyDescent="0.2">
      <c r="B37" s="7" t="s">
        <v>15</v>
      </c>
      <c r="C37" s="7" t="s">
        <v>16</v>
      </c>
      <c r="J37">
        <v>34</v>
      </c>
      <c r="K37">
        <f t="shared" ca="1" si="1"/>
        <v>0.2</v>
      </c>
    </row>
    <row r="38" spans="1:11" x14ac:dyDescent="0.2">
      <c r="A38" s="7" t="s">
        <v>14</v>
      </c>
      <c r="B38" s="6">
        <f ca="1">B33+B34*B5</f>
        <v>0.21732472077351031</v>
      </c>
      <c r="C38" s="6">
        <f ca="1">B33-B34*B5</f>
        <v>0.31502822040296019</v>
      </c>
    </row>
  </sheetData>
  <mergeCells count="6">
    <mergeCell ref="A26:C27"/>
    <mergeCell ref="A29:C31"/>
    <mergeCell ref="H3:I3"/>
    <mergeCell ref="A7:C9"/>
    <mergeCell ref="A14:C16"/>
    <mergeCell ref="A11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conf_int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2018-04-14T19:08:55Z</dcterms:created>
  <dcterms:modified xsi:type="dcterms:W3CDTF">2018-04-14T23:50:55Z</dcterms:modified>
</cp:coreProperties>
</file>