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620" yWindow="0" windowWidth="25600" windowHeight="14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E14" i="1"/>
  <c r="F14" i="1"/>
  <c r="C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F13" i="1"/>
  <c r="G13" i="1"/>
</calcChain>
</file>

<file path=xl/sharedStrings.xml><?xml version="1.0" encoding="utf-8"?>
<sst xmlns="http://schemas.openxmlformats.org/spreadsheetml/2006/main" count="9" uniqueCount="9">
  <si>
    <t>pH</t>
  </si>
  <si>
    <t>B</t>
  </si>
  <si>
    <r>
      <t>[H</t>
    </r>
    <r>
      <rPr>
        <vertAlign val="superscript"/>
        <sz val="18"/>
        <color theme="1"/>
        <rFont val="Calibri"/>
        <scheme val="minor"/>
      </rPr>
      <t>+</t>
    </r>
    <r>
      <rPr>
        <sz val="18"/>
        <color theme="1"/>
        <rFont val="Calibri"/>
        <family val="2"/>
        <charset val="129"/>
        <scheme val="minor"/>
      </rPr>
      <t>]</t>
    </r>
  </si>
  <si>
    <r>
      <t>pK</t>
    </r>
    <r>
      <rPr>
        <vertAlign val="subscript"/>
        <sz val="18"/>
        <color theme="1"/>
        <rFont val="Calibri"/>
        <scheme val="minor"/>
      </rPr>
      <t>w</t>
    </r>
  </si>
  <si>
    <r>
      <t>K</t>
    </r>
    <r>
      <rPr>
        <vertAlign val="subscript"/>
        <sz val="18"/>
        <color theme="1"/>
        <rFont val="Calibri"/>
        <scheme val="minor"/>
      </rPr>
      <t>w</t>
    </r>
  </si>
  <si>
    <r>
      <t>pK</t>
    </r>
    <r>
      <rPr>
        <vertAlign val="subscript"/>
        <sz val="18"/>
        <color theme="1"/>
        <rFont val="Calibri"/>
        <scheme val="minor"/>
      </rPr>
      <t>a</t>
    </r>
  </si>
  <si>
    <r>
      <t>K</t>
    </r>
    <r>
      <rPr>
        <vertAlign val="subscript"/>
        <sz val="18"/>
        <color theme="1"/>
        <rFont val="Calibri"/>
        <scheme val="minor"/>
      </rPr>
      <t>a</t>
    </r>
  </si>
  <si>
    <r>
      <t>C</t>
    </r>
    <r>
      <rPr>
        <vertAlign val="subscript"/>
        <sz val="18"/>
        <color theme="1"/>
        <rFont val="Calibri"/>
        <scheme val="minor"/>
      </rPr>
      <t>buffer</t>
    </r>
  </si>
  <si>
    <t>Molar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</si>
</sst>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0.00E+00;\_x0000_"/>
    <numFmt numFmtId="167" formatCode="0.000E+00;\_x0000_"/>
    <numFmt numFmtId="170" formatCode="0.000E+00"/>
  </numFmts>
  <fonts count="8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8"/>
      <color theme="1"/>
      <name val="Calibri"/>
      <family val="2"/>
      <charset val="129"/>
      <scheme val="minor"/>
    </font>
    <font>
      <sz val="18"/>
      <color theme="1"/>
      <name val="Symbol"/>
    </font>
    <font>
      <vertAlign val="superscript"/>
      <sz val="18"/>
      <color theme="1"/>
      <name val="Calibri"/>
      <scheme val="minor"/>
    </font>
    <font>
      <vertAlign val="subscript"/>
      <sz val="18"/>
      <color theme="1"/>
      <name val="Calibri"/>
      <scheme val="minor"/>
    </font>
    <font>
      <sz val="18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quotePrefix="1" applyNumberFormat="1"/>
    <xf numFmtId="17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70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6" fontId="0" fillId="2" borderId="0" xfId="0" quotePrefix="1" applyNumberForma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7" fillId="2" borderId="3" xfId="0" applyNumberFormat="1" applyFont="1" applyFill="1" applyBorder="1" applyAlignment="1">
      <alignment horizontal="left"/>
    </xf>
    <xf numFmtId="0" fontId="3" fillId="2" borderId="4" xfId="0" applyFont="1" applyFill="1" applyBorder="1"/>
    <xf numFmtId="0" fontId="3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left"/>
    </xf>
    <xf numFmtId="166" fontId="3" fillId="2" borderId="4" xfId="0" applyNumberFormat="1" applyFont="1" applyFill="1" applyBorder="1"/>
    <xf numFmtId="167" fontId="3" fillId="2" borderId="4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817014720986"/>
          <c:y val="0.0673972602739726"/>
          <c:w val="0.84830794248545"/>
          <c:h val="0.7426120159637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Sheet1!$G$11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Sheet1!$E$12:$E$61</c:f>
              <c:numCache>
                <c:formatCode>0.00</c:formatCode>
                <c:ptCount val="50"/>
                <c:pt idx="1">
                  <c:v>1.0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2.0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3.0</c:v>
                </c:pt>
                <c:pt idx="10">
                  <c:v>3.25</c:v>
                </c:pt>
                <c:pt idx="11">
                  <c:v>3.5</c:v>
                </c:pt>
                <c:pt idx="12">
                  <c:v>3.75</c:v>
                </c:pt>
                <c:pt idx="13">
                  <c:v>4.0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5.0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  <c:pt idx="21">
                  <c:v>6.0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  <c:pt idx="25">
                  <c:v>7.0</c:v>
                </c:pt>
                <c:pt idx="26">
                  <c:v>7.25</c:v>
                </c:pt>
                <c:pt idx="27">
                  <c:v>7.5</c:v>
                </c:pt>
                <c:pt idx="28">
                  <c:v>7.75</c:v>
                </c:pt>
                <c:pt idx="29">
                  <c:v>8.0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9.0</c:v>
                </c:pt>
                <c:pt idx="34">
                  <c:v>9.25</c:v>
                </c:pt>
                <c:pt idx="35">
                  <c:v>9.5</c:v>
                </c:pt>
                <c:pt idx="36">
                  <c:v>9.75</c:v>
                </c:pt>
                <c:pt idx="37">
                  <c:v>10.0</c:v>
                </c:pt>
                <c:pt idx="38">
                  <c:v>10.25</c:v>
                </c:pt>
                <c:pt idx="39">
                  <c:v>10.5</c:v>
                </c:pt>
                <c:pt idx="40">
                  <c:v>10.75</c:v>
                </c:pt>
                <c:pt idx="41">
                  <c:v>11.0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12.0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13.0</c:v>
                </c:pt>
              </c:numCache>
            </c:numRef>
          </c:xVal>
          <c:yVal>
            <c:numRef>
              <c:f>Sheet1!$G$12:$G$61</c:f>
              <c:numCache>
                <c:formatCode>General</c:formatCode>
                <c:ptCount val="50"/>
                <c:pt idx="1">
                  <c:v>0.230709392132696</c:v>
                </c:pt>
                <c:pt idx="2">
                  <c:v>0.130235019355273</c:v>
                </c:pt>
                <c:pt idx="3">
                  <c:v>0.0741208712689218</c:v>
                </c:pt>
                <c:pt idx="4">
                  <c:v>0.043252175714291</c:v>
                </c:pt>
                <c:pt idx="5">
                  <c:v>0.0271108507929664</c:v>
                </c:pt>
                <c:pt idx="6">
                  <c:v>0.020187603738788</c:v>
                </c:pt>
                <c:pt idx="7">
                  <c:v>0.0200890111343208</c:v>
                </c:pt>
                <c:pt idx="8">
                  <c:v>0.0266715955121117</c:v>
                </c:pt>
                <c:pt idx="9">
                  <c:v>0.041838180756919</c:v>
                </c:pt>
                <c:pt idx="10">
                  <c:v>0.0697259472003585</c:v>
                </c:pt>
                <c:pt idx="11">
                  <c:v>0.116812587482735</c:v>
                </c:pt>
                <c:pt idx="12">
                  <c:v>0.190740116390036</c:v>
                </c:pt>
                <c:pt idx="13">
                  <c:v>0.295439734607718</c:v>
                </c:pt>
                <c:pt idx="14">
                  <c:v>0.420499630641983</c:v>
                </c:pt>
                <c:pt idx="15">
                  <c:v>0.530642103779778</c:v>
                </c:pt>
                <c:pt idx="16">
                  <c:v>0.575790955069885</c:v>
                </c:pt>
                <c:pt idx="17">
                  <c:v>0.530592308099992</c:v>
                </c:pt>
                <c:pt idx="18">
                  <c:v>0.42038307784135</c:v>
                </c:pt>
                <c:pt idx="19">
                  <c:v>0.295216724385594</c:v>
                </c:pt>
                <c:pt idx="20">
                  <c:v>0.190334686840599</c:v>
                </c:pt>
                <c:pt idx="21">
                  <c:v>0.116086640894771</c:v>
                </c:pt>
                <c:pt idx="22">
                  <c:v>0.0684322111133381</c:v>
                </c:pt>
                <c:pt idx="23">
                  <c:v>0.0395359818336886</c:v>
                </c:pt>
                <c:pt idx="24">
                  <c:v>0.0225767570627967</c:v>
                </c:pt>
                <c:pt idx="25">
                  <c:v>0.0128067462756703</c:v>
                </c:pt>
                <c:pt idx="26">
                  <c:v>0.00723742206051423</c:v>
                </c:pt>
                <c:pt idx="27">
                  <c:v>0.00408165189046303</c:v>
                </c:pt>
                <c:pt idx="28">
                  <c:v>0.00229973692564623</c:v>
                </c:pt>
                <c:pt idx="29">
                  <c:v>0.00129594278451579</c:v>
                </c:pt>
                <c:pt idx="30">
                  <c:v>0.000731920491728495</c:v>
                </c:pt>
                <c:pt idx="31">
                  <c:v>0.000416682140642708</c:v>
                </c:pt>
                <c:pt idx="32">
                  <c:v>0.000243208763004694</c:v>
                </c:pt>
                <c:pt idx="33">
                  <c:v>0.000152524945968956</c:v>
                </c:pt>
                <c:pt idx="34">
                  <c:v>0.000113777718617419</c:v>
                </c:pt>
                <c:pt idx="35">
                  <c:v>0.00011378030109318</c:v>
                </c:pt>
                <c:pt idx="36">
                  <c:v>0.000152537156135995</c:v>
                </c:pt>
                <c:pt idx="37">
                  <c:v>0.000243250805365853</c:v>
                </c:pt>
                <c:pt idx="38">
                  <c:v>0.000416820557030758</c:v>
                </c:pt>
                <c:pt idx="39">
                  <c:v>0.000732367980879942</c:v>
                </c:pt>
                <c:pt idx="40">
                  <c:v>0.00129737510826116</c:v>
                </c:pt>
                <c:pt idx="41">
                  <c:v>0.00230429509364537</c:v>
                </c:pt>
                <c:pt idx="42">
                  <c:v>0.00409610576635491</c:v>
                </c:pt>
                <c:pt idx="43">
                  <c:v>0.00728313499625301</c:v>
                </c:pt>
                <c:pt idx="44">
                  <c:v>0.0129509510231831</c:v>
                </c:pt>
                <c:pt idx="45">
                  <c:v>0.0230301295094956</c:v>
                </c:pt>
                <c:pt idx="46">
                  <c:v>0.0409538476417415</c:v>
                </c:pt>
                <c:pt idx="47">
                  <c:v>0.0728272954681795</c:v>
                </c:pt>
                <c:pt idx="48">
                  <c:v>0.129507230221747</c:v>
                </c:pt>
                <c:pt idx="49">
                  <c:v>0.230300012950951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85800"/>
        <c:axId val="2104755304"/>
      </c:scatterChart>
      <c:valAx>
        <c:axId val="210458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4755304"/>
        <c:crosses val="autoZero"/>
        <c:crossBetween val="midCat"/>
      </c:valAx>
      <c:valAx>
        <c:axId val="2104755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Buffer Capacity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4585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8</xdr:col>
      <xdr:colOff>444500</xdr:colOff>
      <xdr:row>6</xdr:row>
      <xdr:rowOff>131651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571500"/>
          <a:ext cx="6464300" cy="1274651"/>
        </a:xfrm>
        <a:prstGeom prst="rect">
          <a:avLst/>
        </a:prstGeom>
      </xdr:spPr>
    </xdr:pic>
    <xdr:clientData/>
  </xdr:twoCellAnchor>
  <xdr:twoCellAnchor>
    <xdr:from>
      <xdr:col>8</xdr:col>
      <xdr:colOff>25400</xdr:colOff>
      <xdr:row>6</xdr:row>
      <xdr:rowOff>63500</xdr:rowOff>
    </xdr:from>
    <xdr:to>
      <xdr:col>15</xdr:col>
      <xdr:colOff>88900</xdr:colOff>
      <xdr:row>26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I61"/>
  <sheetViews>
    <sheetView tabSelected="1" workbookViewId="0">
      <selection activeCell="R15" sqref="R15"/>
    </sheetView>
  </sheetViews>
  <sheetFormatPr baseColWidth="10" defaultRowHeight="15" x14ac:dyDescent="0"/>
  <cols>
    <col min="2" max="2" width="11" bestFit="1" customWidth="1"/>
    <col min="3" max="3" width="13.83203125" bestFit="1" customWidth="1"/>
    <col min="5" max="5" width="10.83203125" style="6"/>
    <col min="6" max="6" width="10.83203125" style="2"/>
    <col min="7" max="7" width="10.83203125" style="6"/>
  </cols>
  <sheetData>
    <row r="10" spans="2:9" ht="23">
      <c r="B10" s="3"/>
    </row>
    <row r="11" spans="2:9" ht="25">
      <c r="B11" s="10" t="s">
        <v>3</v>
      </c>
      <c r="C11" s="13" t="s">
        <v>4</v>
      </c>
      <c r="E11" s="5" t="s">
        <v>0</v>
      </c>
      <c r="F11" s="4" t="s">
        <v>2</v>
      </c>
      <c r="G11" s="8" t="s">
        <v>1</v>
      </c>
    </row>
    <row r="12" spans="2:9" ht="23">
      <c r="B12" s="11">
        <v>14</v>
      </c>
      <c r="C12" s="16">
        <f>10^-B12</f>
        <v>1E-14</v>
      </c>
    </row>
    <row r="13" spans="2:9" ht="25">
      <c r="B13" s="10" t="s">
        <v>5</v>
      </c>
      <c r="C13" s="13" t="s">
        <v>6</v>
      </c>
      <c r="E13" s="7">
        <v>1</v>
      </c>
      <c r="F13" s="2">
        <f>10^-E13</f>
        <v>0.1</v>
      </c>
      <c r="G13" s="9">
        <f>2.303*((C$12/F13)+F13+(B$16*C$14*F13/((C$14+F13)^2)))</f>
        <v>0.2307093921326962</v>
      </c>
    </row>
    <row r="14" spans="2:9" ht="23">
      <c r="B14" s="14">
        <v>4.75</v>
      </c>
      <c r="C14" s="15">
        <f>10^-B14</f>
        <v>1.7782794100389215E-5</v>
      </c>
      <c r="E14" s="7">
        <f>E13+0.25</f>
        <v>1.25</v>
      </c>
      <c r="F14" s="2">
        <f t="shared" ref="F14:F61" si="0">10^-E14</f>
        <v>5.6234132519034884E-2</v>
      </c>
      <c r="G14" s="9">
        <f t="shared" ref="G14:G61" si="1">2.303*((C$12/F14)+F14+(B$16*C$14*F14/((C$14+F14)^2)))</f>
        <v>0.13023501935527335</v>
      </c>
    </row>
    <row r="15" spans="2:9" ht="25">
      <c r="B15" s="17" t="s">
        <v>7</v>
      </c>
      <c r="C15" s="18"/>
      <c r="E15" s="7">
        <f t="shared" ref="E15:E61" si="2">E14+0.25</f>
        <v>1.5</v>
      </c>
      <c r="F15" s="2">
        <f t="shared" si="0"/>
        <v>3.1622776601683784E-2</v>
      </c>
      <c r="G15" s="9">
        <f t="shared" si="1"/>
        <v>7.4120871268921806E-2</v>
      </c>
    </row>
    <row r="16" spans="2:9" ht="23">
      <c r="B16" s="11">
        <v>1</v>
      </c>
      <c r="C16" s="12" t="s">
        <v>8</v>
      </c>
      <c r="E16" s="7">
        <f t="shared" si="2"/>
        <v>1.75</v>
      </c>
      <c r="F16" s="2">
        <f t="shared" si="0"/>
        <v>1.7782794100389226E-2</v>
      </c>
      <c r="G16" s="9">
        <f t="shared" si="1"/>
        <v>4.3252175714290964E-2</v>
      </c>
      <c r="I16" s="1"/>
    </row>
    <row r="17" spans="5:7">
      <c r="E17" s="7">
        <f t="shared" si="2"/>
        <v>2</v>
      </c>
      <c r="F17" s="2">
        <f t="shared" si="0"/>
        <v>0.01</v>
      </c>
      <c r="G17" s="9">
        <f t="shared" si="1"/>
        <v>2.7110850792966393E-2</v>
      </c>
    </row>
    <row r="18" spans="5:7">
      <c r="E18" s="7">
        <f t="shared" si="2"/>
        <v>2.25</v>
      </c>
      <c r="F18" s="2">
        <f t="shared" si="0"/>
        <v>5.6234132519034866E-3</v>
      </c>
      <c r="G18" s="9">
        <f t="shared" si="1"/>
        <v>2.0187603738788022E-2</v>
      </c>
    </row>
    <row r="19" spans="5:7">
      <c r="E19" s="7">
        <f t="shared" si="2"/>
        <v>2.5</v>
      </c>
      <c r="F19" s="2">
        <f t="shared" si="0"/>
        <v>3.1622776601683764E-3</v>
      </c>
      <c r="G19" s="9">
        <f t="shared" si="1"/>
        <v>2.0089011134320767E-2</v>
      </c>
    </row>
    <row r="20" spans="5:7">
      <c r="E20" s="7">
        <f t="shared" si="2"/>
        <v>2.75</v>
      </c>
      <c r="F20" s="2">
        <f t="shared" si="0"/>
        <v>1.7782794100389223E-3</v>
      </c>
      <c r="G20" s="9">
        <f t="shared" si="1"/>
        <v>2.6671595512111741E-2</v>
      </c>
    </row>
    <row r="21" spans="5:7">
      <c r="E21" s="7">
        <f t="shared" si="2"/>
        <v>3</v>
      </c>
      <c r="F21" s="2">
        <f t="shared" si="0"/>
        <v>1E-3</v>
      </c>
      <c r="G21" s="9">
        <f t="shared" si="1"/>
        <v>4.1838180756918968E-2</v>
      </c>
    </row>
    <row r="22" spans="5:7">
      <c r="E22" s="7">
        <f t="shared" si="2"/>
        <v>3.25</v>
      </c>
      <c r="F22" s="2">
        <f t="shared" si="0"/>
        <v>5.6234132519034856E-4</v>
      </c>
      <c r="G22" s="9">
        <f t="shared" si="1"/>
        <v>6.9725947200358518E-2</v>
      </c>
    </row>
    <row r="23" spans="5:7">
      <c r="E23" s="7">
        <f t="shared" si="2"/>
        <v>3.5</v>
      </c>
      <c r="F23" s="2">
        <f t="shared" si="0"/>
        <v>3.1622776601683783E-4</v>
      </c>
      <c r="G23" s="9">
        <f t="shared" si="1"/>
        <v>0.11681258748273478</v>
      </c>
    </row>
    <row r="24" spans="5:7">
      <c r="E24" s="7">
        <f t="shared" si="2"/>
        <v>3.75</v>
      </c>
      <c r="F24" s="2">
        <f t="shared" si="0"/>
        <v>1.7782794100389203E-4</v>
      </c>
      <c r="G24" s="9">
        <f t="shared" si="1"/>
        <v>0.19074011639003596</v>
      </c>
    </row>
    <row r="25" spans="5:7">
      <c r="E25" s="7">
        <f t="shared" si="2"/>
        <v>4</v>
      </c>
      <c r="F25" s="2">
        <f t="shared" si="0"/>
        <v>1E-4</v>
      </c>
      <c r="G25" s="9">
        <f t="shared" si="1"/>
        <v>0.29543973460771755</v>
      </c>
    </row>
    <row r="26" spans="5:7">
      <c r="E26" s="7">
        <f t="shared" si="2"/>
        <v>4.25</v>
      </c>
      <c r="F26" s="2">
        <f t="shared" si="0"/>
        <v>5.6234132519034887E-5</v>
      </c>
      <c r="G26" s="9">
        <f t="shared" si="1"/>
        <v>0.42049963064198281</v>
      </c>
    </row>
    <row r="27" spans="5:7">
      <c r="E27" s="7">
        <f t="shared" si="2"/>
        <v>4.5</v>
      </c>
      <c r="F27" s="2">
        <f t="shared" si="0"/>
        <v>3.1622776601683748E-5</v>
      </c>
      <c r="G27" s="9">
        <f t="shared" si="1"/>
        <v>0.53064210377977783</v>
      </c>
    </row>
    <row r="28" spans="5:7">
      <c r="E28" s="7">
        <f t="shared" si="2"/>
        <v>4.75</v>
      </c>
      <c r="F28" s="2">
        <f t="shared" si="0"/>
        <v>1.7782794100389215E-5</v>
      </c>
      <c r="G28" s="9">
        <f t="shared" si="1"/>
        <v>0.5757909550698852</v>
      </c>
    </row>
    <row r="29" spans="5:7">
      <c r="E29" s="7">
        <f t="shared" si="2"/>
        <v>5</v>
      </c>
      <c r="F29" s="2">
        <f t="shared" si="0"/>
        <v>1.0000000000000001E-5</v>
      </c>
      <c r="G29" s="9">
        <f t="shared" si="1"/>
        <v>0.53059230809999158</v>
      </c>
    </row>
    <row r="30" spans="5:7">
      <c r="E30" s="7">
        <f t="shared" si="2"/>
        <v>5.25</v>
      </c>
      <c r="F30" s="2">
        <f t="shared" si="0"/>
        <v>5.6234132519034836E-6</v>
      </c>
      <c r="G30" s="9">
        <f t="shared" si="1"/>
        <v>0.42038307784135026</v>
      </c>
    </row>
    <row r="31" spans="5:7">
      <c r="E31" s="7">
        <f t="shared" si="2"/>
        <v>5.5</v>
      </c>
      <c r="F31" s="2">
        <f t="shared" si="0"/>
        <v>3.1622776601683767E-6</v>
      </c>
      <c r="G31" s="9">
        <f t="shared" si="1"/>
        <v>0.29521672438559449</v>
      </c>
    </row>
    <row r="32" spans="5:7">
      <c r="E32" s="7">
        <f t="shared" si="2"/>
        <v>5.75</v>
      </c>
      <c r="F32" s="2">
        <f t="shared" si="0"/>
        <v>1.7782794100389193E-6</v>
      </c>
      <c r="G32" s="9">
        <f t="shared" si="1"/>
        <v>0.19033468684059854</v>
      </c>
    </row>
    <row r="33" spans="5:7">
      <c r="E33" s="7">
        <f t="shared" si="2"/>
        <v>6</v>
      </c>
      <c r="F33" s="2">
        <f t="shared" si="0"/>
        <v>9.9999999999999995E-7</v>
      </c>
      <c r="G33" s="9">
        <f t="shared" si="1"/>
        <v>0.11608664089477085</v>
      </c>
    </row>
    <row r="34" spans="5:7">
      <c r="E34" s="7">
        <f t="shared" si="2"/>
        <v>6.25</v>
      </c>
      <c r="F34" s="2">
        <f t="shared" si="0"/>
        <v>5.6234132519034872E-7</v>
      </c>
      <c r="G34" s="9">
        <f t="shared" si="1"/>
        <v>6.8432211113338068E-2</v>
      </c>
    </row>
    <row r="35" spans="5:7">
      <c r="E35" s="7">
        <f t="shared" si="2"/>
        <v>6.5</v>
      </c>
      <c r="F35" s="2">
        <f t="shared" si="0"/>
        <v>3.1622776601683734E-7</v>
      </c>
      <c r="G35" s="9">
        <f t="shared" si="1"/>
        <v>3.9535981833688602E-2</v>
      </c>
    </row>
    <row r="36" spans="5:7">
      <c r="E36" s="7">
        <f t="shared" si="2"/>
        <v>6.75</v>
      </c>
      <c r="F36" s="2">
        <f t="shared" si="0"/>
        <v>1.7782794100389206E-7</v>
      </c>
      <c r="G36" s="9">
        <f t="shared" si="1"/>
        <v>2.2576757062796705E-2</v>
      </c>
    </row>
    <row r="37" spans="5:7">
      <c r="E37" s="7">
        <f t="shared" si="2"/>
        <v>7</v>
      </c>
      <c r="F37" s="2">
        <f t="shared" si="0"/>
        <v>9.9999999999999995E-8</v>
      </c>
      <c r="G37" s="9">
        <f t="shared" si="1"/>
        <v>1.2806746275670276E-2</v>
      </c>
    </row>
    <row r="38" spans="5:7">
      <c r="E38" s="7">
        <f t="shared" si="2"/>
        <v>7.25</v>
      </c>
      <c r="F38" s="2">
        <f t="shared" si="0"/>
        <v>5.6234132519034806E-8</v>
      </c>
      <c r="G38" s="9">
        <f t="shared" si="1"/>
        <v>7.2374220605142302E-3</v>
      </c>
    </row>
    <row r="39" spans="5:7">
      <c r="E39" s="7">
        <f t="shared" si="2"/>
        <v>7.5</v>
      </c>
      <c r="F39" s="2">
        <f t="shared" si="0"/>
        <v>3.1622776601683699E-8</v>
      </c>
      <c r="G39" s="9">
        <f t="shared" si="1"/>
        <v>4.0816518904630344E-3</v>
      </c>
    </row>
    <row r="40" spans="5:7">
      <c r="E40" s="7">
        <f t="shared" si="2"/>
        <v>7.75</v>
      </c>
      <c r="F40" s="2">
        <f t="shared" si="0"/>
        <v>1.7782794100389218E-8</v>
      </c>
      <c r="G40" s="9">
        <f t="shared" si="1"/>
        <v>2.2997369256462278E-3</v>
      </c>
    </row>
    <row r="41" spans="5:7">
      <c r="E41" s="7">
        <f t="shared" si="2"/>
        <v>8</v>
      </c>
      <c r="F41" s="2">
        <f t="shared" si="0"/>
        <v>1E-8</v>
      </c>
      <c r="G41" s="9">
        <f t="shared" si="1"/>
        <v>1.2959427845157924E-3</v>
      </c>
    </row>
    <row r="42" spans="5:7">
      <c r="E42" s="7">
        <f t="shared" si="2"/>
        <v>8.25</v>
      </c>
      <c r="F42" s="2">
        <f t="shared" si="0"/>
        <v>5.6234132519034744E-9</v>
      </c>
      <c r="G42" s="9">
        <f t="shared" si="1"/>
        <v>7.3192049172849489E-4</v>
      </c>
    </row>
    <row r="43" spans="5:7">
      <c r="E43" s="7">
        <f t="shared" si="2"/>
        <v>8.5</v>
      </c>
      <c r="F43" s="2">
        <f t="shared" si="0"/>
        <v>3.1622776601683779E-9</v>
      </c>
      <c r="G43" s="9">
        <f t="shared" si="1"/>
        <v>4.1668214064270812E-4</v>
      </c>
    </row>
    <row r="44" spans="5:7">
      <c r="E44" s="7">
        <f t="shared" si="2"/>
        <v>8.75</v>
      </c>
      <c r="F44" s="2">
        <f t="shared" si="0"/>
        <v>1.7782794100389197E-9</v>
      </c>
      <c r="G44" s="9">
        <f t="shared" si="1"/>
        <v>2.4320876300469371E-4</v>
      </c>
    </row>
    <row r="45" spans="5:7">
      <c r="E45" s="7">
        <f t="shared" si="2"/>
        <v>9</v>
      </c>
      <c r="F45" s="2">
        <f t="shared" si="0"/>
        <v>1.0000000000000001E-9</v>
      </c>
      <c r="G45" s="9">
        <f t="shared" si="1"/>
        <v>1.5252494596895588E-4</v>
      </c>
    </row>
    <row r="46" spans="5:7">
      <c r="E46" s="7">
        <f t="shared" si="2"/>
        <v>9.25</v>
      </c>
      <c r="F46" s="2">
        <f t="shared" si="0"/>
        <v>5.6234132519034889E-10</v>
      </c>
      <c r="G46" s="9">
        <f t="shared" si="1"/>
        <v>1.1377771861741866E-4</v>
      </c>
    </row>
    <row r="47" spans="5:7">
      <c r="E47" s="7">
        <f t="shared" si="2"/>
        <v>9.5</v>
      </c>
      <c r="F47" s="2">
        <f t="shared" si="0"/>
        <v>3.1622776601683744E-10</v>
      </c>
      <c r="G47" s="9">
        <f t="shared" si="1"/>
        <v>1.1378030109318036E-4</v>
      </c>
    </row>
    <row r="48" spans="5:7">
      <c r="E48" s="7">
        <f t="shared" si="2"/>
        <v>9.75</v>
      </c>
      <c r="F48" s="2">
        <f t="shared" si="0"/>
        <v>1.778279410038918E-10</v>
      </c>
      <c r="G48" s="9">
        <f t="shared" si="1"/>
        <v>1.5253715613599471E-4</v>
      </c>
    </row>
    <row r="49" spans="5:7">
      <c r="E49" s="7">
        <f t="shared" si="2"/>
        <v>10</v>
      </c>
      <c r="F49" s="2">
        <f t="shared" si="0"/>
        <v>1E-10</v>
      </c>
      <c r="G49" s="9">
        <f t="shared" si="1"/>
        <v>2.4325080536585328E-4</v>
      </c>
    </row>
    <row r="50" spans="5:7">
      <c r="E50" s="7">
        <f t="shared" si="2"/>
        <v>10.25</v>
      </c>
      <c r="F50" s="2">
        <f t="shared" si="0"/>
        <v>5.6234132519034822E-11</v>
      </c>
      <c r="G50" s="9">
        <f t="shared" si="1"/>
        <v>4.1682055703075798E-4</v>
      </c>
    </row>
    <row r="51" spans="5:7">
      <c r="E51" s="7">
        <f t="shared" si="2"/>
        <v>10.5</v>
      </c>
      <c r="F51" s="2">
        <f t="shared" si="0"/>
        <v>3.162277660168371E-11</v>
      </c>
      <c r="G51" s="9">
        <f t="shared" si="1"/>
        <v>7.3236798087994177E-4</v>
      </c>
    </row>
    <row r="52" spans="5:7">
      <c r="E52" s="7">
        <f t="shared" si="2"/>
        <v>10.75</v>
      </c>
      <c r="F52" s="2">
        <f t="shared" si="0"/>
        <v>1.7782794100389159E-11</v>
      </c>
      <c r="G52" s="9">
        <f t="shared" si="1"/>
        <v>1.2973751082611606E-3</v>
      </c>
    </row>
    <row r="53" spans="5:7">
      <c r="E53" s="7">
        <f t="shared" si="2"/>
        <v>11</v>
      </c>
      <c r="F53" s="2">
        <f t="shared" si="0"/>
        <v>9.9999999999999994E-12</v>
      </c>
      <c r="G53" s="9">
        <f t="shared" si="1"/>
        <v>2.3042950936453693E-3</v>
      </c>
    </row>
    <row r="54" spans="5:7">
      <c r="E54" s="7">
        <f t="shared" si="2"/>
        <v>11.25</v>
      </c>
      <c r="F54" s="2">
        <f t="shared" si="0"/>
        <v>5.6234132519034759E-12</v>
      </c>
      <c r="G54" s="9">
        <f t="shared" si="1"/>
        <v>4.0961057663549075E-3</v>
      </c>
    </row>
    <row r="55" spans="5:7">
      <c r="E55" s="7">
        <f t="shared" si="2"/>
        <v>11.5</v>
      </c>
      <c r="F55" s="2">
        <f t="shared" si="0"/>
        <v>3.1622776601683669E-12</v>
      </c>
      <c r="G55" s="9">
        <f t="shared" si="1"/>
        <v>7.283134996253009E-3</v>
      </c>
    </row>
    <row r="56" spans="5:7">
      <c r="E56" s="7">
        <f t="shared" si="2"/>
        <v>11.75</v>
      </c>
      <c r="F56" s="2">
        <f t="shared" si="0"/>
        <v>1.7782794100389204E-12</v>
      </c>
      <c r="G56" s="9">
        <f t="shared" si="1"/>
        <v>1.2950951023183074E-2</v>
      </c>
    </row>
    <row r="57" spans="5:7">
      <c r="E57" s="7">
        <f t="shared" si="2"/>
        <v>12</v>
      </c>
      <c r="F57" s="2">
        <f t="shared" si="0"/>
        <v>9.9999999999999998E-13</v>
      </c>
      <c r="G57" s="9">
        <f t="shared" si="1"/>
        <v>2.3030129509495626E-2</v>
      </c>
    </row>
    <row r="58" spans="5:7">
      <c r="E58" s="7">
        <f t="shared" si="2"/>
        <v>12.25</v>
      </c>
      <c r="F58" s="2">
        <f t="shared" si="0"/>
        <v>5.6234132519034702E-13</v>
      </c>
      <c r="G58" s="9">
        <f t="shared" si="1"/>
        <v>4.0953847641741516E-2</v>
      </c>
    </row>
    <row r="59" spans="5:7">
      <c r="E59" s="7">
        <f t="shared" si="2"/>
        <v>12.5</v>
      </c>
      <c r="F59" s="2">
        <f t="shared" si="0"/>
        <v>3.1622776601683746E-13</v>
      </c>
      <c r="G59" s="9">
        <f t="shared" si="1"/>
        <v>7.2827295468179509E-2</v>
      </c>
    </row>
    <row r="60" spans="5:7">
      <c r="E60" s="7">
        <f t="shared" si="2"/>
        <v>12.75</v>
      </c>
      <c r="F60" s="2">
        <f t="shared" si="0"/>
        <v>1.7782794100389184E-13</v>
      </c>
      <c r="G60" s="9">
        <f t="shared" si="1"/>
        <v>0.12950723022174679</v>
      </c>
    </row>
    <row r="61" spans="5:7">
      <c r="E61" s="7">
        <f t="shared" si="2"/>
        <v>13</v>
      </c>
      <c r="F61" s="2">
        <f t="shared" si="0"/>
        <v>1E-13</v>
      </c>
      <c r="G61" s="9">
        <f t="shared" si="1"/>
        <v>0.23030001295095087</v>
      </c>
    </row>
  </sheetData>
  <mergeCells count="1">
    <mergeCell ref="B15:C1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Loyola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Naleway</dc:creator>
  <cp:lastModifiedBy>Conrad Naleway</cp:lastModifiedBy>
  <dcterms:created xsi:type="dcterms:W3CDTF">2015-03-07T23:53:14Z</dcterms:created>
  <dcterms:modified xsi:type="dcterms:W3CDTF">2015-03-08T00:48:44Z</dcterms:modified>
</cp:coreProperties>
</file>