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Sheet1!$A$1:$M$19</definedName>
  </definedNames>
  <calcPr calcId="145621"/>
</workbook>
</file>

<file path=xl/calcChain.xml><?xml version="1.0" encoding="utf-8"?>
<calcChain xmlns="http://schemas.openxmlformats.org/spreadsheetml/2006/main">
  <c r="F15" i="1" l="1"/>
  <c r="I4" i="1" l="1"/>
  <c r="I6" i="1" s="1"/>
  <c r="F8" i="1" s="1"/>
  <c r="F9" i="1" s="1"/>
  <c r="G17" i="1" l="1"/>
  <c r="G18" i="1" s="1"/>
</calcChain>
</file>

<file path=xl/sharedStrings.xml><?xml version="1.0" encoding="utf-8"?>
<sst xmlns="http://schemas.openxmlformats.org/spreadsheetml/2006/main" count="26" uniqueCount="23">
  <si>
    <t>h</t>
  </si>
  <si>
    <t>c</t>
  </si>
  <si>
    <t>m-1</t>
  </si>
  <si>
    <t>cm-1</t>
  </si>
  <si>
    <t>H mass kg</t>
  </si>
  <si>
    <t>Cl mass kg</t>
  </si>
  <si>
    <r>
      <t>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</t>
    </r>
  </si>
  <si>
    <t>m/sec</t>
  </si>
  <si>
    <t>m</t>
  </si>
  <si>
    <t>B=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</si>
  <si>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</si>
  <si>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Determine B from masses and r</t>
    </r>
    <r>
      <rPr>
        <b/>
        <i/>
        <vertAlign val="subscript"/>
        <sz val="14"/>
        <color theme="1"/>
        <rFont val="Calibri"/>
        <family val="2"/>
        <scheme val="minor"/>
      </rPr>
      <t>e</t>
    </r>
  </si>
  <si>
    <t xml:space="preserve">So if for </t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</si>
  <si>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 xml:space="preserve">E = </t>
    </r>
  </si>
  <si>
    <r>
      <t xml:space="preserve">=Inertia= </t>
    </r>
    <r>
      <rPr>
        <sz val="11"/>
        <color theme="1"/>
        <rFont val="Symbol"/>
        <family val="1"/>
        <charset val="2"/>
      </rPr>
      <t>u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</si>
  <si>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</t>
    </r>
    <r>
      <rPr>
        <sz val="11"/>
        <color theme="1"/>
        <rFont val="Symbol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(reduced mass)=m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kg</t>
    </r>
  </si>
  <si>
    <t>A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</si>
  <si>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e</t>
    </r>
    <r>
      <rPr>
        <b/>
        <sz val="14"/>
        <color theme="1"/>
        <rFont val="Calibri"/>
        <family val="2"/>
        <scheme val="minor"/>
      </rPr>
      <t>= SQRT[  h/(8</t>
    </r>
    <r>
      <rPr>
        <b/>
        <sz val="14"/>
        <color theme="1"/>
        <rFont val="Symbol"/>
        <family val="1"/>
        <charset val="2"/>
      </rPr>
      <t>p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*B*C*</t>
    </r>
    <r>
      <rPr>
        <b/>
        <sz val="14"/>
        <color theme="1"/>
        <rFont val="Symbol"/>
        <family val="1"/>
        <charset val="2"/>
      </rPr>
      <t>u</t>
    </r>
    <r>
      <rPr>
        <b/>
        <sz val="14"/>
        <color theme="1"/>
        <rFont val="Calibri"/>
        <family val="2"/>
        <scheme val="minor"/>
      </rPr>
      <t>) ]=</t>
    </r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</si>
  <si>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Calibri"/>
        <family val="2"/>
        <scheme val="minor"/>
      </rPr>
      <t>E = B*[J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(J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+1)-J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(J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+1)]   = 2B(J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+1) </t>
    </r>
  </si>
  <si>
    <r>
      <t>cm</t>
    </r>
    <r>
      <rPr>
        <b/>
        <vertAlign val="superscript"/>
        <sz val="14"/>
        <color rgb="FFFF0000"/>
        <rFont val="Calibri"/>
        <family val="2"/>
        <scheme val="minor"/>
      </rPr>
      <t>-1</t>
    </r>
  </si>
  <si>
    <r>
      <t>Determine r</t>
    </r>
    <r>
      <rPr>
        <b/>
        <i/>
        <vertAlign val="subscript"/>
        <sz val="14"/>
        <color theme="1"/>
        <rFont val="Calibri"/>
        <family val="2"/>
        <scheme val="minor"/>
      </rPr>
      <t xml:space="preserve">e  </t>
    </r>
    <r>
      <rPr>
        <b/>
        <i/>
        <sz val="14"/>
        <color theme="1"/>
        <rFont val="Calibri"/>
        <family val="2"/>
        <scheme val="minor"/>
      </rPr>
      <t xml:space="preserve">from </t>
    </r>
    <r>
      <rPr>
        <b/>
        <i/>
        <sz val="14"/>
        <color theme="1"/>
        <rFont val="Symbol"/>
        <family val="1"/>
        <charset val="2"/>
      </rPr>
      <t>D</t>
    </r>
    <r>
      <rPr>
        <b/>
        <i/>
        <sz val="14"/>
        <color theme="1"/>
        <rFont val="Calibri"/>
        <family val="2"/>
        <scheme val="minor"/>
      </rPr>
      <t>E  and J</t>
    </r>
    <r>
      <rPr>
        <b/>
        <i/>
        <vertAlign val="subscript"/>
        <sz val="14"/>
        <color theme="1"/>
        <rFont val="Calibri"/>
        <family val="2"/>
        <scheme val="minor"/>
      </rPr>
      <t>initial</t>
    </r>
  </si>
  <si>
    <r>
      <rPr>
        <b/>
        <sz val="14"/>
        <color rgb="FF0070C0"/>
        <rFont val="Calibri"/>
        <family val="2"/>
        <scheme val="minor"/>
      </rPr>
      <t xml:space="preserve">Blue Input </t>
    </r>
    <r>
      <rPr>
        <b/>
        <sz val="14"/>
        <color theme="1"/>
        <rFont val="Calibri"/>
        <family val="2"/>
        <scheme val="minor"/>
      </rPr>
      <t>and</t>
    </r>
    <r>
      <rPr>
        <b/>
        <sz val="14"/>
        <color rgb="FFFF0000"/>
        <rFont val="Calibri"/>
        <family val="2"/>
        <scheme val="minor"/>
      </rPr>
      <t xml:space="preserve"> Red Output</t>
    </r>
  </si>
  <si>
    <r>
      <t>J</t>
    </r>
    <r>
      <rPr>
        <vertAlign val="subscript"/>
        <sz val="14"/>
        <color theme="1"/>
        <rFont val="Calibri"/>
        <family val="2"/>
        <scheme val="minor"/>
      </rPr>
      <t xml:space="preserve">i </t>
    </r>
    <r>
      <rPr>
        <sz val="14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</si>
</sst>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6" formatCode="0.000"/>
    <numFmt numFmtId="167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b/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vertAlign val="superscript"/>
      <sz val="14"/>
      <color rgb="FFFF0000"/>
      <name val="Calibri"/>
      <family val="2"/>
      <scheme val="minor"/>
    </font>
    <font>
      <b/>
      <i/>
      <sz val="14"/>
      <color theme="1"/>
      <name val="Symbol"/>
      <family val="1"/>
      <charset val="2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9" fillId="2" borderId="0" xfId="0" applyFont="1" applyFill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4" fillId="2" borderId="0" xfId="0" applyNumberFormat="1" applyFont="1" applyFill="1"/>
    <xf numFmtId="11" fontId="1" fillId="2" borderId="0" xfId="0" applyNumberFormat="1" applyFont="1" applyFill="1"/>
    <xf numFmtId="0" fontId="0" fillId="2" borderId="0" xfId="0" quotePrefix="1" applyFill="1"/>
    <xf numFmtId="0" fontId="0" fillId="2" borderId="0" xfId="0" applyFill="1" applyAlignment="1">
      <alignment horizontal="right"/>
    </xf>
    <xf numFmtId="166" fontId="1" fillId="2" borderId="0" xfId="0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7" fillId="2" borderId="0" xfId="0" applyFont="1" applyFill="1"/>
    <xf numFmtId="0" fontId="5" fillId="2" borderId="0" xfId="0" applyFont="1" applyFill="1"/>
    <xf numFmtId="2" fontId="0" fillId="2" borderId="0" xfId="0" applyNumberFormat="1" applyFill="1"/>
    <xf numFmtId="167" fontId="15" fillId="2" borderId="0" xfId="0" applyNumberFormat="1" applyFont="1" applyFill="1"/>
    <xf numFmtId="164" fontId="1" fillId="2" borderId="0" xfId="0" applyNumberFormat="1" applyFont="1" applyFill="1"/>
    <xf numFmtId="0" fontId="1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N15" sqref="N15"/>
    </sheetView>
  </sheetViews>
  <sheetFormatPr defaultRowHeight="15" x14ac:dyDescent="0.25"/>
  <cols>
    <col min="1" max="1" width="5.5703125" customWidth="1"/>
    <col min="2" max="2" width="10.5703125" bestFit="1" customWidth="1"/>
    <col min="3" max="4" width="5.28515625" customWidth="1"/>
    <col min="6" max="6" width="18" customWidth="1"/>
    <col min="7" max="7" width="10.5703125" bestFit="1" customWidth="1"/>
  </cols>
  <sheetData>
    <row r="1" spans="1:13" ht="20.25" x14ac:dyDescent="0.3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0</v>
      </c>
      <c r="B3" s="4">
        <v>6.6259999999999998E-34</v>
      </c>
      <c r="C3" s="2"/>
      <c r="D3" s="2"/>
      <c r="E3" s="2"/>
      <c r="F3" s="2" t="s">
        <v>4</v>
      </c>
      <c r="G3" s="2" t="s">
        <v>5</v>
      </c>
      <c r="H3" s="2"/>
      <c r="I3" s="2"/>
      <c r="J3" s="2"/>
      <c r="K3" s="2"/>
      <c r="L3" s="2"/>
      <c r="M3" s="2"/>
    </row>
    <row r="4" spans="1:13" ht="18" x14ac:dyDescent="0.35">
      <c r="A4" s="3" t="s">
        <v>1</v>
      </c>
      <c r="B4" s="4">
        <v>299790000</v>
      </c>
      <c r="C4" s="2" t="s">
        <v>7</v>
      </c>
      <c r="D4" s="2"/>
      <c r="E4" s="2"/>
      <c r="F4" s="5">
        <v>1.674E-27</v>
      </c>
      <c r="G4" s="5">
        <v>5.8070000000000005E-26</v>
      </c>
      <c r="H4" s="2"/>
      <c r="I4" s="6">
        <f>F4*G4/(F4+G4)</f>
        <v>1.6270952731655062E-27</v>
      </c>
      <c r="J4" s="7" t="s">
        <v>15</v>
      </c>
      <c r="K4" s="2"/>
      <c r="L4" s="2"/>
      <c r="M4" s="2"/>
    </row>
    <row r="5" spans="1:13" x14ac:dyDescent="0.25">
      <c r="A5" s="2"/>
      <c r="B5" s="2"/>
      <c r="C5" s="2"/>
      <c r="D5" s="2"/>
      <c r="E5" s="2"/>
      <c r="F5" s="4"/>
      <c r="G5" s="4"/>
      <c r="H5" s="2"/>
      <c r="I5" s="2"/>
      <c r="J5" s="2"/>
      <c r="K5" s="2"/>
      <c r="L5" s="2"/>
      <c r="M5" s="2"/>
    </row>
    <row r="6" spans="1:13" ht="18.75" x14ac:dyDescent="0.35">
      <c r="A6" s="2"/>
      <c r="B6" s="2"/>
      <c r="C6" s="2"/>
      <c r="D6" s="2"/>
      <c r="E6" s="2"/>
      <c r="F6" s="8" t="s">
        <v>6</v>
      </c>
      <c r="G6" s="5">
        <v>1.2739999999999999E-10</v>
      </c>
      <c r="H6" s="2" t="s">
        <v>8</v>
      </c>
      <c r="I6" s="6">
        <f>I4*G6^2</f>
        <v>2.6408992875883771E-47</v>
      </c>
      <c r="J6" s="7" t="s">
        <v>14</v>
      </c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7.25" x14ac:dyDescent="0.25">
      <c r="A8" s="2"/>
      <c r="B8" s="2"/>
      <c r="C8" s="2"/>
      <c r="D8" s="2"/>
      <c r="E8" s="2" t="s">
        <v>9</v>
      </c>
      <c r="F8" s="9">
        <f>B3/(8*3.14159^2*I6*B4)</f>
        <v>1059.9697011238372</v>
      </c>
      <c r="G8" s="2" t="s">
        <v>10</v>
      </c>
      <c r="H8" s="2"/>
      <c r="I8" s="2"/>
      <c r="J8" s="2"/>
      <c r="K8" s="2"/>
      <c r="L8" s="2"/>
      <c r="M8" s="2"/>
    </row>
    <row r="9" spans="1:13" ht="21" x14ac:dyDescent="0.3">
      <c r="A9" s="2"/>
      <c r="B9" s="2"/>
      <c r="C9" s="2"/>
      <c r="D9" s="2"/>
      <c r="E9" s="10" t="s">
        <v>9</v>
      </c>
      <c r="F9" s="11">
        <f>F8/100</f>
        <v>10.599697011238373</v>
      </c>
      <c r="G9" s="10" t="s">
        <v>19</v>
      </c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20.25" x14ac:dyDescent="0.35">
      <c r="A11" s="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0.25" x14ac:dyDescent="0.35">
      <c r="A12" s="12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20.25" x14ac:dyDescent="0.35">
      <c r="A14" s="13" t="s">
        <v>12</v>
      </c>
      <c r="B14" s="13" t="s">
        <v>22</v>
      </c>
      <c r="C14" s="17">
        <v>0</v>
      </c>
      <c r="D14" s="2"/>
      <c r="E14" s="13" t="s">
        <v>13</v>
      </c>
      <c r="F14" s="17">
        <v>20.399999999999999</v>
      </c>
      <c r="G14" s="2" t="s">
        <v>3</v>
      </c>
      <c r="H14" s="2"/>
      <c r="I14" s="2"/>
      <c r="J14" s="12" t="s">
        <v>21</v>
      </c>
      <c r="K14" s="12"/>
      <c r="M14" s="2"/>
    </row>
    <row r="15" spans="1:13" x14ac:dyDescent="0.25">
      <c r="A15" s="2"/>
      <c r="B15" s="2"/>
      <c r="C15" s="2"/>
      <c r="D15" s="2"/>
      <c r="E15" s="2" t="s">
        <v>9</v>
      </c>
      <c r="F15" s="14">
        <f>100*F14/(2*(C14+1))</f>
        <v>1019.9999999999999</v>
      </c>
      <c r="G15" s="2" t="s">
        <v>2</v>
      </c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21.75" x14ac:dyDescent="0.35">
      <c r="A17" s="2"/>
      <c r="B17" s="2"/>
      <c r="C17" s="2"/>
      <c r="D17" s="12" t="s">
        <v>17</v>
      </c>
      <c r="E17" s="2"/>
      <c r="F17" s="2"/>
      <c r="G17" s="16">
        <f>SQRT(B3/(8*(3.14159^2)*F15*B4*I4))</f>
        <v>1.2987216122400088E-10</v>
      </c>
      <c r="H17" s="2" t="s">
        <v>8</v>
      </c>
      <c r="I17" s="2"/>
      <c r="J17" s="2"/>
      <c r="K17" s="2"/>
      <c r="L17" s="2"/>
      <c r="M17" s="2"/>
    </row>
    <row r="18" spans="1:13" ht="18.75" x14ac:dyDescent="0.3">
      <c r="A18" s="2"/>
      <c r="B18" s="2"/>
      <c r="C18" s="2"/>
      <c r="D18" s="2"/>
      <c r="E18" s="2"/>
      <c r="F18" s="2"/>
      <c r="G18" s="15">
        <f>G17*10000000000</f>
        <v>1.2987216122400089</v>
      </c>
      <c r="H18" s="10" t="s">
        <v>16</v>
      </c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cp:lastPrinted>2015-03-20T17:14:38Z</cp:lastPrinted>
  <dcterms:created xsi:type="dcterms:W3CDTF">2015-03-20T17:01:31Z</dcterms:created>
  <dcterms:modified xsi:type="dcterms:W3CDTF">2015-03-30T15:49:02Z</dcterms:modified>
</cp:coreProperties>
</file>