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480" yWindow="80" windowWidth="23420" windowHeight="12900"/>
  </bookViews>
  <sheets>
    <sheet name="Sheet1" sheetId="1" r:id="rId1"/>
    <sheet name="Sheet3" sheetId="3" r:id="rId2"/>
    <sheet name="Sheet4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8" i="1"/>
  <c r="D5" i="1"/>
  <c r="D8" i="1"/>
  <c r="C5" i="1"/>
  <c r="C8" i="1"/>
  <c r="B5" i="1"/>
  <c r="B8" i="1"/>
  <c r="F4" i="1"/>
  <c r="J4" i="1"/>
  <c r="J9" i="1"/>
  <c r="C6" i="1"/>
  <c r="D6" i="1"/>
  <c r="B6" i="1"/>
  <c r="F6" i="1"/>
  <c r="F8" i="1"/>
  <c r="F5" i="1"/>
</calcChain>
</file>

<file path=xl/sharedStrings.xml><?xml version="1.0" encoding="utf-8"?>
<sst xmlns="http://schemas.openxmlformats.org/spreadsheetml/2006/main" count="17" uniqueCount="17">
  <si>
    <t>A=</t>
  </si>
  <si>
    <t>B=</t>
  </si>
  <si>
    <t>C=</t>
  </si>
  <si>
    <t>x+=</t>
  </si>
  <si>
    <t>x-</t>
  </si>
  <si>
    <t>INITIAL</t>
  </si>
  <si>
    <t>Equilibrium</t>
  </si>
  <si>
    <t xml:space="preserve">QUADRATIC </t>
  </si>
  <si>
    <t>Q=</t>
  </si>
  <si>
    <t>Change Values only in RED</t>
  </si>
  <si>
    <t>HI</t>
  </si>
  <si>
    <r>
      <t>H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</si>
  <si>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I</t>
    </r>
    <r>
      <rPr>
        <b/>
        <vertAlign val="subscript"/>
        <sz val="14"/>
        <color theme="1"/>
        <rFont val="Calibri"/>
        <family val="2"/>
        <scheme val="minor"/>
      </rPr>
      <t>2</t>
    </r>
  </si>
  <si>
    <t>Change</t>
  </si>
  <si>
    <t>Change Values in RED</t>
  </si>
  <si>
    <r>
      <t>H</t>
    </r>
    <r>
      <rPr>
        <b/>
        <vertAlign val="subscript"/>
        <sz val="36"/>
        <color theme="1"/>
        <rFont val="Calibri"/>
        <family val="2"/>
        <scheme val="minor"/>
      </rPr>
      <t>2</t>
    </r>
    <r>
      <rPr>
        <b/>
        <sz val="36"/>
        <color theme="1"/>
        <rFont val="Calibri"/>
        <family val="2"/>
        <scheme val="minor"/>
      </rPr>
      <t xml:space="preserve"> + I</t>
    </r>
    <r>
      <rPr>
        <b/>
        <vertAlign val="subscript"/>
        <sz val="36"/>
        <color theme="1"/>
        <rFont val="Calibri"/>
        <family val="2"/>
        <scheme val="minor"/>
      </rPr>
      <t>2</t>
    </r>
    <r>
      <rPr>
        <b/>
        <sz val="36"/>
        <color theme="1"/>
        <rFont val="Calibri"/>
        <family val="2"/>
        <scheme val="minor"/>
      </rPr>
      <t xml:space="preserve"> == 2 HI</t>
    </r>
  </si>
  <si>
    <r>
      <t>K</t>
    </r>
    <r>
      <rPr>
        <b/>
        <i/>
        <vertAlign val="subscript"/>
        <sz val="26"/>
        <color rgb="FF002060"/>
        <rFont val="Calibri"/>
        <scheme val="minor"/>
      </rPr>
      <t>eq</t>
    </r>
    <r>
      <rPr>
        <b/>
        <i/>
        <sz val="26"/>
        <color rgb="FF002060"/>
        <rFont val="Calibri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</si>
</sst>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vertAlign val="subscript"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11"/>
      <color rgb="FF008000"/>
      <name val="Calibri"/>
      <scheme val="minor"/>
    </font>
    <font>
      <b/>
      <i/>
      <sz val="16"/>
      <color rgb="FF008000"/>
      <name val="Calibri"/>
      <scheme val="minor"/>
    </font>
    <font>
      <b/>
      <sz val="16"/>
      <color rgb="FF008000"/>
      <name val="Calibri"/>
      <scheme val="minor"/>
    </font>
    <font>
      <b/>
      <sz val="12"/>
      <color rgb="FFFF6600"/>
      <name val="Calibri"/>
      <scheme val="minor"/>
    </font>
    <font>
      <b/>
      <i/>
      <sz val="26"/>
      <color rgb="FF002060"/>
      <name val="Calibri"/>
      <scheme val="minor"/>
    </font>
    <font>
      <b/>
      <i/>
      <vertAlign val="subscript"/>
      <sz val="26"/>
      <color rgb="FF00206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7" fillId="0" borderId="0" xfId="0" applyFont="1"/>
    <xf numFmtId="0" fontId="1" fillId="2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11" fillId="3" borderId="0" xfId="0" applyFont="1" applyFill="1" applyAlignment="1">
      <alignment horizontal="center"/>
    </xf>
    <xf numFmtId="0" fontId="0" fillId="3" borderId="0" xfId="0" applyFill="1"/>
    <xf numFmtId="0" fontId="7" fillId="3" borderId="0" xfId="0" applyFont="1" applyFill="1"/>
    <xf numFmtId="0" fontId="11" fillId="4" borderId="0" xfId="0" applyFont="1" applyFill="1" applyAlignment="1">
      <alignment horizontal="center"/>
    </xf>
    <xf numFmtId="0" fontId="0" fillId="4" borderId="0" xfId="0" applyFill="1"/>
    <xf numFmtId="0" fontId="7" fillId="4" borderId="0" xfId="0" applyFont="1" applyFill="1"/>
    <xf numFmtId="0" fontId="11" fillId="5" borderId="0" xfId="0" applyFont="1" applyFill="1" applyAlignment="1">
      <alignment horizontal="center"/>
    </xf>
    <xf numFmtId="0" fontId="0" fillId="5" borderId="0" xfId="0" applyFill="1"/>
    <xf numFmtId="0" fontId="7" fillId="5" borderId="0" xfId="0" applyFont="1" applyFill="1"/>
    <xf numFmtId="164" fontId="1" fillId="2" borderId="0" xfId="0" applyNumberFormat="1" applyFont="1" applyFill="1"/>
    <xf numFmtId="0" fontId="13" fillId="0" borderId="0" xfId="0" applyFont="1" applyFill="1"/>
    <xf numFmtId="0" fontId="16" fillId="2" borderId="0" xfId="0" applyFont="1" applyFill="1"/>
    <xf numFmtId="164" fontId="16" fillId="2" borderId="0" xfId="0" quotePrefix="1" applyNumberFormat="1" applyFont="1" applyFill="1"/>
    <xf numFmtId="0" fontId="17" fillId="2" borderId="0" xfId="0" applyFont="1" applyFill="1"/>
    <xf numFmtId="0" fontId="18" fillId="0" borderId="0" xfId="0" applyFont="1" applyAlignment="1">
      <alignment horizontal="center"/>
    </xf>
    <xf numFmtId="0" fontId="19" fillId="3" borderId="0" xfId="0" applyFont="1" applyFill="1"/>
    <xf numFmtId="0" fontId="19" fillId="4" borderId="0" xfId="0" applyFont="1" applyFill="1"/>
    <xf numFmtId="0" fontId="19" fillId="5" borderId="0" xfId="0" applyFont="1" applyFill="1"/>
    <xf numFmtId="164" fontId="19" fillId="2" borderId="0" xfId="0" quotePrefix="1" applyNumberFormat="1" applyFont="1" applyFill="1"/>
    <xf numFmtId="165" fontId="4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right"/>
    </xf>
    <xf numFmtId="166" fontId="6" fillId="3" borderId="0" xfId="0" applyNumberFormat="1" applyFont="1" applyFill="1" applyAlignment="1">
      <alignment horizontal="center"/>
    </xf>
    <xf numFmtId="166" fontId="6" fillId="4" borderId="0" xfId="0" applyNumberFormat="1" applyFont="1" applyFill="1" applyAlignment="1">
      <alignment horizontal="center"/>
    </xf>
    <xf numFmtId="166" fontId="6" fillId="5" borderId="0" xfId="0" applyNumberFormat="1" applyFont="1" applyFill="1" applyAlignment="1">
      <alignment horizontal="center"/>
    </xf>
    <xf numFmtId="166" fontId="1" fillId="2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INITIAL</c:v>
                </c:pt>
              </c:strCache>
            </c:strRef>
          </c:tx>
          <c:invertIfNegative val="0"/>
          <c:val>
            <c:numRef>
              <c:f>Sheet1!$B$4:$D$4</c:f>
              <c:numCache>
                <c:formatCode>0.000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Equilibrium</c:v>
                </c:pt>
              </c:strCache>
            </c:strRef>
          </c:tx>
          <c:invertIfNegative val="0"/>
          <c:val>
            <c:numRef>
              <c:f>Sheet1!$B$8:$D$8</c:f>
              <c:numCache>
                <c:formatCode>General</c:formatCode>
                <c:ptCount val="3"/>
                <c:pt idx="0">
                  <c:v>0.0213938769133982</c:v>
                </c:pt>
                <c:pt idx="1">
                  <c:v>0.0213938769133982</c:v>
                </c:pt>
                <c:pt idx="2">
                  <c:v>0.157212246173204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443208"/>
        <c:axId val="2065446184"/>
        <c:axId val="2065449224"/>
      </c:bar3DChart>
      <c:catAx>
        <c:axId val="206544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46184"/>
        <c:crosses val="autoZero"/>
        <c:auto val="1"/>
        <c:lblAlgn val="ctr"/>
        <c:lblOffset val="100"/>
        <c:noMultiLvlLbl val="0"/>
      </c:catAx>
      <c:valAx>
        <c:axId val="20654461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65443208"/>
        <c:crosses val="autoZero"/>
        <c:crossBetween val="between"/>
      </c:valAx>
      <c:serAx>
        <c:axId val="206544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4618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11</xdr:row>
      <xdr:rowOff>9524</xdr:rowOff>
    </xdr:from>
    <xdr:to>
      <xdr:col>12</xdr:col>
      <xdr:colOff>576262</xdr:colOff>
      <xdr:row>28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50" zoomScaleNormal="150" zoomScalePageLayoutView="150" workbookViewId="0">
      <selection activeCell="L7" sqref="L7"/>
    </sheetView>
  </sheetViews>
  <sheetFormatPr baseColWidth="10" defaultColWidth="8.83203125" defaultRowHeight="14" x14ac:dyDescent="0"/>
  <cols>
    <col min="1" max="1" width="15.83203125" customWidth="1"/>
    <col min="6" max="6" width="11.83203125" customWidth="1"/>
    <col min="10" max="10" width="9.1640625" bestFit="1" customWidth="1"/>
  </cols>
  <sheetData>
    <row r="1" spans="1:10" ht="49">
      <c r="A1" s="10" t="s">
        <v>15</v>
      </c>
      <c r="C1" s="11"/>
      <c r="D1" s="11"/>
      <c r="E1" s="33" t="s">
        <v>16</v>
      </c>
      <c r="F1" s="31">
        <v>54</v>
      </c>
      <c r="H1" s="32" t="s">
        <v>14</v>
      </c>
    </row>
    <row r="2" spans="1:10" ht="25">
      <c r="A2" s="1" t="s">
        <v>9</v>
      </c>
      <c r="E2" s="2"/>
      <c r="F2" s="3"/>
    </row>
    <row r="3" spans="1:10" ht="25">
      <c r="B3" s="12" t="s">
        <v>11</v>
      </c>
      <c r="C3" s="15" t="s">
        <v>12</v>
      </c>
      <c r="D3" s="18" t="s">
        <v>10</v>
      </c>
      <c r="E3" s="2"/>
      <c r="F3" s="3"/>
      <c r="I3" s="6" t="s">
        <v>7</v>
      </c>
      <c r="J3" s="6"/>
    </row>
    <row r="4" spans="1:10" ht="25">
      <c r="A4" s="7" t="s">
        <v>5</v>
      </c>
      <c r="B4" s="34">
        <v>0.1</v>
      </c>
      <c r="C4" s="35">
        <v>0.1</v>
      </c>
      <c r="D4" s="36">
        <v>0</v>
      </c>
      <c r="E4" s="2" t="s">
        <v>8</v>
      </c>
      <c r="F4" s="4">
        <f>D4^2/(B4*C4)</f>
        <v>0</v>
      </c>
      <c r="I4" s="6" t="s">
        <v>0</v>
      </c>
      <c r="J4" s="37">
        <f>4-F1</f>
        <v>-50</v>
      </c>
    </row>
    <row r="5" spans="1:10" ht="20">
      <c r="A5" s="26" t="s">
        <v>13</v>
      </c>
      <c r="B5" s="27">
        <f>B4-J8</f>
        <v>2.1393876913398155E-2</v>
      </c>
      <c r="C5" s="28">
        <f>C4-J8</f>
        <v>2.1393876913398155E-2</v>
      </c>
      <c r="D5" s="29">
        <f>D4+2*J8</f>
        <v>0.1572122461732037</v>
      </c>
      <c r="F5">
        <f>D5^2/(B5*C5)</f>
        <v>53.999999999999893</v>
      </c>
      <c r="I5" s="6" t="s">
        <v>1</v>
      </c>
      <c r="J5" s="37">
        <f>4*D4+ F1*B4+ F1*C4</f>
        <v>10.8</v>
      </c>
    </row>
    <row r="6" spans="1:10">
      <c r="A6" s="8"/>
      <c r="B6" s="22">
        <f>B4-J9</f>
        <v>-3.7393876913398155E-2</v>
      </c>
      <c r="C6" s="22">
        <f>C4-J9</f>
        <v>-3.7393876913398155E-2</v>
      </c>
      <c r="D6" s="22">
        <f>D4+2*J9</f>
        <v>0.27478775382679632</v>
      </c>
      <c r="F6">
        <f>D6^2/(B6*C6)</f>
        <v>53.999999999999964</v>
      </c>
      <c r="I6" s="6" t="s">
        <v>2</v>
      </c>
      <c r="J6" s="37">
        <f>D4*D4- F1*B4*C4</f>
        <v>-0.54</v>
      </c>
    </row>
    <row r="7" spans="1:10">
      <c r="A7" s="8"/>
      <c r="B7" s="13"/>
      <c r="C7" s="16"/>
      <c r="D7" s="19"/>
      <c r="I7" s="6"/>
      <c r="J7" s="21"/>
    </row>
    <row r="8" spans="1:10" ht="20">
      <c r="A8" s="9" t="s">
        <v>6</v>
      </c>
      <c r="B8" s="14">
        <f>B5</f>
        <v>2.1393876913398155E-2</v>
      </c>
      <c r="C8" s="17">
        <f>C5</f>
        <v>2.1393876913398155E-2</v>
      </c>
      <c r="D8" s="20">
        <f>D5</f>
        <v>0.1572122461732037</v>
      </c>
      <c r="F8" s="5">
        <f>D8^2/(B8*C8)</f>
        <v>53.999999999999893</v>
      </c>
      <c r="I8" s="25" t="s">
        <v>3</v>
      </c>
      <c r="J8" s="30">
        <f>(-J5+SQRT(J5*J5-4*J4*J6))/(2*J4)</f>
        <v>7.8606123086601851E-2</v>
      </c>
    </row>
    <row r="9" spans="1:10">
      <c r="I9" s="23" t="s">
        <v>4</v>
      </c>
      <c r="J9" s="24">
        <f>(-J5-SQRT(J5*J5-4*J4*J6))/(2*J4)</f>
        <v>0.13739387691339816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>Loyola University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dcterms:created xsi:type="dcterms:W3CDTF">2013-07-12T15:40:25Z</dcterms:created>
  <dcterms:modified xsi:type="dcterms:W3CDTF">2015-07-14T20:42:38Z</dcterms:modified>
</cp:coreProperties>
</file>