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radnaleway/Desktop/"/>
    </mc:Choice>
  </mc:AlternateContent>
  <bookViews>
    <workbookView xWindow="7880" yWindow="2200" windowWidth="28800" windowHeight="15940" tabRatio="500"/>
  </bookViews>
  <sheets>
    <sheet name="Sheet1" sheetId="1" r:id="rId1"/>
  </sheets>
  <definedNames>
    <definedName name="_xlnm.Print_Area" localSheetId="0">Sheet1!$A$1:$L$22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1" i="1"/>
  <c r="B11" i="1"/>
  <c r="B4" i="1"/>
  <c r="B5" i="1"/>
  <c r="B6" i="1"/>
  <c r="B7" i="1"/>
  <c r="B8" i="1"/>
  <c r="B9" i="1"/>
  <c r="B12" i="1"/>
  <c r="B13" i="1"/>
  <c r="B14" i="1"/>
  <c r="B15" i="1"/>
  <c r="B16" i="1"/>
  <c r="B17" i="1"/>
  <c r="D17" i="1"/>
  <c r="D3" i="1"/>
  <c r="D4" i="1"/>
  <c r="D5" i="1"/>
  <c r="D6" i="1"/>
  <c r="D7" i="1"/>
  <c r="D8" i="1"/>
  <c r="D9" i="1"/>
  <c r="D12" i="1"/>
  <c r="D13" i="1"/>
  <c r="D14" i="1"/>
  <c r="J20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<sst xmlns="http://schemas.openxmlformats.org/spreadsheetml/2006/main" count="41" uniqueCount="35">
  <si>
    <t xml:space="preserve">Final Exam </t>
  </si>
  <si>
    <t>Stoichiometry Review, Math Tools</t>
  </si>
  <si>
    <t>Sampling Error &amp; Statistics(A)</t>
  </si>
  <si>
    <t>Statistics(B) &amp; Quality Assurance</t>
  </si>
  <si>
    <t>Buffers</t>
  </si>
  <si>
    <t>Acid Base Titrations</t>
  </si>
  <si>
    <t>PolyProtonic Acid/Bases</t>
  </si>
  <si>
    <t>Gravimetric</t>
  </si>
  <si>
    <t>Complexation (EDTA)</t>
  </si>
  <si>
    <t>Redox Titrations</t>
  </si>
  <si>
    <t xml:space="preserve">Ionic Strength &amp; Activity </t>
  </si>
  <si>
    <t>Electrode Potential</t>
  </si>
  <si>
    <t>Spectroscopy</t>
  </si>
  <si>
    <t>Atomic Absorption</t>
  </si>
  <si>
    <t>Chromatography</t>
  </si>
  <si>
    <t>GC/MS</t>
  </si>
  <si>
    <t>Difficulty (1-10)</t>
  </si>
  <si>
    <t>Exam 1</t>
  </si>
  <si>
    <t>Exam 2</t>
  </si>
  <si>
    <t>Exam 3</t>
  </si>
  <si>
    <t>Exam 4</t>
  </si>
  <si>
    <t>* Exams are labelled in BLUE</t>
  </si>
  <si>
    <t>* Non Class Dates labelled in RED</t>
  </si>
  <si>
    <t>TOPICS</t>
  </si>
  <si>
    <t>TOTAL</t>
  </si>
  <si>
    <t>~ # Lectures</t>
  </si>
  <si>
    <t>Week</t>
  </si>
  <si>
    <t xml:space="preserve"> </t>
  </si>
  <si>
    <t xml:space="preserve">     Exam 1</t>
  </si>
  <si>
    <t>Cumulative Final Exam</t>
  </si>
  <si>
    <t>Thursday Lectures (13)</t>
  </si>
  <si>
    <t>Fundamental Acid.Base Chemistry</t>
  </si>
  <si>
    <t>Mid-Semester Break (3/2-3/7)</t>
  </si>
  <si>
    <t>Easter Break</t>
  </si>
  <si>
    <t>Tuesday Lectures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</si>
</sst>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dd\,\ mmmm\ dd\,\ yyyy"/>
    <numFmt numFmtId="165" formatCode="0.0"/>
  </numFmts>
  <fonts count="2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3366FF"/>
      <name val="Calibri"/>
      <scheme val="minor"/>
    </font>
    <font>
      <i/>
      <sz val="11"/>
      <color rgb="FFFF0000"/>
      <name val="Calibri"/>
      <scheme val="minor"/>
    </font>
    <font>
      <sz val="11"/>
      <color rgb="FF000000"/>
      <name val="Arial"/>
    </font>
    <font>
      <sz val="10"/>
      <color rgb="FFFF0000"/>
      <name val="Calibri"/>
      <scheme val="minor"/>
    </font>
    <font>
      <sz val="18"/>
      <color rgb="FF0000FF"/>
      <name val="Calibri"/>
      <scheme val="minor"/>
    </font>
    <font>
      <sz val="18"/>
      <name val="Calibri"/>
      <scheme val="minor"/>
    </font>
    <font>
      <b/>
      <sz val="12"/>
      <color rgb="FF0000FF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color rgb="FFFF6600"/>
      <name val="Calibri"/>
      <scheme val="minor"/>
    </font>
    <font>
      <b/>
      <sz val="12"/>
      <name val="Calibri"/>
      <scheme val="minor"/>
    </font>
    <font>
      <i/>
      <sz val="11"/>
      <color rgb="FFFF6600"/>
      <name val="Calibri"/>
      <scheme val="minor"/>
    </font>
    <font>
      <i/>
      <sz val="11"/>
      <color rgb="FF000000"/>
      <name val="Arial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  <font>
      <b/>
      <sz val="18"/>
      <color rgb="FF0000FF"/>
      <name val="Arial"/>
    </font>
    <font>
      <b/>
      <sz val="18"/>
      <color rgb="FFFF0000"/>
      <name val="Calibri"/>
      <scheme val="minor"/>
    </font>
    <font>
      <sz val="18"/>
      <color theme="1"/>
      <name val="Arial"/>
    </font>
    <font>
      <b/>
      <sz val="18"/>
      <color rgb="FFFF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AF3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0" fillId="2" borderId="0" xfId="0" applyFill="1"/>
    <xf numFmtId="164" fontId="7" fillId="2" borderId="0" xfId="0" applyNumberFormat="1" applyFont="1" applyFill="1"/>
    <xf numFmtId="0" fontId="0" fillId="3" borderId="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0" xfId="0" applyFont="1" applyFill="1"/>
    <xf numFmtId="164" fontId="11" fillId="2" borderId="0" xfId="0" applyNumberFormat="1" applyFont="1" applyFill="1" applyAlignment="1">
      <alignment horizontal="left"/>
    </xf>
    <xf numFmtId="164" fontId="12" fillId="2" borderId="0" xfId="0" applyNumberFormat="1" applyFont="1" applyFill="1" applyAlignment="1">
      <alignment horizontal="left"/>
    </xf>
    <xf numFmtId="0" fontId="13" fillId="2" borderId="0" xfId="0" applyFont="1" applyFill="1"/>
    <xf numFmtId="0" fontId="14" fillId="2" borderId="0" xfId="0" applyFont="1" applyFill="1"/>
    <xf numFmtId="0" fontId="1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164" fontId="16" fillId="2" borderId="0" xfId="0" applyNumberFormat="1" applyFont="1" applyFill="1" applyAlignment="1">
      <alignment horizontal="left"/>
    </xf>
    <xf numFmtId="164" fontId="17" fillId="2" borderId="0" xfId="0" applyNumberFormat="1" applyFont="1" applyFill="1" applyAlignment="1">
      <alignment horizontal="left"/>
    </xf>
    <xf numFmtId="164" fontId="18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9" fillId="8" borderId="2" xfId="0" applyFont="1" applyFill="1" applyBorder="1" applyAlignment="1">
      <alignment vertical="center"/>
    </xf>
    <xf numFmtId="164" fontId="20" fillId="2" borderId="0" xfId="0" applyNumberFormat="1" applyFont="1" applyFill="1" applyAlignment="1">
      <alignment horizontal="left"/>
    </xf>
    <xf numFmtId="0" fontId="0" fillId="6" borderId="0" xfId="0" applyFill="1"/>
    <xf numFmtId="0" fontId="15" fillId="4" borderId="2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/>
    </xf>
    <xf numFmtId="0" fontId="21" fillId="3" borderId="4" xfId="0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horizontal="center"/>
    </xf>
    <xf numFmtId="165" fontId="19" fillId="5" borderId="1" xfId="0" applyNumberFormat="1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/>
    </xf>
    <xf numFmtId="165" fontId="19" fillId="7" borderId="1" xfId="0" applyNumberFormat="1" applyFont="1" applyFill="1" applyBorder="1" applyAlignment="1">
      <alignment horizontal="center"/>
    </xf>
    <xf numFmtId="165" fontId="19" fillId="2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22" fillId="3" borderId="6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left"/>
    </xf>
    <xf numFmtId="164" fontId="24" fillId="2" borderId="0" xfId="0" applyNumberFormat="1" applyFont="1" applyFill="1" applyBorder="1" applyAlignment="1">
      <alignment horizontal="left"/>
    </xf>
    <xf numFmtId="164" fontId="25" fillId="2" borderId="0" xfId="0" applyNumberFormat="1" applyFont="1" applyFill="1" applyAlignment="1">
      <alignment horizontal="left"/>
    </xf>
    <xf numFmtId="18" fontId="7" fillId="2" borderId="0" xfId="0" applyNumberFormat="1" applyFont="1" applyFill="1" applyAlignment="1">
      <alignment horizontal="center"/>
    </xf>
    <xf numFmtId="164" fontId="26" fillId="2" borderId="0" xfId="0" applyNumberFormat="1" applyFont="1" applyFill="1" applyBorder="1" applyAlignment="1">
      <alignment horizontal="left"/>
    </xf>
    <xf numFmtId="164" fontId="27" fillId="2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center" vertical="center" textRotation="90"/>
    </xf>
    <xf numFmtId="0" fontId="0" fillId="6" borderId="0" xfId="0" applyFill="1" applyAlignment="1">
      <alignment horizontal="center" vertical="center" textRotation="87"/>
    </xf>
    <xf numFmtId="0" fontId="0" fillId="7" borderId="0" xfId="0" applyFill="1" applyAlignment="1">
      <alignment horizontal="center" vertical="center" textRotation="90"/>
    </xf>
    <xf numFmtId="0" fontId="0" fillId="9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114" workbookViewId="0">
      <selection activeCell="D16" sqref="D16"/>
    </sheetView>
  </sheetViews>
  <sheetFormatPr baseColWidth="10" defaultColWidth="11" defaultRowHeight="16" x14ac:dyDescent="0.2"/>
  <cols>
    <col min="1" max="1" width="7.83203125" style="1" customWidth="1"/>
    <col min="2" max="2" width="43.83203125" customWidth="1"/>
    <col min="4" max="4" width="47" customWidth="1"/>
    <col min="5" max="5" width="29.5" customWidth="1"/>
    <col min="6" max="6" width="1.6640625" customWidth="1"/>
    <col min="7" max="7" width="5.33203125" style="2" customWidth="1"/>
    <col min="8" max="8" width="29.83203125" customWidth="1"/>
    <col min="9" max="9" width="9.83203125" style="19" customWidth="1"/>
    <col min="10" max="10" width="9.33203125" style="1" customWidth="1"/>
    <col min="11" max="11" width="3.5" customWidth="1"/>
    <col min="12" max="12" width="3.83203125" customWidth="1"/>
  </cols>
  <sheetData>
    <row r="1" spans="1:12" ht="24" x14ac:dyDescent="0.3">
      <c r="A1" s="3" t="s">
        <v>26</v>
      </c>
      <c r="B1" s="11" t="s">
        <v>34</v>
      </c>
      <c r="C1" s="11"/>
      <c r="D1" s="11" t="s">
        <v>30</v>
      </c>
      <c r="E1" s="11"/>
      <c r="F1" s="11"/>
    </row>
    <row r="2" spans="1:12" ht="34" x14ac:dyDescent="0.3">
      <c r="A2" s="3"/>
      <c r="B2" s="4"/>
      <c r="C2" s="4"/>
      <c r="D2" s="4"/>
      <c r="E2" s="4"/>
      <c r="F2" s="4"/>
      <c r="G2" s="10"/>
      <c r="H2" s="18" t="s">
        <v>23</v>
      </c>
      <c r="I2" s="45" t="s">
        <v>16</v>
      </c>
      <c r="J2" s="21" t="s">
        <v>25</v>
      </c>
    </row>
    <row r="3" spans="1:12" ht="23.25" customHeight="1" x14ac:dyDescent="0.3">
      <c r="A3" s="3">
        <v>1</v>
      </c>
      <c r="B3" s="56">
        <v>43844</v>
      </c>
      <c r="C3" s="5"/>
      <c r="D3" s="15">
        <f>B3+2</f>
        <v>43846</v>
      </c>
      <c r="E3" s="6"/>
      <c r="F3" s="6"/>
      <c r="G3" s="26">
        <v>1</v>
      </c>
      <c r="H3" s="27" t="s">
        <v>1</v>
      </c>
      <c r="I3" s="28">
        <v>4</v>
      </c>
      <c r="J3" s="48">
        <v>1</v>
      </c>
      <c r="K3" s="62" t="s">
        <v>28</v>
      </c>
      <c r="L3" s="65" t="s">
        <v>29</v>
      </c>
    </row>
    <row r="4" spans="1:12" ht="23.25" customHeight="1" x14ac:dyDescent="0.3">
      <c r="A4" s="3">
        <v>2</v>
      </c>
      <c r="B4" s="56">
        <f>B3+7</f>
        <v>43851</v>
      </c>
      <c r="C4" s="5"/>
      <c r="D4" s="15">
        <f>D3+7</f>
        <v>43853</v>
      </c>
      <c r="E4" s="6"/>
      <c r="F4" s="6"/>
      <c r="G4" s="26">
        <f>G3+1</f>
        <v>2</v>
      </c>
      <c r="H4" s="27" t="s">
        <v>2</v>
      </c>
      <c r="I4" s="28">
        <v>4</v>
      </c>
      <c r="J4" s="48">
        <v>2</v>
      </c>
      <c r="K4" s="62"/>
      <c r="L4" s="65"/>
    </row>
    <row r="5" spans="1:12" ht="24" x14ac:dyDescent="0.3">
      <c r="A5" s="3">
        <v>3</v>
      </c>
      <c r="B5" s="56">
        <f t="shared" ref="B5:B17" si="0">B4+7</f>
        <v>43858</v>
      </c>
      <c r="C5" s="5"/>
      <c r="D5" s="15">
        <f t="shared" ref="D5:D14" si="1">D4+7</f>
        <v>43860</v>
      </c>
      <c r="E5" s="15"/>
      <c r="F5" s="6"/>
      <c r="G5" s="26">
        <f t="shared" ref="G5:G19" si="2">G4+1</f>
        <v>3</v>
      </c>
      <c r="H5" s="27" t="s">
        <v>3</v>
      </c>
      <c r="I5" s="28">
        <v>8</v>
      </c>
      <c r="J5" s="48">
        <v>2</v>
      </c>
      <c r="K5" s="62"/>
      <c r="L5" s="65"/>
    </row>
    <row r="6" spans="1:12" ht="24" x14ac:dyDescent="0.3">
      <c r="A6" s="3">
        <v>4</v>
      </c>
      <c r="B6" s="57">
        <f t="shared" si="0"/>
        <v>43865</v>
      </c>
      <c r="C6" s="22" t="s">
        <v>17</v>
      </c>
      <c r="D6" s="15">
        <f t="shared" si="1"/>
        <v>43867</v>
      </c>
      <c r="E6" s="6"/>
      <c r="F6" s="6"/>
      <c r="G6" s="26">
        <f t="shared" si="2"/>
        <v>4</v>
      </c>
      <c r="H6" s="27" t="s">
        <v>31</v>
      </c>
      <c r="I6" s="28">
        <v>7</v>
      </c>
      <c r="J6" s="49">
        <v>2</v>
      </c>
      <c r="K6" s="62"/>
      <c r="L6" s="65"/>
    </row>
    <row r="7" spans="1:12" ht="24" x14ac:dyDescent="0.3">
      <c r="A7" s="3">
        <v>5</v>
      </c>
      <c r="B7" s="56">
        <f t="shared" si="0"/>
        <v>43872</v>
      </c>
      <c r="C7" s="5"/>
      <c r="D7" s="15">
        <f t="shared" si="1"/>
        <v>43874</v>
      </c>
      <c r="E7" s="58"/>
      <c r="F7" s="6"/>
      <c r="G7" s="29">
        <f t="shared" si="2"/>
        <v>5</v>
      </c>
      <c r="H7" s="30" t="s">
        <v>4</v>
      </c>
      <c r="I7" s="31">
        <v>10</v>
      </c>
      <c r="J7" s="50">
        <v>4</v>
      </c>
      <c r="K7" s="63" t="s">
        <v>18</v>
      </c>
      <c r="L7" s="65"/>
    </row>
    <row r="8" spans="1:12" ht="24" x14ac:dyDescent="0.3">
      <c r="A8" s="3">
        <v>6</v>
      </c>
      <c r="B8" s="56">
        <f t="shared" si="0"/>
        <v>43879</v>
      </c>
      <c r="C8" s="5"/>
      <c r="D8" s="15">
        <f t="shared" si="1"/>
        <v>43881</v>
      </c>
      <c r="E8" s="6"/>
      <c r="F8" s="6"/>
      <c r="G8" s="29">
        <f t="shared" si="2"/>
        <v>6</v>
      </c>
      <c r="H8" s="30" t="s">
        <v>5</v>
      </c>
      <c r="I8" s="31">
        <v>7</v>
      </c>
      <c r="J8" s="50">
        <v>3</v>
      </c>
      <c r="K8" s="63"/>
      <c r="L8" s="65"/>
    </row>
    <row r="9" spans="1:12" ht="24" x14ac:dyDescent="0.3">
      <c r="A9" s="3">
        <v>7</v>
      </c>
      <c r="B9" s="56">
        <f t="shared" si="0"/>
        <v>43886</v>
      </c>
      <c r="C9" s="22" t="s">
        <v>18</v>
      </c>
      <c r="D9" s="22">
        <f t="shared" si="1"/>
        <v>43888</v>
      </c>
      <c r="E9" s="15"/>
      <c r="F9" s="23"/>
      <c r="G9" s="32">
        <f t="shared" si="2"/>
        <v>7</v>
      </c>
      <c r="H9" s="33" t="s">
        <v>6</v>
      </c>
      <c r="I9" s="34">
        <v>8</v>
      </c>
      <c r="J9" s="51">
        <v>3</v>
      </c>
      <c r="K9" s="64" t="s">
        <v>19</v>
      </c>
      <c r="L9" s="65"/>
    </row>
    <row r="10" spans="1:12" ht="24" x14ac:dyDescent="0.3">
      <c r="A10" s="3"/>
      <c r="B10" s="61" t="s">
        <v>32</v>
      </c>
      <c r="C10" s="22"/>
      <c r="D10" s="15"/>
      <c r="E10" s="15"/>
      <c r="F10" s="23"/>
      <c r="G10" s="32"/>
      <c r="H10" s="33"/>
      <c r="I10" s="34"/>
      <c r="J10" s="51"/>
      <c r="K10" s="64"/>
      <c r="L10" s="65"/>
    </row>
    <row r="11" spans="1:12" ht="24" x14ac:dyDescent="0.3">
      <c r="A11" s="3">
        <v>8</v>
      </c>
      <c r="B11" s="56">
        <f>B9+14</f>
        <v>43900</v>
      </c>
      <c r="C11" s="12"/>
      <c r="D11" s="15">
        <f>D9+14</f>
        <v>43902</v>
      </c>
      <c r="E11" s="25"/>
      <c r="F11" s="7" t="s">
        <v>27</v>
      </c>
      <c r="G11" s="32">
        <f>G9+1</f>
        <v>8</v>
      </c>
      <c r="H11" s="33" t="s">
        <v>7</v>
      </c>
      <c r="I11" s="34">
        <v>3</v>
      </c>
      <c r="J11" s="51">
        <v>1</v>
      </c>
      <c r="K11" s="64"/>
      <c r="L11" s="65"/>
    </row>
    <row r="12" spans="1:12" ht="24" x14ac:dyDescent="0.3">
      <c r="A12" s="3">
        <v>9</v>
      </c>
      <c r="B12" s="56">
        <f t="shared" si="0"/>
        <v>43907</v>
      </c>
      <c r="C12" s="12"/>
      <c r="D12" s="15">
        <f t="shared" si="1"/>
        <v>43909</v>
      </c>
      <c r="E12" s="6"/>
      <c r="F12" s="6"/>
      <c r="G12" s="32">
        <f t="shared" si="2"/>
        <v>9</v>
      </c>
      <c r="H12" s="33" t="s">
        <v>8</v>
      </c>
      <c r="I12" s="34">
        <v>6</v>
      </c>
      <c r="J12" s="51">
        <v>1</v>
      </c>
      <c r="K12" s="64"/>
      <c r="L12" s="65"/>
    </row>
    <row r="13" spans="1:12" ht="24" x14ac:dyDescent="0.3">
      <c r="A13" s="3">
        <v>10</v>
      </c>
      <c r="B13" s="57">
        <f t="shared" si="0"/>
        <v>43914</v>
      </c>
      <c r="C13" s="22" t="s">
        <v>19</v>
      </c>
      <c r="D13" s="15">
        <f t="shared" si="1"/>
        <v>43916</v>
      </c>
      <c r="E13" s="6"/>
      <c r="F13" s="6"/>
      <c r="G13" s="32">
        <f t="shared" si="2"/>
        <v>10</v>
      </c>
      <c r="H13" s="33" t="s">
        <v>9</v>
      </c>
      <c r="I13" s="34">
        <v>4</v>
      </c>
      <c r="J13" s="51">
        <v>1</v>
      </c>
      <c r="K13" s="64"/>
      <c r="L13" s="65"/>
    </row>
    <row r="14" spans="1:12" ht="24" x14ac:dyDescent="0.3">
      <c r="A14" s="3">
        <v>11</v>
      </c>
      <c r="B14" s="60">
        <f t="shared" si="0"/>
        <v>43921</v>
      </c>
      <c r="C14" s="22"/>
      <c r="D14" s="15">
        <f t="shared" si="1"/>
        <v>43923</v>
      </c>
      <c r="E14" s="6"/>
      <c r="F14" s="6"/>
      <c r="G14" s="35">
        <f t="shared" si="2"/>
        <v>11</v>
      </c>
      <c r="H14" s="36" t="s">
        <v>10</v>
      </c>
      <c r="I14" s="37">
        <v>8</v>
      </c>
      <c r="J14" s="52">
        <v>1</v>
      </c>
      <c r="K14" s="66" t="s">
        <v>20</v>
      </c>
      <c r="L14" s="65"/>
    </row>
    <row r="15" spans="1:12" ht="28" customHeight="1" x14ac:dyDescent="0.25">
      <c r="A15" s="3">
        <v>12</v>
      </c>
      <c r="B15" s="56">
        <f t="shared" si="0"/>
        <v>43928</v>
      </c>
      <c r="C15" s="12"/>
      <c r="D15" s="61" t="s">
        <v>33</v>
      </c>
      <c r="E15" s="25"/>
      <c r="F15" s="43" t="s">
        <v>27</v>
      </c>
      <c r="G15" s="35">
        <f t="shared" si="2"/>
        <v>12</v>
      </c>
      <c r="H15" s="36" t="s">
        <v>11</v>
      </c>
      <c r="I15" s="37">
        <v>4</v>
      </c>
      <c r="J15" s="52">
        <v>1.5</v>
      </c>
      <c r="K15" s="66"/>
      <c r="L15" s="65"/>
    </row>
    <row r="16" spans="1:12" ht="24" x14ac:dyDescent="0.3">
      <c r="A16" s="3">
        <v>13</v>
      </c>
      <c r="B16" s="56">
        <f t="shared" si="0"/>
        <v>43935</v>
      </c>
      <c r="C16" s="22"/>
      <c r="D16" s="22">
        <f>D14+14</f>
        <v>43937</v>
      </c>
      <c r="E16" s="22" t="s">
        <v>20</v>
      </c>
      <c r="F16" s="24"/>
      <c r="G16" s="35">
        <f t="shared" si="2"/>
        <v>13</v>
      </c>
      <c r="H16" s="36" t="s">
        <v>12</v>
      </c>
      <c r="I16" s="37">
        <v>5</v>
      </c>
      <c r="J16" s="52">
        <v>0.5</v>
      </c>
      <c r="K16" s="66"/>
      <c r="L16" s="65"/>
    </row>
    <row r="17" spans="1:13" ht="24" x14ac:dyDescent="0.3">
      <c r="A17" s="3">
        <v>14</v>
      </c>
      <c r="B17" s="56">
        <f t="shared" si="0"/>
        <v>43942</v>
      </c>
      <c r="C17" s="12" t="s">
        <v>27</v>
      </c>
      <c r="D17" s="15">
        <f>B17+2</f>
        <v>43944</v>
      </c>
      <c r="E17" s="6"/>
      <c r="F17" s="14" t="s">
        <v>27</v>
      </c>
      <c r="G17" s="38">
        <f t="shared" si="2"/>
        <v>14</v>
      </c>
      <c r="H17" s="39" t="s">
        <v>13</v>
      </c>
      <c r="I17" s="40">
        <v>1</v>
      </c>
      <c r="J17" s="50">
        <v>0.5</v>
      </c>
      <c r="K17" s="44"/>
      <c r="L17" s="65"/>
    </row>
    <row r="18" spans="1:13" ht="24" x14ac:dyDescent="0.3">
      <c r="A18" s="3"/>
      <c r="B18" s="56"/>
      <c r="C18" s="13"/>
      <c r="D18" s="8"/>
      <c r="E18" s="6"/>
      <c r="F18" s="8"/>
      <c r="G18" s="38">
        <f t="shared" si="2"/>
        <v>15</v>
      </c>
      <c r="H18" s="39" t="s">
        <v>14</v>
      </c>
      <c r="I18" s="40">
        <v>2</v>
      </c>
      <c r="J18" s="53">
        <v>0.5</v>
      </c>
      <c r="K18" s="44"/>
      <c r="L18" s="65"/>
    </row>
    <row r="19" spans="1:13" ht="22" customHeight="1" thickBot="1" x14ac:dyDescent="0.25">
      <c r="A19" s="3"/>
      <c r="B19" s="8"/>
      <c r="C19" s="8"/>
      <c r="D19" s="8"/>
      <c r="E19" s="8"/>
      <c r="F19" s="8"/>
      <c r="G19" s="41">
        <f t="shared" si="2"/>
        <v>16</v>
      </c>
      <c r="H19" s="42" t="s">
        <v>15</v>
      </c>
      <c r="I19" s="40">
        <v>2</v>
      </c>
      <c r="J19" s="53">
        <v>0.5</v>
      </c>
      <c r="K19" s="44"/>
      <c r="L19" s="65"/>
    </row>
    <row r="20" spans="1:13" ht="25" thickBot="1" x14ac:dyDescent="0.35">
      <c r="A20" s="3"/>
      <c r="B20" s="9">
        <v>43953</v>
      </c>
      <c r="C20" s="4"/>
      <c r="D20" s="55" t="s">
        <v>0</v>
      </c>
      <c r="E20" s="17" t="s">
        <v>22</v>
      </c>
      <c r="F20" s="8"/>
      <c r="G20" s="20"/>
      <c r="H20" s="47" t="s">
        <v>24</v>
      </c>
      <c r="I20" s="46"/>
      <c r="J20" s="54">
        <f>SUM(J3:J18)</f>
        <v>24</v>
      </c>
      <c r="M20">
        <v>24</v>
      </c>
    </row>
    <row r="21" spans="1:13" ht="24" x14ac:dyDescent="0.3">
      <c r="A21" s="3"/>
      <c r="B21" s="59">
        <v>0.375</v>
      </c>
      <c r="C21" s="4"/>
      <c r="D21" s="4"/>
      <c r="E21" s="16" t="s">
        <v>21</v>
      </c>
      <c r="F21" s="8"/>
    </row>
    <row r="22" spans="1:13" x14ac:dyDescent="0.2">
      <c r="A22"/>
      <c r="E22" s="8"/>
      <c r="F22" s="8"/>
    </row>
    <row r="23" spans="1:13" x14ac:dyDescent="0.2">
      <c r="A23"/>
      <c r="G23"/>
      <c r="I23"/>
      <c r="J23"/>
    </row>
    <row r="24" spans="1:13" x14ac:dyDescent="0.2">
      <c r="A24"/>
      <c r="G24"/>
      <c r="I24"/>
      <c r="J24"/>
    </row>
    <row r="25" spans="1:13" x14ac:dyDescent="0.2">
      <c r="A25"/>
      <c r="G25"/>
      <c r="I25"/>
      <c r="J25"/>
    </row>
    <row r="26" spans="1:13" x14ac:dyDescent="0.2">
      <c r="G26"/>
      <c r="I26"/>
      <c r="J26"/>
    </row>
  </sheetData>
  <mergeCells count="5">
    <mergeCell ref="K3:K6"/>
    <mergeCell ref="K7:K8"/>
    <mergeCell ref="K9:K13"/>
    <mergeCell ref="L3:L19"/>
    <mergeCell ref="K14:K16"/>
  </mergeCells>
  <phoneticPr fontId="2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Microsoft Office User</cp:lastModifiedBy>
  <dcterms:created xsi:type="dcterms:W3CDTF">2014-01-04T00:56:49Z</dcterms:created>
  <dcterms:modified xsi:type="dcterms:W3CDTF">2019-12-29T14:11:16Z</dcterms:modified>
</cp:coreProperties>
</file>