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0" yWindow="0" windowWidth="23420" windowHeight="14300" activeTab="2"/>
  </bookViews>
  <sheets>
    <sheet name="Mon_Wed" sheetId="5" r:id="rId1"/>
    <sheet name="PtBreakdown_MW" sheetId="4" r:id="rId2"/>
    <sheet name="Tues_Thurs" sheetId="3" r:id="rId3"/>
  </sheets>
  <definedNames>
    <definedName name="_xlnm.Print_Area" localSheetId="2">Tues_Thurs!$A$1:$F$39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4" l="1"/>
  <c r="C15" i="4"/>
  <c r="C25" i="4"/>
  <c r="G15" i="4"/>
  <c r="I22" i="4"/>
  <c r="F32" i="4"/>
  <c r="I28" i="4"/>
  <c r="C26" i="4"/>
  <c r="K26" i="4"/>
  <c r="K25" i="4"/>
  <c r="I23" i="4"/>
  <c r="G16" i="4"/>
  <c r="J30" i="4"/>
  <c r="J29" i="4"/>
  <c r="C16" i="4"/>
  <c r="F33" i="4"/>
</calcChain>
</file>

<file path=xl/sharedStrings.xml><?xml version="1.0" encoding="utf-8"?>
<sst xmlns="http://schemas.openxmlformats.org/spreadsheetml/2006/main" count="242" uniqueCount="130">
  <si>
    <t>Assignment Dates</t>
  </si>
  <si>
    <t>Week #</t>
  </si>
  <si>
    <t>Class #</t>
  </si>
  <si>
    <t>Date</t>
  </si>
  <si>
    <t>Proposed Experiment</t>
  </si>
  <si>
    <t>Proposed Tasks**</t>
  </si>
  <si>
    <t>PRE-LAB QUIZZES</t>
  </si>
  <si>
    <t xml:space="preserve">ACCURACY GRADING </t>
  </si>
  <si>
    <t xml:space="preserve">Quiz </t>
  </si>
  <si>
    <t>Description</t>
  </si>
  <si>
    <t>Point Value</t>
  </si>
  <si>
    <t>Points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</si>
  <si>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</si>
  <si>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</si>
  <si>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</si>
  <si>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</si>
  <si>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</si>
  <si>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</si>
  <si>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</si>
  <si>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</si>
  <si>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total</t>
  </si>
  <si>
    <t>LAB REPORTS</t>
  </si>
  <si>
    <t>LAB NOTEBOOK GRADE</t>
  </si>
  <si>
    <t>Midterm</t>
  </si>
  <si>
    <t>Final</t>
  </si>
  <si>
    <t>Lab Midterm/Final</t>
  </si>
  <si>
    <t>Total points in the course</t>
  </si>
  <si>
    <t>1) Determination of % KHP in an Unknown</t>
  </si>
  <si>
    <t>Titrate unknowns, complete calculations, submit to Sakai</t>
  </si>
  <si>
    <t>2) Determination of % Carbonate in an Unknown</t>
  </si>
  <si>
    <t>FALL BREAK; NO CLASS</t>
  </si>
  <si>
    <t>NO CLASS</t>
  </si>
  <si>
    <t>THANKSGIVING BREAK; NO CLASS</t>
  </si>
  <si>
    <t>* This schedule is subject to change at the discretion of the Instructor or TA at any point during the semester</t>
  </si>
  <si>
    <r>
      <t xml:space="preserve">ALL LAB REPORTS ARE TO BE PRINTED OUT AND HANDED IN AT THE BEGINNING OF LAB on the DUE DATE ABOVE [within the </t>
    </r>
    <r>
      <rPr>
        <i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15 minutes after official lab start time] ON THE DUE DATE and are late if not printed.</t>
    </r>
  </si>
  <si>
    <t>Emailed lab reports will NOT be accepted under any circumstances!</t>
  </si>
  <si>
    <t>** Please be advised that the proposed tasks should be used as a guide and are under no circumstances the only tasks that can be performed. This is the bare minimum.</t>
  </si>
  <si>
    <t>*** This schedule is meant to be a guide, to clearly map out the vigor and expectations for this course. It is not all encompassing and students must be responsible enough to keep track/stay on task.</t>
  </si>
  <si>
    <t>KHP</t>
  </si>
  <si>
    <t>Carbonate</t>
  </si>
  <si>
    <t>Iron</t>
  </si>
  <si>
    <t>Sulfate</t>
  </si>
  <si>
    <t>Vitamin C</t>
  </si>
  <si>
    <t>EDTA</t>
  </si>
  <si>
    <t>Polyprotic</t>
  </si>
  <si>
    <t>Lab</t>
  </si>
  <si>
    <t xml:space="preserve">KHP </t>
  </si>
  <si>
    <t>%</t>
  </si>
  <si>
    <t>JOURNAL ARTICLE ASSIGNMENT</t>
  </si>
  <si>
    <t>Safety Points</t>
  </si>
  <si>
    <t>Analytical journal,</t>
  </si>
  <si>
    <t xml:space="preserve">research article </t>
  </si>
  <si>
    <t>Lab 1 Prelab Quiz</t>
  </si>
  <si>
    <t>Lab 2 Prelab Quiz</t>
  </si>
  <si>
    <t>Lab 3 Prelab Quiz</t>
  </si>
  <si>
    <t>Lab #1 (KHP) Lab Report Due</t>
  </si>
  <si>
    <t>(100 titration data / 100 IC data)</t>
  </si>
  <si>
    <t>(50 acid ID / 150 assay data)</t>
  </si>
  <si>
    <t>Lab 4 Prelab Quiz</t>
  </si>
  <si>
    <t>Lab 6 Prelab Quiz</t>
  </si>
  <si>
    <t>Chem 214-002 Quantitative Analysis  Schedule*  (Fall 2016)</t>
  </si>
  <si>
    <t>LABOR DAY; NO CLASS</t>
  </si>
  <si>
    <t>First Day. Check-in, Etc.</t>
  </si>
  <si>
    <t>Chem 214-001 Quantitative Analysis  Schedule*  (Fall 2016)</t>
  </si>
  <si>
    <t>Exam #1 / Notebook Check #1 / Continue lab work</t>
  </si>
  <si>
    <t>3) Gravimetric Analysis, Assay % SO3 via BaSO4</t>
  </si>
  <si>
    <t>5) Determination of Total Hardness (Ca &amp; Mg) via EDTA Titration and Ion Chromatography</t>
  </si>
  <si>
    <t>4) Polyprotic Acids pH Titration Curve</t>
  </si>
  <si>
    <t>6) Vitamin C Redox Titration</t>
  </si>
  <si>
    <t>7) Spectrophotometric Determination of Iron OR                    8) Refractive Index Quantification of % 1,3 Butanediol</t>
  </si>
  <si>
    <t>Refractometry</t>
  </si>
  <si>
    <t>Check Oct 12th</t>
  </si>
  <si>
    <t>Check Dec 7th</t>
  </si>
  <si>
    <t>QUANT LAB FALL 2016 Monday/Wednesday</t>
  </si>
  <si>
    <t>(no pt loss on first day, labor day or fall/thanksgiving breaks) so 4 less than actual class periods [30])</t>
  </si>
  <si>
    <t>Lab 7 Prelab Quiz ALL students</t>
  </si>
  <si>
    <t>Lab 8 Prelab Quiz ALL students</t>
  </si>
  <si>
    <t>Lab #5 (EDTA) Lab Report Due</t>
  </si>
  <si>
    <r>
      <t xml:space="preserve">Lab 5 Prelab Quiz ; </t>
    </r>
    <r>
      <rPr>
        <b/>
        <sz val="12"/>
        <color rgb="FF00B0F0"/>
        <rFont val="Calibri"/>
        <family val="2"/>
      </rPr>
      <t>Lab #4 (Polyprotic Acid) Lab Report Due</t>
    </r>
  </si>
  <si>
    <t>EXAM #1</t>
  </si>
  <si>
    <t>Lab is scheduled from 2:30pm to 5:20pm, T/Th. Every day attendance is expected. NO extra time will be given [cannot stay past 5:20pm] nor extra days. Clean-up begins at 5:10pm.</t>
  </si>
  <si>
    <t>Lab is scheduled from 2:45pm to 5:30pm, M/W. Everyday attendance is expected. NO extra time will be given [cannot stay past 5:30pm] nor extra days. Clean-up begins at 5:20pm.</t>
  </si>
  <si>
    <r>
      <t xml:space="preserve">EXAM #2 ; </t>
    </r>
    <r>
      <rPr>
        <b/>
        <sz val="12"/>
        <color theme="7" tint="-0.249977111117893"/>
        <rFont val="Calibri"/>
        <family val="2"/>
        <scheme val="minor"/>
      </rPr>
      <t>Last Day.</t>
    </r>
  </si>
  <si>
    <t>Finish unknowns, complete calculations, submit to Sakai; lab #1 REDOS</t>
  </si>
  <si>
    <t>Last day for lab #1 redos</t>
  </si>
  <si>
    <t>Last day for lab #2 redos</t>
  </si>
  <si>
    <t>Last day for lab #3 redos</t>
  </si>
  <si>
    <t>Begin lab #2, check lab #1 NaOH molarity; OR continue lab #1 REDOS</t>
  </si>
  <si>
    <t>Standardize HCl and titrate unknowns OR finish lab #1 REDOS</t>
  </si>
  <si>
    <t>Prepare AND standardize NaOH solution</t>
  </si>
  <si>
    <t>Must do 1.5 hr digestion. If time, filter digested samples via crucibles</t>
  </si>
  <si>
    <t>Re-digest if appl. &amp; filter. Heat/weigh crucibles with product. CLEAN crucibles</t>
  </si>
  <si>
    <t>Prep unknown samples (digest?). Obtain empty crucible wts; OR lab #2 REDOS</t>
  </si>
  <si>
    <t>Finish unknown titrations; submit to Sakai; OR start lab #2 REDOS; prep lab #3</t>
  </si>
  <si>
    <t>Heat/weigh crucibles with product; CLEAN out crucibles; OR start lab #3 REDOS</t>
  </si>
  <si>
    <r>
      <t xml:space="preserve">Bring Calculator and Notebook! </t>
    </r>
    <r>
      <rPr>
        <b/>
        <i/>
        <sz val="12"/>
        <color theme="1"/>
        <rFont val="Calibri"/>
        <family val="2"/>
        <scheme val="minor"/>
      </rPr>
      <t>RESULTS for labs 1-3 must be in SAKAI BY MIDNIGHT TONIGHT!</t>
    </r>
    <r>
      <rPr>
        <i/>
        <sz val="12"/>
        <color theme="1"/>
        <rFont val="Calibri"/>
        <family val="2"/>
        <scheme val="minor"/>
      </rPr>
      <t xml:space="preserve"> After exam contInue lab #3 REDOS; prep for lab #4</t>
    </r>
  </si>
  <si>
    <r>
      <t>Bring Calculator and Notebook! Clean glassware; Equipment Checkout.</t>
    </r>
    <r>
      <rPr>
        <b/>
        <i/>
        <sz val="12"/>
        <color theme="1"/>
        <rFont val="Calibri"/>
        <family val="2"/>
        <scheme val="minor"/>
      </rPr>
      <t xml:space="preserve"> RESULTS for labs 4-8 must be in SAKAI BY NOON TODAY!</t>
    </r>
  </si>
  <si>
    <t>pH titration curve of unknown acid; graph data during lab! Derivatives</t>
  </si>
  <si>
    <t>Start and Finish lab #4 REDOS; prepare for lab #5</t>
  </si>
  <si>
    <t>Last day for lab #4 redos</t>
  </si>
  <si>
    <t>Titrate unknowns; Complete tititration calculations; Analyze IC results</t>
  </si>
  <si>
    <t xml:space="preserve">Prepare EDTA and CaCO3 solutions; standardize EDTA. </t>
  </si>
  <si>
    <t>Finish EDTA standardization; titrate unknown; prep unknwn IC dilution</t>
  </si>
  <si>
    <t>Analyze IC results; finish unknown titrations; OR start lab #5 REDOS</t>
  </si>
  <si>
    <t>Finish lab #5 REDOS OR Start/finish lab #6 REDOS</t>
  </si>
  <si>
    <t>Concurrent experiments continued; swap experiments.</t>
  </si>
  <si>
    <t>Concurrent experiments! Partners (pairs) assigned lab #7 or lab #8. Once completed (redos too), complete the other experiment. Both are one day labs</t>
  </si>
  <si>
    <t>Concurrent experiments continued; start/finish REDOS</t>
  </si>
  <si>
    <t>9) Social Justice in Chemistry Disc. / Equipment Checkout</t>
  </si>
  <si>
    <t>Last day for lab #7 or 8 (respective) redo</t>
  </si>
  <si>
    <t>Exam #2 / Notebook Check #2 / Last day of quant lab!</t>
  </si>
  <si>
    <t>Polyprotic Acids</t>
  </si>
  <si>
    <t>not doing this semester</t>
  </si>
  <si>
    <t>n/a</t>
  </si>
  <si>
    <t>Syllabus, Safety, SF/Equipment, Locker check-in, etc.</t>
  </si>
  <si>
    <t>Syllabus, Safety, SF/Equipment, S.J., locker check-in</t>
  </si>
  <si>
    <t>Syllabus. Safety. Sig fig/Equip review. Check-in. Social Justice. Lab 1 prep.</t>
  </si>
  <si>
    <t>Syllabus. Safety. Sig fig/Equip review. Check-in. Lab 1 prep.</t>
  </si>
  <si>
    <t>Finish all remaining lab work TODAY!</t>
  </si>
  <si>
    <t>Last day for lab #5 and #6 redos</t>
  </si>
  <si>
    <t>Exam #1</t>
  </si>
  <si>
    <t>Exam #2</t>
  </si>
  <si>
    <t>Social Justice Forum (15) and in-class worksheet (19)</t>
  </si>
  <si>
    <t>2) Determination of % Sodium Carbonate in an Unknown</t>
  </si>
  <si>
    <t>Pick partner. Restandardize NaOH from labs #1,2 or prep new; cont lab #3 REDOS</t>
  </si>
  <si>
    <t>Complete in 1 session. Prep, standardize iodine soln; titrate unkwnOR lab #5 REDOS</t>
  </si>
  <si>
    <t>S.J. points earned relies on attendance; finish all remaining lab work TODAY!</t>
  </si>
  <si>
    <r>
      <t xml:space="preserve">EXAM #2 ; </t>
    </r>
    <r>
      <rPr>
        <b/>
        <sz val="12"/>
        <color theme="7" tint="-0.499984740745262"/>
        <rFont val="Calibri"/>
        <family val="2"/>
        <scheme val="minor"/>
      </rPr>
      <t>Last Day.</t>
    </r>
  </si>
  <si>
    <r>
      <t>Bring Calculator and Notebook! Clean glassware; Equipment Checkout.</t>
    </r>
    <r>
      <rPr>
        <b/>
        <i/>
        <sz val="12"/>
        <color theme="1"/>
        <rFont val="Calibri"/>
        <family val="2"/>
        <scheme val="minor"/>
      </rPr>
      <t xml:space="preserve"> RESULTS for labs 4-8 must be in SAKAI BY NOON TODAY!</t>
    </r>
    <r>
      <rPr>
        <i/>
        <sz val="12"/>
        <color theme="1"/>
        <rFont val="Calibri"/>
        <family val="2"/>
        <scheme val="minor"/>
      </rPr>
      <t>Finish S.J. forum by 5:30pm today.</t>
    </r>
  </si>
  <si>
    <t>7) Spectrophotometric Determination of Iron OR                          8) Refractive Index Quantification of % 1,3 Butanediol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</si>
</sst>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2"/>
      <color theme="3"/>
      <name val="Calibri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FF0000"/>
      <name val="Calibri"/>
      <family val="2"/>
    </font>
    <font>
      <b/>
      <i/>
      <sz val="12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</font>
    <font>
      <b/>
      <sz val="12"/>
      <color rgb="FF00B0F0"/>
      <name val="Calibri"/>
      <family val="2"/>
      <scheme val="minor"/>
    </font>
    <font>
      <b/>
      <sz val="12"/>
      <color rgb="FF00B0F0"/>
      <name val="Calibri"/>
      <family val="2"/>
    </font>
    <font>
      <b/>
      <sz val="12"/>
      <color theme="7" tint="-0.249977111117893"/>
      <name val="Calibri"/>
      <family val="2"/>
    </font>
    <font>
      <b/>
      <sz val="12"/>
      <color theme="7" tint="-0.249977111117893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6" xfId="0" applyBorder="1"/>
    <xf numFmtId="164" fontId="5" fillId="0" borderId="6" xfId="0" applyNumberFormat="1" applyFont="1" applyFill="1" applyBorder="1" applyAlignment="1">
      <alignment horizontal="center" vertical="center"/>
    </xf>
    <xf numFmtId="0" fontId="1" fillId="0" borderId="0" xfId="0" applyFont="1"/>
    <xf numFmtId="0" fontId="14" fillId="0" borderId="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4" xfId="0" applyBorder="1"/>
    <xf numFmtId="0" fontId="11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ont="1"/>
    <xf numFmtId="0" fontId="16" fillId="0" borderId="4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Font="1"/>
    <xf numFmtId="0" fontId="1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13" fillId="0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9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9"/>
  <sheetViews>
    <sheetView zoomScale="80" zoomScaleNormal="80" zoomScalePageLayoutView="80" workbookViewId="0">
      <selection sqref="A1:F39"/>
    </sheetView>
  </sheetViews>
  <sheetFormatPr baseColWidth="10" defaultColWidth="8.83203125" defaultRowHeight="14" x14ac:dyDescent="0"/>
  <cols>
    <col min="1" max="1" width="33.6640625" customWidth="1"/>
    <col min="2" max="2" width="8.5" customWidth="1"/>
    <col min="3" max="3" width="7.83203125" customWidth="1"/>
    <col min="4" max="4" width="34.83203125" customWidth="1"/>
    <col min="5" max="5" width="56.5" customWidth="1"/>
    <col min="6" max="6" width="80.5" customWidth="1"/>
  </cols>
  <sheetData>
    <row r="1" spans="1:6" ht="24" thickBot="1">
      <c r="A1" s="47" t="s">
        <v>63</v>
      </c>
      <c r="B1" s="48"/>
      <c r="C1" s="48"/>
      <c r="D1" s="48"/>
      <c r="E1" s="48"/>
      <c r="F1" s="49"/>
    </row>
    <row r="2" spans="1:6" ht="15">
      <c r="A2" s="4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5">
      <c r="A3" s="45" t="s">
        <v>62</v>
      </c>
      <c r="B3" s="5">
        <v>1</v>
      </c>
      <c r="C3" s="5">
        <v>1</v>
      </c>
      <c r="D3" s="6">
        <v>42611</v>
      </c>
      <c r="E3" s="5" t="s">
        <v>115</v>
      </c>
      <c r="F3" s="8" t="s">
        <v>116</v>
      </c>
    </row>
    <row r="4" spans="1:6" ht="15">
      <c r="A4" s="4" t="s">
        <v>52</v>
      </c>
      <c r="B4" s="5"/>
      <c r="C4" s="5">
        <v>2</v>
      </c>
      <c r="D4" s="6">
        <v>42613</v>
      </c>
      <c r="E4" s="7" t="s">
        <v>27</v>
      </c>
      <c r="F4" s="8" t="s">
        <v>89</v>
      </c>
    </row>
    <row r="5" spans="1:6" ht="15">
      <c r="A5" s="4"/>
      <c r="B5" s="5">
        <v>2</v>
      </c>
      <c r="C5" s="5">
        <v>3</v>
      </c>
      <c r="D5" s="6">
        <v>42618</v>
      </c>
      <c r="E5" s="11" t="s">
        <v>61</v>
      </c>
      <c r="F5" s="13" t="s">
        <v>31</v>
      </c>
    </row>
    <row r="6" spans="1:6" ht="15">
      <c r="A6" s="9"/>
      <c r="B6" s="5"/>
      <c r="C6" s="5">
        <v>4</v>
      </c>
      <c r="D6" s="6">
        <v>42620</v>
      </c>
      <c r="F6" s="21" t="s">
        <v>28</v>
      </c>
    </row>
    <row r="7" spans="1:6" ht="15">
      <c r="A7" s="9"/>
      <c r="B7" s="5">
        <v>3</v>
      </c>
      <c r="C7" s="5">
        <v>5</v>
      </c>
      <c r="D7" s="6">
        <v>42625</v>
      </c>
      <c r="E7" s="24"/>
      <c r="F7" s="21" t="s">
        <v>83</v>
      </c>
    </row>
    <row r="8" spans="1:6" ht="15">
      <c r="A8" s="4" t="s">
        <v>53</v>
      </c>
      <c r="B8" s="7"/>
      <c r="C8" s="5">
        <v>6</v>
      </c>
      <c r="D8" s="6">
        <v>42627</v>
      </c>
      <c r="E8" s="25" t="s">
        <v>123</v>
      </c>
      <c r="F8" s="21" t="s">
        <v>87</v>
      </c>
    </row>
    <row r="9" spans="1:6" ht="15">
      <c r="A9" s="39"/>
      <c r="B9" s="5">
        <v>4</v>
      </c>
      <c r="C9" s="5">
        <v>7</v>
      </c>
      <c r="D9" s="6">
        <v>42632</v>
      </c>
      <c r="E9" s="22" t="s">
        <v>84</v>
      </c>
      <c r="F9" s="8" t="s">
        <v>88</v>
      </c>
    </row>
    <row r="10" spans="1:6" ht="15">
      <c r="A10" s="44" t="s">
        <v>55</v>
      </c>
      <c r="B10" s="5"/>
      <c r="C10" s="5">
        <v>8</v>
      </c>
      <c r="D10" s="6">
        <v>42634</v>
      </c>
      <c r="E10" s="7"/>
      <c r="F10" s="8" t="s">
        <v>93</v>
      </c>
    </row>
    <row r="11" spans="1:6" ht="15">
      <c r="A11" s="4" t="s">
        <v>54</v>
      </c>
      <c r="B11" s="5">
        <v>5</v>
      </c>
      <c r="C11" s="5">
        <v>9</v>
      </c>
      <c r="D11" s="6">
        <v>42639</v>
      </c>
      <c r="E11" s="7" t="s">
        <v>65</v>
      </c>
      <c r="F11" s="8" t="s">
        <v>92</v>
      </c>
    </row>
    <row r="12" spans="1:6" ht="15">
      <c r="A12" s="9"/>
      <c r="B12" s="5"/>
      <c r="C12" s="5">
        <v>10</v>
      </c>
      <c r="D12" s="6">
        <v>42641</v>
      </c>
      <c r="E12" s="22" t="s">
        <v>85</v>
      </c>
      <c r="F12" s="8" t="s">
        <v>90</v>
      </c>
    </row>
    <row r="13" spans="1:6" ht="15">
      <c r="A13" s="10"/>
      <c r="B13" s="5">
        <v>6</v>
      </c>
      <c r="C13" s="5">
        <v>11</v>
      </c>
      <c r="D13" s="6">
        <v>42646</v>
      </c>
      <c r="E13" s="22"/>
      <c r="F13" s="8" t="s">
        <v>91</v>
      </c>
    </row>
    <row r="14" spans="1:6" ht="15">
      <c r="A14" s="26"/>
      <c r="B14" s="5"/>
      <c r="C14" s="5">
        <v>12</v>
      </c>
      <c r="D14" s="6">
        <v>42648</v>
      </c>
      <c r="E14" s="38"/>
      <c r="F14" s="8" t="s">
        <v>94</v>
      </c>
    </row>
    <row r="15" spans="1:6" ht="15">
      <c r="A15" s="9"/>
      <c r="B15" s="5">
        <v>7</v>
      </c>
      <c r="C15" s="5">
        <v>13</v>
      </c>
      <c r="D15" s="6">
        <v>42653</v>
      </c>
      <c r="E15" s="11" t="s">
        <v>30</v>
      </c>
      <c r="F15" s="13" t="s">
        <v>31</v>
      </c>
    </row>
    <row r="16" spans="1:6" ht="32.25" customHeight="1">
      <c r="A16" s="10" t="s">
        <v>79</v>
      </c>
      <c r="B16" s="5"/>
      <c r="C16" s="5">
        <v>14</v>
      </c>
      <c r="D16" s="6">
        <v>42655</v>
      </c>
      <c r="E16" s="20" t="s">
        <v>64</v>
      </c>
      <c r="F16" s="15" t="s">
        <v>95</v>
      </c>
    </row>
    <row r="17" spans="1:6" ht="15">
      <c r="A17" s="4" t="s">
        <v>58</v>
      </c>
      <c r="B17" s="5">
        <v>8</v>
      </c>
      <c r="C17" s="5">
        <v>15</v>
      </c>
      <c r="D17" s="6">
        <v>42660</v>
      </c>
      <c r="E17" s="7" t="s">
        <v>67</v>
      </c>
      <c r="F17" s="8" t="s">
        <v>124</v>
      </c>
    </row>
    <row r="18" spans="1:6" ht="15">
      <c r="A18" s="12"/>
      <c r="B18" s="5"/>
      <c r="C18" s="5">
        <v>16</v>
      </c>
      <c r="D18" s="6">
        <v>42662</v>
      </c>
      <c r="E18" s="22" t="s">
        <v>86</v>
      </c>
      <c r="F18" s="8" t="s">
        <v>97</v>
      </c>
    </row>
    <row r="19" spans="1:6" ht="15">
      <c r="A19" s="39"/>
      <c r="B19" s="5">
        <v>9</v>
      </c>
      <c r="C19" s="5">
        <v>17</v>
      </c>
      <c r="D19" s="6">
        <v>42667</v>
      </c>
      <c r="E19" s="22" t="s">
        <v>99</v>
      </c>
      <c r="F19" s="15" t="s">
        <v>98</v>
      </c>
    </row>
    <row r="20" spans="1:6" ht="38.25" customHeight="1">
      <c r="A20" s="4" t="s">
        <v>78</v>
      </c>
      <c r="B20" s="5"/>
      <c r="C20" s="5">
        <v>18</v>
      </c>
      <c r="D20" s="6">
        <v>42669</v>
      </c>
      <c r="E20" s="42" t="s">
        <v>66</v>
      </c>
      <c r="F20" s="8" t="s">
        <v>101</v>
      </c>
    </row>
    <row r="21" spans="1:6" ht="15">
      <c r="A21" s="44"/>
      <c r="B21" s="5">
        <v>10</v>
      </c>
      <c r="C21" s="5">
        <v>19</v>
      </c>
      <c r="D21" s="6">
        <v>42674</v>
      </c>
      <c r="E21" s="7"/>
      <c r="F21" s="8" t="s">
        <v>102</v>
      </c>
    </row>
    <row r="22" spans="1:6" ht="15">
      <c r="A22" s="12"/>
      <c r="B22" s="5"/>
      <c r="C22" s="5">
        <v>20</v>
      </c>
      <c r="D22" s="6">
        <v>42676</v>
      </c>
      <c r="F22" s="23" t="s">
        <v>100</v>
      </c>
    </row>
    <row r="23" spans="1:6" ht="15">
      <c r="A23" s="33"/>
      <c r="B23" s="5">
        <v>11</v>
      </c>
      <c r="C23" s="5">
        <v>21</v>
      </c>
      <c r="D23" s="6">
        <v>42681</v>
      </c>
      <c r="F23" s="14" t="s">
        <v>103</v>
      </c>
    </row>
    <row r="24" spans="1:6" ht="15">
      <c r="A24" s="4" t="s">
        <v>59</v>
      </c>
      <c r="B24" s="5"/>
      <c r="C24" s="5">
        <v>22</v>
      </c>
      <c r="D24" s="6">
        <v>42683</v>
      </c>
      <c r="E24" s="20" t="s">
        <v>68</v>
      </c>
      <c r="F24" s="8" t="s">
        <v>125</v>
      </c>
    </row>
    <row r="25" spans="1:6" ht="15">
      <c r="A25" s="44" t="s">
        <v>77</v>
      </c>
      <c r="B25" s="5">
        <v>12</v>
      </c>
      <c r="C25" s="5">
        <v>23</v>
      </c>
      <c r="D25" s="6">
        <v>42688</v>
      </c>
      <c r="E25" s="22" t="s">
        <v>119</v>
      </c>
      <c r="F25" s="8" t="s">
        <v>104</v>
      </c>
    </row>
    <row r="26" spans="1:6" ht="35.25" customHeight="1">
      <c r="A26" s="4" t="s">
        <v>75</v>
      </c>
      <c r="B26" s="5"/>
      <c r="C26" s="5">
        <v>24</v>
      </c>
      <c r="D26" s="6">
        <v>42690</v>
      </c>
      <c r="E26" s="42" t="s">
        <v>129</v>
      </c>
      <c r="F26" s="15" t="s">
        <v>106</v>
      </c>
    </row>
    <row r="27" spans="1:6" ht="15">
      <c r="A27" s="4" t="s">
        <v>76</v>
      </c>
      <c r="B27" s="5">
        <v>13</v>
      </c>
      <c r="C27" s="5">
        <v>25</v>
      </c>
      <c r="D27" s="6">
        <v>42695</v>
      </c>
      <c r="E27" s="40" t="s">
        <v>109</v>
      </c>
      <c r="F27" s="15" t="s">
        <v>107</v>
      </c>
    </row>
    <row r="28" spans="1:6" ht="15">
      <c r="A28" s="26"/>
      <c r="B28" s="5"/>
      <c r="C28" s="5">
        <v>26</v>
      </c>
      <c r="D28" s="6">
        <v>42697</v>
      </c>
      <c r="E28" s="27" t="s">
        <v>32</v>
      </c>
      <c r="F28" s="13" t="s">
        <v>31</v>
      </c>
    </row>
    <row r="29" spans="1:6" ht="15">
      <c r="A29" s="12"/>
      <c r="B29" s="5">
        <v>14</v>
      </c>
      <c r="C29" s="5">
        <v>27</v>
      </c>
      <c r="D29" s="6">
        <v>42702</v>
      </c>
      <c r="E29" s="31"/>
      <c r="F29" s="15" t="s">
        <v>105</v>
      </c>
    </row>
    <row r="30" spans="1:6" ht="15">
      <c r="A30" s="26"/>
      <c r="B30" s="5"/>
      <c r="C30" s="5">
        <v>28</v>
      </c>
      <c r="D30" s="6">
        <v>42704</v>
      </c>
      <c r="E30" s="40" t="s">
        <v>109</v>
      </c>
      <c r="F30" s="15" t="s">
        <v>107</v>
      </c>
    </row>
    <row r="31" spans="1:6" ht="15">
      <c r="A31" s="33"/>
      <c r="B31" s="16">
        <v>15</v>
      </c>
      <c r="C31" s="5">
        <v>29</v>
      </c>
      <c r="D31" s="6">
        <v>42709</v>
      </c>
      <c r="E31" s="24" t="s">
        <v>108</v>
      </c>
      <c r="F31" s="15" t="s">
        <v>126</v>
      </c>
    </row>
    <row r="32" spans="1:6" ht="38.25" customHeight="1" thickBot="1">
      <c r="A32" s="43" t="s">
        <v>127</v>
      </c>
      <c r="B32" s="17"/>
      <c r="C32" s="28">
        <v>30</v>
      </c>
      <c r="D32" s="18">
        <v>42711</v>
      </c>
      <c r="E32" s="29" t="s">
        <v>110</v>
      </c>
      <c r="F32" s="30" t="s">
        <v>128</v>
      </c>
    </row>
    <row r="34" spans="1:1">
      <c r="A34" s="19" t="s">
        <v>33</v>
      </c>
    </row>
    <row r="35" spans="1:1">
      <c r="A35" t="s">
        <v>81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mergeCells count="1">
    <mergeCell ref="A1:F1"/>
  </mergeCells>
  <pageMargins left="0.25" right="0.25" top="0.75" bottom="0.75" header="0.3" footer="0.3"/>
  <pageSetup scale="6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G31" sqref="G31"/>
    </sheetView>
  </sheetViews>
  <sheetFormatPr baseColWidth="10" defaultColWidth="8.83203125" defaultRowHeight="14" x14ac:dyDescent="0"/>
  <cols>
    <col min="1" max="1" width="7.83203125" customWidth="1"/>
    <col min="2" max="2" width="24.1640625" customWidth="1"/>
    <col min="3" max="3" width="11.6640625" customWidth="1"/>
    <col min="6" max="6" width="24.33203125" customWidth="1"/>
    <col min="7" max="7" width="13.5" customWidth="1"/>
  </cols>
  <sheetData>
    <row r="1" spans="1:8">
      <c r="C1" s="19" t="s">
        <v>73</v>
      </c>
    </row>
    <row r="3" spans="1:8">
      <c r="A3" s="19"/>
      <c r="B3" s="19" t="s">
        <v>6</v>
      </c>
      <c r="C3" s="19"/>
      <c r="F3" s="19" t="s">
        <v>7</v>
      </c>
    </row>
    <row r="4" spans="1:8">
      <c r="A4" s="19"/>
      <c r="B4" s="19"/>
      <c r="C4" s="19"/>
    </row>
    <row r="5" spans="1:8">
      <c r="A5" s="19"/>
      <c r="B5" s="19"/>
      <c r="C5" s="19" t="s">
        <v>8</v>
      </c>
    </row>
    <row r="6" spans="1:8">
      <c r="A6" s="19" t="s">
        <v>45</v>
      </c>
      <c r="B6" s="19" t="s">
        <v>9</v>
      </c>
      <c r="C6" s="19" t="s">
        <v>10</v>
      </c>
      <c r="E6" s="19" t="s">
        <v>45</v>
      </c>
      <c r="F6" s="19" t="s">
        <v>9</v>
      </c>
      <c r="G6" s="19" t="s">
        <v>11</v>
      </c>
    </row>
    <row r="7" spans="1:8">
      <c r="A7" t="s">
        <v>12</v>
      </c>
      <c r="B7" s="32" t="s">
        <v>46</v>
      </c>
      <c r="C7">
        <v>12</v>
      </c>
      <c r="E7" t="s">
        <v>12</v>
      </c>
      <c r="F7" s="32" t="s">
        <v>46</v>
      </c>
      <c r="G7">
        <v>200</v>
      </c>
    </row>
    <row r="8" spans="1:8">
      <c r="A8" t="s">
        <v>13</v>
      </c>
      <c r="B8" s="32" t="s">
        <v>39</v>
      </c>
      <c r="C8">
        <v>12</v>
      </c>
      <c r="E8" t="s">
        <v>13</v>
      </c>
      <c r="F8" s="32" t="s">
        <v>39</v>
      </c>
      <c r="G8">
        <v>200</v>
      </c>
    </row>
    <row r="9" spans="1:8">
      <c r="A9" t="s">
        <v>14</v>
      </c>
      <c r="B9" s="32" t="s">
        <v>41</v>
      </c>
      <c r="C9">
        <v>12</v>
      </c>
      <c r="E9" t="s">
        <v>14</v>
      </c>
      <c r="F9" s="32" t="s">
        <v>41</v>
      </c>
      <c r="G9">
        <v>200</v>
      </c>
    </row>
    <row r="10" spans="1:8">
      <c r="A10" t="s">
        <v>15</v>
      </c>
      <c r="B10" s="32" t="s">
        <v>44</v>
      </c>
      <c r="C10">
        <v>12</v>
      </c>
      <c r="E10" t="s">
        <v>15</v>
      </c>
      <c r="F10" s="32" t="s">
        <v>44</v>
      </c>
      <c r="G10">
        <v>200</v>
      </c>
      <c r="H10" t="s">
        <v>57</v>
      </c>
    </row>
    <row r="11" spans="1:8">
      <c r="A11" t="s">
        <v>16</v>
      </c>
      <c r="B11" s="32" t="s">
        <v>43</v>
      </c>
      <c r="C11">
        <v>12</v>
      </c>
      <c r="E11" t="s">
        <v>16</v>
      </c>
      <c r="F11" s="32" t="s">
        <v>43</v>
      </c>
      <c r="G11">
        <v>200</v>
      </c>
      <c r="H11" t="s">
        <v>56</v>
      </c>
    </row>
    <row r="12" spans="1:8">
      <c r="A12" t="s">
        <v>17</v>
      </c>
      <c r="B12" s="32" t="s">
        <v>42</v>
      </c>
      <c r="C12">
        <v>12</v>
      </c>
      <c r="E12" t="s">
        <v>17</v>
      </c>
      <c r="F12" s="32" t="s">
        <v>42</v>
      </c>
      <c r="G12">
        <v>200</v>
      </c>
    </row>
    <row r="13" spans="1:8">
      <c r="A13" t="s">
        <v>18</v>
      </c>
      <c r="B13" s="32" t="s">
        <v>40</v>
      </c>
      <c r="C13">
        <v>12</v>
      </c>
      <c r="E13" t="s">
        <v>18</v>
      </c>
      <c r="F13" s="32" t="s">
        <v>40</v>
      </c>
      <c r="G13">
        <v>200</v>
      </c>
    </row>
    <row r="14" spans="1:8">
      <c r="A14" t="s">
        <v>19</v>
      </c>
      <c r="B14" s="32" t="s">
        <v>70</v>
      </c>
      <c r="C14">
        <v>12</v>
      </c>
      <c r="E14" t="s">
        <v>19</v>
      </c>
      <c r="F14" s="32" t="s">
        <v>70</v>
      </c>
      <c r="G14">
        <v>200</v>
      </c>
    </row>
    <row r="15" spans="1:8">
      <c r="C15" s="19">
        <f>SUM(C7:C14)</f>
        <v>96</v>
      </c>
      <c r="D15" t="s">
        <v>20</v>
      </c>
      <c r="G15" s="19">
        <f>SUM(G7:G14)</f>
        <v>1600</v>
      </c>
      <c r="H15" t="s">
        <v>20</v>
      </c>
    </row>
    <row r="16" spans="1:8">
      <c r="C16" s="34">
        <f>C15/F32*100</f>
        <v>3.9087947882736152</v>
      </c>
      <c r="D16" t="s">
        <v>47</v>
      </c>
      <c r="G16" s="34">
        <f>G15/F32*100</f>
        <v>65.146579804560261</v>
      </c>
      <c r="H16" t="s">
        <v>47</v>
      </c>
    </row>
    <row r="18" spans="1:16">
      <c r="B18" s="19" t="s">
        <v>21</v>
      </c>
      <c r="G18" s="19" t="s">
        <v>22</v>
      </c>
    </row>
    <row r="19" spans="1:16">
      <c r="I19" s="19" t="s">
        <v>11</v>
      </c>
    </row>
    <row r="20" spans="1:16">
      <c r="A20" s="19" t="s">
        <v>45</v>
      </c>
      <c r="B20" s="19" t="s">
        <v>9</v>
      </c>
      <c r="C20" s="19" t="s">
        <v>11</v>
      </c>
      <c r="G20" t="s">
        <v>71</v>
      </c>
      <c r="H20" t="s">
        <v>23</v>
      </c>
      <c r="I20">
        <v>75</v>
      </c>
    </row>
    <row r="21" spans="1:16">
      <c r="A21" t="s">
        <v>12</v>
      </c>
      <c r="B21" s="32" t="s">
        <v>38</v>
      </c>
      <c r="C21">
        <v>100</v>
      </c>
      <c r="G21" t="s">
        <v>72</v>
      </c>
      <c r="H21" t="s">
        <v>24</v>
      </c>
      <c r="I21">
        <v>75</v>
      </c>
    </row>
    <row r="22" spans="1:16">
      <c r="A22" t="s">
        <v>15</v>
      </c>
      <c r="B22" s="32" t="s">
        <v>111</v>
      </c>
      <c r="C22">
        <v>100</v>
      </c>
      <c r="I22" s="19">
        <f>SUM(I20:I21)</f>
        <v>150</v>
      </c>
      <c r="J22" t="s">
        <v>20</v>
      </c>
    </row>
    <row r="23" spans="1:16">
      <c r="A23" t="s">
        <v>18</v>
      </c>
      <c r="B23" s="32" t="s">
        <v>43</v>
      </c>
      <c r="C23">
        <v>100</v>
      </c>
      <c r="I23" s="34">
        <f>I22/F32*100</f>
        <v>6.107491856677524</v>
      </c>
      <c r="J23" t="s">
        <v>47</v>
      </c>
    </row>
    <row r="24" spans="1:16">
      <c r="G24" s="19" t="s">
        <v>25</v>
      </c>
      <c r="I24" s="19" t="s">
        <v>11</v>
      </c>
    </row>
    <row r="25" spans="1:16">
      <c r="C25" s="19">
        <f>SUM(C21:C23)</f>
        <v>300</v>
      </c>
      <c r="D25" t="s">
        <v>20</v>
      </c>
      <c r="H25" t="s">
        <v>120</v>
      </c>
      <c r="I25">
        <v>125</v>
      </c>
      <c r="K25" s="34">
        <f>I25/F32*100</f>
        <v>5.0895765472312702</v>
      </c>
    </row>
    <row r="26" spans="1:16">
      <c r="C26" s="35">
        <f>C25/F32*100</f>
        <v>12.214983713355048</v>
      </c>
      <c r="D26" t="s">
        <v>47</v>
      </c>
      <c r="H26" t="s">
        <v>121</v>
      </c>
      <c r="I26">
        <v>125</v>
      </c>
      <c r="K26" s="34">
        <f>I26/F32*100</f>
        <v>5.0895765472312702</v>
      </c>
    </row>
    <row r="27" spans="1:16">
      <c r="B27" s="19" t="s">
        <v>48</v>
      </c>
      <c r="I27" s="19">
        <f>SUM(I25:I26)</f>
        <v>250</v>
      </c>
      <c r="J27" t="s">
        <v>20</v>
      </c>
    </row>
    <row r="28" spans="1:16">
      <c r="B28" t="s">
        <v>112</v>
      </c>
      <c r="I28" s="34">
        <f>I27/F32*100</f>
        <v>10.17915309446254</v>
      </c>
      <c r="J28" t="s">
        <v>47</v>
      </c>
    </row>
    <row r="29" spans="1:16">
      <c r="B29" s="19" t="s">
        <v>9</v>
      </c>
      <c r="C29" s="19" t="s">
        <v>11</v>
      </c>
      <c r="G29" s="19" t="s">
        <v>49</v>
      </c>
      <c r="H29" s="19">
        <v>26</v>
      </c>
      <c r="I29" t="s">
        <v>20</v>
      </c>
      <c r="J29" s="34">
        <f>H29/F32*100</f>
        <v>1.0586319218241043</v>
      </c>
      <c r="K29" t="s">
        <v>47</v>
      </c>
      <c r="L29" s="50" t="s">
        <v>74</v>
      </c>
      <c r="M29" s="50"/>
      <c r="N29" s="50"/>
      <c r="O29" s="50"/>
      <c r="P29" s="50"/>
    </row>
    <row r="30" spans="1:16">
      <c r="B30" t="s">
        <v>50</v>
      </c>
      <c r="C30" s="32" t="s">
        <v>113</v>
      </c>
      <c r="G30" s="36" t="s">
        <v>122</v>
      </c>
      <c r="H30" s="19">
        <v>34</v>
      </c>
      <c r="I30" t="s">
        <v>20</v>
      </c>
      <c r="J30" s="34">
        <f>H30/F32*100</f>
        <v>1.3843648208469055</v>
      </c>
      <c r="K30" t="s">
        <v>47</v>
      </c>
      <c r="L30" s="50"/>
      <c r="M30" s="50"/>
      <c r="N30" s="50"/>
      <c r="O30" s="50"/>
      <c r="P30" s="50"/>
    </row>
    <row r="31" spans="1:16">
      <c r="B31" t="s">
        <v>51</v>
      </c>
      <c r="C31" s="34" t="s">
        <v>113</v>
      </c>
      <c r="L31" s="50"/>
      <c r="M31" s="50"/>
      <c r="N31" s="50"/>
      <c r="O31" s="50"/>
      <c r="P31" s="50"/>
    </row>
    <row r="32" spans="1:16">
      <c r="F32" s="19">
        <f>SUM(C15,C25,C30,G15,I22,I27, H29, H30)</f>
        <v>2456</v>
      </c>
      <c r="G32" s="37" t="s">
        <v>26</v>
      </c>
    </row>
    <row r="33" spans="6:7">
      <c r="F33" s="34">
        <f>SUM(C16,G16,I23,C26,C31,I28,J29,J30)</f>
        <v>100</v>
      </c>
      <c r="G33" t="s">
        <v>47</v>
      </c>
    </row>
  </sheetData>
  <mergeCells count="1">
    <mergeCell ref="L29:P3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9"/>
  <sheetViews>
    <sheetView tabSelected="1" zoomScale="80" zoomScaleNormal="80" zoomScalePageLayoutView="80" workbookViewId="0">
      <selection activeCell="H20" sqref="H20"/>
    </sheetView>
  </sheetViews>
  <sheetFormatPr baseColWidth="10" defaultColWidth="8.83203125" defaultRowHeight="14" x14ac:dyDescent="0"/>
  <cols>
    <col min="1" max="1" width="32.5" customWidth="1"/>
    <col min="2" max="2" width="8.5" customWidth="1"/>
    <col min="3" max="3" width="7.83203125" customWidth="1"/>
    <col min="4" max="4" width="31.5" customWidth="1"/>
    <col min="5" max="5" width="55.83203125" customWidth="1"/>
    <col min="6" max="6" width="79.83203125" customWidth="1"/>
  </cols>
  <sheetData>
    <row r="1" spans="1:6" ht="24" thickBot="1">
      <c r="A1" s="47" t="s">
        <v>60</v>
      </c>
      <c r="B1" s="48"/>
      <c r="C1" s="48"/>
      <c r="D1" s="48"/>
      <c r="E1" s="48"/>
      <c r="F1" s="49"/>
    </row>
    <row r="2" spans="1:6" ht="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5">
      <c r="A3" s="45" t="s">
        <v>62</v>
      </c>
      <c r="B3" s="5">
        <v>1</v>
      </c>
      <c r="C3" s="5">
        <v>1</v>
      </c>
      <c r="D3" s="6">
        <v>42612</v>
      </c>
      <c r="E3" s="5" t="s">
        <v>114</v>
      </c>
      <c r="F3" s="8" t="s">
        <v>117</v>
      </c>
    </row>
    <row r="4" spans="1:6" ht="15">
      <c r="A4" s="4" t="s">
        <v>52</v>
      </c>
      <c r="B4" s="5"/>
      <c r="C4" s="5">
        <v>2</v>
      </c>
      <c r="D4" s="6">
        <v>42614</v>
      </c>
      <c r="E4" s="7" t="s">
        <v>27</v>
      </c>
      <c r="F4" s="8" t="s">
        <v>89</v>
      </c>
    </row>
    <row r="5" spans="1:6" ht="15">
      <c r="A5" s="4"/>
      <c r="B5" s="5">
        <v>2</v>
      </c>
      <c r="C5" s="5">
        <v>3</v>
      </c>
      <c r="D5" s="6">
        <v>42619</v>
      </c>
      <c r="E5" s="11"/>
      <c r="F5" s="21" t="s">
        <v>28</v>
      </c>
    </row>
    <row r="6" spans="1:6" ht="15">
      <c r="A6" s="9"/>
      <c r="B6" s="5"/>
      <c r="C6" s="5">
        <v>4</v>
      </c>
      <c r="D6" s="6">
        <v>42621</v>
      </c>
      <c r="F6" s="21" t="s">
        <v>83</v>
      </c>
    </row>
    <row r="7" spans="1:6" ht="15">
      <c r="A7" s="4" t="s">
        <v>53</v>
      </c>
      <c r="B7" s="5">
        <v>3</v>
      </c>
      <c r="C7" s="5">
        <v>5</v>
      </c>
      <c r="D7" s="6">
        <v>42626</v>
      </c>
      <c r="E7" s="25" t="s">
        <v>29</v>
      </c>
      <c r="F7" s="21" t="s">
        <v>87</v>
      </c>
    </row>
    <row r="8" spans="1:6" ht="15">
      <c r="A8" s="39"/>
      <c r="B8" s="7"/>
      <c r="C8" s="5">
        <v>6</v>
      </c>
      <c r="D8" s="6">
        <v>42628</v>
      </c>
      <c r="E8" s="22" t="s">
        <v>84</v>
      </c>
      <c r="F8" s="8" t="s">
        <v>88</v>
      </c>
    </row>
    <row r="9" spans="1:6" ht="15">
      <c r="A9" s="44" t="s">
        <v>55</v>
      </c>
      <c r="B9" s="5">
        <v>4</v>
      </c>
      <c r="C9" s="5">
        <v>7</v>
      </c>
      <c r="D9" s="6">
        <v>42633</v>
      </c>
      <c r="E9" s="7"/>
      <c r="F9" s="8" t="s">
        <v>93</v>
      </c>
    </row>
    <row r="10" spans="1:6" ht="15">
      <c r="A10" s="4" t="s">
        <v>54</v>
      </c>
      <c r="B10" s="5"/>
      <c r="C10" s="5">
        <v>8</v>
      </c>
      <c r="D10" s="6">
        <v>42635</v>
      </c>
      <c r="E10" s="7" t="s">
        <v>65</v>
      </c>
      <c r="F10" s="8" t="s">
        <v>92</v>
      </c>
    </row>
    <row r="11" spans="1:6" ht="15">
      <c r="B11" s="5">
        <v>5</v>
      </c>
      <c r="C11" s="5">
        <v>9</v>
      </c>
      <c r="D11" s="6">
        <v>42640</v>
      </c>
      <c r="E11" s="22" t="s">
        <v>85</v>
      </c>
      <c r="F11" s="8" t="s">
        <v>90</v>
      </c>
    </row>
    <row r="12" spans="1:6" ht="15">
      <c r="A12" s="9"/>
      <c r="B12" s="5"/>
      <c r="C12" s="5">
        <v>10</v>
      </c>
      <c r="D12" s="6">
        <v>42642</v>
      </c>
      <c r="E12" s="22"/>
      <c r="F12" s="8" t="s">
        <v>91</v>
      </c>
    </row>
    <row r="13" spans="1:6" ht="15">
      <c r="A13" s="10"/>
      <c r="B13" s="5">
        <v>6</v>
      </c>
      <c r="C13" s="5">
        <v>11</v>
      </c>
      <c r="D13" s="6">
        <v>42647</v>
      </c>
      <c r="E13" s="38"/>
      <c r="F13" s="8" t="s">
        <v>94</v>
      </c>
    </row>
    <row r="14" spans="1:6" ht="15">
      <c r="A14" s="26"/>
      <c r="B14" s="5"/>
      <c r="C14" s="5">
        <v>12</v>
      </c>
      <c r="D14" s="6">
        <v>42649</v>
      </c>
      <c r="F14" s="46"/>
    </row>
    <row r="15" spans="1:6" ht="15">
      <c r="A15" s="9"/>
      <c r="B15" s="5">
        <v>7</v>
      </c>
      <c r="C15" s="5">
        <v>13</v>
      </c>
      <c r="D15" s="6">
        <v>42654</v>
      </c>
      <c r="E15" s="11" t="s">
        <v>30</v>
      </c>
      <c r="F15" s="13" t="s">
        <v>31</v>
      </c>
    </row>
    <row r="16" spans="1:6" ht="31.5" customHeight="1">
      <c r="A16" s="10" t="s">
        <v>79</v>
      </c>
      <c r="B16" s="5"/>
      <c r="C16" s="5">
        <v>14</v>
      </c>
      <c r="D16" s="6">
        <v>42656</v>
      </c>
      <c r="E16" s="20" t="s">
        <v>64</v>
      </c>
      <c r="F16" s="15" t="s">
        <v>95</v>
      </c>
    </row>
    <row r="17" spans="1:6" ht="15">
      <c r="A17" s="4" t="s">
        <v>58</v>
      </c>
      <c r="B17" s="5">
        <v>8</v>
      </c>
      <c r="C17" s="5">
        <v>15</v>
      </c>
      <c r="D17" s="6">
        <v>42661</v>
      </c>
      <c r="E17" s="7" t="s">
        <v>67</v>
      </c>
      <c r="F17" s="8" t="s">
        <v>124</v>
      </c>
    </row>
    <row r="18" spans="1:6" ht="15">
      <c r="A18" s="12"/>
      <c r="B18" s="5"/>
      <c r="C18" s="5">
        <v>16</v>
      </c>
      <c r="D18" s="6">
        <v>42663</v>
      </c>
      <c r="E18" s="22" t="s">
        <v>86</v>
      </c>
      <c r="F18" s="8" t="s">
        <v>97</v>
      </c>
    </row>
    <row r="19" spans="1:6" ht="15">
      <c r="A19" s="39"/>
      <c r="B19" s="5">
        <v>9</v>
      </c>
      <c r="C19" s="5">
        <v>17</v>
      </c>
      <c r="D19" s="6">
        <v>42668</v>
      </c>
      <c r="E19" s="22" t="s">
        <v>99</v>
      </c>
      <c r="F19" s="15" t="s">
        <v>98</v>
      </c>
    </row>
    <row r="20" spans="1:6" ht="43.5" customHeight="1">
      <c r="A20" s="4" t="s">
        <v>78</v>
      </c>
      <c r="B20" s="5"/>
      <c r="C20" s="5">
        <v>18</v>
      </c>
      <c r="D20" s="6">
        <v>42670</v>
      </c>
      <c r="E20" s="42" t="s">
        <v>66</v>
      </c>
      <c r="F20" s="8" t="s">
        <v>101</v>
      </c>
    </row>
    <row r="21" spans="1:6" ht="15">
      <c r="A21" s="44"/>
      <c r="B21" s="5">
        <v>10</v>
      </c>
      <c r="C21" s="5">
        <v>19</v>
      </c>
      <c r="D21" s="6">
        <v>42675</v>
      </c>
      <c r="E21" s="7"/>
      <c r="F21" s="8" t="s">
        <v>102</v>
      </c>
    </row>
    <row r="22" spans="1:6" ht="15">
      <c r="A22" s="12"/>
      <c r="B22" s="5"/>
      <c r="C22" s="5">
        <v>20</v>
      </c>
      <c r="D22" s="6">
        <v>42677</v>
      </c>
      <c r="F22" s="23" t="s">
        <v>100</v>
      </c>
    </row>
    <row r="23" spans="1:6" ht="15">
      <c r="A23" s="33"/>
      <c r="B23" s="5">
        <v>11</v>
      </c>
      <c r="C23" s="5">
        <v>21</v>
      </c>
      <c r="D23" s="6">
        <v>42682</v>
      </c>
      <c r="F23" s="14" t="s">
        <v>103</v>
      </c>
    </row>
    <row r="24" spans="1:6" ht="15">
      <c r="A24" s="4" t="s">
        <v>59</v>
      </c>
      <c r="B24" s="5"/>
      <c r="C24" s="5">
        <v>22</v>
      </c>
      <c r="D24" s="6">
        <v>42684</v>
      </c>
      <c r="E24" s="20" t="s">
        <v>68</v>
      </c>
      <c r="F24" s="8" t="s">
        <v>125</v>
      </c>
    </row>
    <row r="25" spans="1:6" ht="15">
      <c r="A25" s="44" t="s">
        <v>77</v>
      </c>
      <c r="B25" s="5">
        <v>12</v>
      </c>
      <c r="C25" s="5">
        <v>23</v>
      </c>
      <c r="D25" s="6">
        <v>42689</v>
      </c>
      <c r="E25" s="22" t="s">
        <v>119</v>
      </c>
      <c r="F25" s="8" t="s">
        <v>104</v>
      </c>
    </row>
    <row r="26" spans="1:6" ht="37.5" customHeight="1">
      <c r="A26" s="4" t="s">
        <v>75</v>
      </c>
      <c r="B26" s="5"/>
      <c r="C26" s="5">
        <v>24</v>
      </c>
      <c r="D26" s="6">
        <v>42691</v>
      </c>
      <c r="E26" s="42" t="s">
        <v>69</v>
      </c>
      <c r="F26" s="15" t="s">
        <v>106</v>
      </c>
    </row>
    <row r="27" spans="1:6" ht="15">
      <c r="A27" s="4" t="s">
        <v>76</v>
      </c>
      <c r="B27" s="5">
        <v>13</v>
      </c>
      <c r="C27" s="5">
        <v>25</v>
      </c>
      <c r="D27" s="6">
        <v>42696</v>
      </c>
      <c r="E27" s="40" t="s">
        <v>109</v>
      </c>
      <c r="F27" s="15" t="s">
        <v>107</v>
      </c>
    </row>
    <row r="28" spans="1:6" ht="15">
      <c r="A28" s="26"/>
      <c r="B28" s="5"/>
      <c r="C28" s="5">
        <v>26</v>
      </c>
      <c r="D28" s="6">
        <v>42698</v>
      </c>
      <c r="E28" s="27" t="s">
        <v>32</v>
      </c>
      <c r="F28" s="13" t="s">
        <v>31</v>
      </c>
    </row>
    <row r="29" spans="1:6" ht="15">
      <c r="A29" s="12"/>
      <c r="B29" s="5">
        <v>14</v>
      </c>
      <c r="C29" s="5">
        <v>27</v>
      </c>
      <c r="D29" s="6">
        <v>42703</v>
      </c>
      <c r="E29" s="31"/>
      <c r="F29" s="15" t="s">
        <v>105</v>
      </c>
    </row>
    <row r="30" spans="1:6" ht="15">
      <c r="A30" s="26"/>
      <c r="B30" s="5"/>
      <c r="C30" s="5">
        <v>28</v>
      </c>
      <c r="D30" s="6">
        <v>42705</v>
      </c>
      <c r="E30" s="40" t="s">
        <v>109</v>
      </c>
      <c r="F30" s="15" t="s">
        <v>107</v>
      </c>
    </row>
    <row r="31" spans="1:6" ht="15">
      <c r="A31" s="33"/>
      <c r="B31" s="16">
        <v>15</v>
      </c>
      <c r="C31" s="5">
        <v>29</v>
      </c>
      <c r="D31" s="6">
        <v>42710</v>
      </c>
      <c r="E31" s="24"/>
      <c r="F31" s="15" t="s">
        <v>118</v>
      </c>
    </row>
    <row r="32" spans="1:6" ht="30" customHeight="1" thickBot="1">
      <c r="A32" s="43" t="s">
        <v>82</v>
      </c>
      <c r="B32" s="17"/>
      <c r="C32" s="28">
        <v>30</v>
      </c>
      <c r="D32" s="18">
        <v>42712</v>
      </c>
      <c r="E32" s="29" t="s">
        <v>110</v>
      </c>
      <c r="F32" s="30" t="s">
        <v>96</v>
      </c>
    </row>
    <row r="34" spans="1:1">
      <c r="A34" s="19" t="s">
        <v>33</v>
      </c>
    </row>
    <row r="35" spans="1:1">
      <c r="A35" t="s">
        <v>80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mergeCells count="1">
    <mergeCell ref="A1:F1"/>
  </mergeCells>
  <phoneticPr fontId="25" type="noConversion"/>
  <pageMargins left="0.25" right="0.25" top="0.75" bottom="0.75" header="0.3" footer="0.3"/>
  <pageSetup scale="56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Mon_Wed</vt:lpstr>
      <vt:lpstr>PtBreakdown_MW</vt:lpstr>
      <vt:lpstr>Tues_Thurs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Binaku, Katrina</dc:creator>
  <cp:lastModifiedBy>Conrad Naleway</cp:lastModifiedBy>
  <cp:lastPrinted>2014-01-10T19:39:39Z</cp:lastPrinted>
  <dcterms:created xsi:type="dcterms:W3CDTF">2014-01-09T17:08:15Z</dcterms:created>
  <dcterms:modified xsi:type="dcterms:W3CDTF">2016-08-29T22:02:59Z</dcterms:modified>
</cp:coreProperties>
</file>