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75" tabRatio="5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<sst xmlns="http://schemas.openxmlformats.org/spreadsheetml/2006/main" count="146" uniqueCount="52">
  <si>
    <t>Scene</t>
  </si>
  <si>
    <t>Faces Variation</t>
  </si>
  <si>
    <t>Device</t>
  </si>
  <si>
    <t>Params (Min. Size / Scale Factor / Min. Neighbors)</t>
  </si>
  <si>
    <t>Resolution</t>
  </si>
  <si>
    <t>Full Image Size (bytes)</t>
  </si>
  <si>
    <t>Full Image Encoded (bytes)</t>
  </si>
  <si>
    <t>Detected Faces</t>
  </si>
  <si>
    <t>Cropped Faces Size</t>
  </si>
  <si>
    <t>Encoded Faces Size</t>
  </si>
  <si>
    <t>Loading Image (s)</t>
  </si>
  <si>
    <t xml:space="preserve"> Convert Image to Gray (s)</t>
  </si>
  <si>
    <t>Detection (s)</t>
  </si>
  <si>
    <t>Build Encoded Faces Images (s)</t>
  </si>
  <si>
    <t>Total execution time (s)</t>
  </si>
  <si>
    <t>Max FPS</t>
  </si>
  <si>
    <t>Max Bandwidth Usage Full (MBps)</t>
  </si>
  <si>
    <t>Max Bandwidth Usage Cropped (MBps)</t>
  </si>
  <si>
    <t>Percentual Bandwidth Usage</t>
  </si>
  <si>
    <t>Scene 1</t>
  </si>
  <si>
    <t>Full</t>
  </si>
  <si>
    <t>Raspberry Pi 4</t>
  </si>
  <si>
    <t>Min. Size Face: 0.8 / Scale Factor: 1.069 / Min. Neighbors: 3</t>
  </si>
  <si>
    <t>1440 x 2560</t>
  </si>
  <si>
    <t>40 minus</t>
  </si>
  <si>
    <t>80 minus</t>
  </si>
  <si>
    <t>120 minus</t>
  </si>
  <si>
    <t>160 minus</t>
  </si>
  <si>
    <t>Metric</t>
  </si>
  <si>
    <t>Value</t>
  </si>
  <si>
    <t>1.0 - Params</t>
  </si>
  <si>
    <t>1.1 - Full Image Resolution</t>
  </si>
  <si>
    <t>1.2 - Full Image Size (bytes)</t>
  </si>
  <si>
    <t>1.3 - Full Image Encoded Size (bytes)</t>
  </si>
  <si>
    <t>1.4 - Number of detected faces</t>
  </si>
  <si>
    <t>1.5 - Cropped Faces Images Total Size (bytes) / (% from full image size)</t>
  </si>
  <si>
    <t>539,058 / 4.9%</t>
  </si>
  <si>
    <t>408,060 / 3.7%</t>
  </si>
  <si>
    <t>289,590 / 2.6%</t>
  </si>
  <si>
    <t>174,954 / 1.6%</t>
  </si>
  <si>
    <t>84,144 / 0.8%</t>
  </si>
  <si>
    <t>1.6 - Encoded Faces Images Total Size (bytes) / (% from full image encoded size)</t>
  </si>
  <si>
    <t>742,472 / 5.0%</t>
  </si>
  <si>
    <t>562,352 / 3.8%</t>
  </si>
  <si>
    <t>399,528 / 2.7%</t>
  </si>
  <si>
    <t>241,748 / 1.6%</t>
  </si>
  <si>
    <t>115,868 / 0.8%</t>
  </si>
  <si>
    <t>2.1 - Loading Image (s)</t>
  </si>
  <si>
    <t>2.2 - Convert Image to Gray (s)</t>
  </si>
  <si>
    <t>2.3 - Detection (s)</t>
  </si>
  <si>
    <t>2.4 - Build Encoded Faces Images (s)</t>
  </si>
  <si>
    <t>2.5 - Total execution time (s)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</si>
</sst>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#,##0.000"/>
    <numFmt numFmtId="178" formatCode="#,##0.00_ 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4">
    <font>
      <sz val="11"/>
      <color rgb="FF000000"/>
      <name val="Calibri"/>
      <charset val="134"/>
    </font>
    <font>
      <b/>
      <sz val="12"/>
      <color rgb="FF212529"/>
      <name val="Noto Sans"/>
      <charset val="134"/>
    </font>
    <font>
      <sz val="12"/>
      <color rgb="FF212529"/>
      <name val="Noto Sans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699"/>
        <bgColor rgb="FFFFCC99"/>
      </patternFill>
    </fill>
    <fill>
      <patternFill patternType="solid">
        <fgColor rgb="FFBFBFBF"/>
        <bgColor rgb="FFCCCC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11" borderId="10" applyNumberFormat="0" applyAlignment="0" applyProtection="0">
      <alignment vertical="center"/>
    </xf>
    <xf numFmtId="44" fontId="4" fillId="0" borderId="0" applyBorder="0" applyAlignment="0" applyProtection="0"/>
    <xf numFmtId="0" fontId="5" fillId="15" borderId="0" applyNumberFormat="0" applyBorder="0" applyAlignment="0" applyProtection="0">
      <alignment vertical="center"/>
    </xf>
    <xf numFmtId="0" fontId="13" fillId="14" borderId="6" applyNumberFormat="0" applyFon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1" fontId="4" fillId="0" borderId="0" applyBorder="0" applyAlignment="0" applyProtection="0"/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43" fontId="4" fillId="0" borderId="0" applyBorder="0" applyAlignment="0" applyProtection="0"/>
    <xf numFmtId="0" fontId="14" fillId="17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178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Border="1" applyAlignment="1">
      <alignment horizontal="left" vertical="center" wrapText="1"/>
    </xf>
    <xf numFmtId="3" fontId="0" fillId="0" borderId="2" xfId="0" applyNumberFormat="1" applyFont="1" applyBorder="1" applyAlignment="1">
      <alignment horizontal="left" vertical="center"/>
    </xf>
    <xf numFmtId="177" fontId="0" fillId="0" borderId="2" xfId="0" applyNumberFormat="1" applyBorder="1" applyAlignment="1">
      <alignment horizontal="left" vertical="center"/>
    </xf>
    <xf numFmtId="176" fontId="0" fillId="4" borderId="2" xfId="0" applyNumberFormat="1" applyFill="1" applyBorder="1" applyAlignment="1">
      <alignment horizontal="left" vertical="center"/>
    </xf>
    <xf numFmtId="9" fontId="0" fillId="4" borderId="2" xfId="47" applyFont="1" applyFill="1" applyBorder="1" applyAlignment="1" applyProtection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abSelected="1" workbookViewId="0">
      <selection activeCell="E7" sqref="E7"/>
    </sheetView>
  </sheetViews>
  <sheetFormatPr defaultColWidth="8.9037037037037" defaultRowHeight="15"/>
  <cols>
    <col min="1" max="1" width="13.1111111111111" customWidth="1"/>
    <col min="2" max="2" width="10.1111111111111" customWidth="1"/>
    <col min="3" max="3" width="13.1111111111111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0" width="10.1111111111111" customWidth="1"/>
    <col min="11" max="14" width="8.36296296296296" customWidth="1"/>
    <col min="15" max="15" width="8.4962962962963" customWidth="1"/>
    <col min="16" max="16" width="11.5555555555556" customWidth="1"/>
    <col min="17" max="17" width="11.1111111111111" customWidth="1"/>
    <col min="18" max="18" width="11.3333333333333" customWidth="1"/>
    <col min="19" max="19" width="11" customWidth="1"/>
  </cols>
  <sheetData>
    <row r="1" s="5" customFormat="1" ht="75" spans="1:1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9">
        <v>11059200</v>
      </c>
      <c r="G2" s="10">
        <v>14745672</v>
      </c>
      <c r="H2" s="7">
        <v>169</v>
      </c>
      <c r="I2" s="11">
        <v>539058</v>
      </c>
      <c r="J2" s="11">
        <v>742472</v>
      </c>
      <c r="K2" s="7">
        <v>0.312</v>
      </c>
      <c r="L2" s="7">
        <v>0.007</v>
      </c>
      <c r="M2" s="7">
        <v>3.293</v>
      </c>
      <c r="N2" s="7">
        <v>0.011</v>
      </c>
      <c r="O2" s="12">
        <v>3.623</v>
      </c>
      <c r="P2" s="13">
        <f>1/O2</f>
        <v>0.276014352746343</v>
      </c>
      <c r="Q2" s="13">
        <f>G2*P2/1000000</f>
        <v>4.07001711288987</v>
      </c>
      <c r="R2" s="13">
        <f>J2*P2/1000000</f>
        <v>0.204932928512283</v>
      </c>
      <c r="S2" s="14">
        <f>R2/Q2</f>
        <v>0.0503518591760348</v>
      </c>
    </row>
    <row r="3" spans="1:19">
      <c r="A3" s="7" t="s">
        <v>19</v>
      </c>
      <c r="B3" s="8" t="s">
        <v>24</v>
      </c>
      <c r="C3" s="7" t="s">
        <v>21</v>
      </c>
      <c r="D3" s="7" t="s">
        <v>22</v>
      </c>
      <c r="E3" s="7" t="s">
        <v>23</v>
      </c>
      <c r="F3" s="9">
        <v>11059200</v>
      </c>
      <c r="G3" s="10">
        <v>14745672</v>
      </c>
      <c r="H3" s="7">
        <v>130</v>
      </c>
      <c r="I3" s="11">
        <v>408060</v>
      </c>
      <c r="J3" s="11">
        <v>562352</v>
      </c>
      <c r="K3" s="7">
        <v>0.309</v>
      </c>
      <c r="L3" s="7">
        <v>0.007</v>
      </c>
      <c r="M3" s="7">
        <v>3.286</v>
      </c>
      <c r="N3" s="7">
        <v>0.009</v>
      </c>
      <c r="O3" s="12">
        <v>3.611</v>
      </c>
      <c r="P3" s="13">
        <f t="shared" ref="P3:P21" si="0">1/O3</f>
        <v>0.27693159789532</v>
      </c>
      <c r="Q3" s="13">
        <f t="shared" ref="Q3:Q21" si="1">G3*P3/1000000</f>
        <v>4.08354250900028</v>
      </c>
      <c r="R3" s="13">
        <f t="shared" ref="R3:R21" si="2">J3*P3/1000000</f>
        <v>0.155733037939629</v>
      </c>
      <c r="S3" s="14">
        <f t="shared" ref="S3:S21" si="3">R3/Q3</f>
        <v>0.0381367495492915</v>
      </c>
    </row>
    <row r="4" spans="1:19">
      <c r="A4" s="7" t="s">
        <v>19</v>
      </c>
      <c r="B4" s="8" t="s">
        <v>25</v>
      </c>
      <c r="C4" s="7" t="s">
        <v>21</v>
      </c>
      <c r="D4" s="7" t="s">
        <v>22</v>
      </c>
      <c r="E4" s="7" t="s">
        <v>23</v>
      </c>
      <c r="F4" s="9">
        <v>11059200</v>
      </c>
      <c r="G4" s="10">
        <v>14745672</v>
      </c>
      <c r="H4" s="7">
        <v>95</v>
      </c>
      <c r="I4" s="11">
        <v>289590</v>
      </c>
      <c r="J4" s="11">
        <v>399528</v>
      </c>
      <c r="K4" s="7">
        <v>0.309</v>
      </c>
      <c r="L4" s="7">
        <v>0.007</v>
      </c>
      <c r="M4" s="7">
        <v>3.272</v>
      </c>
      <c r="N4" s="7">
        <v>0.006</v>
      </c>
      <c r="O4" s="12">
        <v>3.594</v>
      </c>
      <c r="P4" s="13">
        <f t="shared" si="0"/>
        <v>0.278241513633834</v>
      </c>
      <c r="Q4" s="13">
        <f t="shared" si="1"/>
        <v>4.10285809682805</v>
      </c>
      <c r="R4" s="13">
        <f t="shared" si="2"/>
        <v>0.111165275459099</v>
      </c>
      <c r="S4" s="14">
        <f t="shared" si="3"/>
        <v>0.0270945942646764</v>
      </c>
    </row>
    <row r="5" spans="1:19">
      <c r="A5" s="7" t="s">
        <v>19</v>
      </c>
      <c r="B5" s="8" t="s">
        <v>26</v>
      </c>
      <c r="C5" s="7" t="s">
        <v>21</v>
      </c>
      <c r="D5" s="7" t="s">
        <v>22</v>
      </c>
      <c r="E5" s="7" t="s">
        <v>23</v>
      </c>
      <c r="F5" s="9">
        <v>11059200</v>
      </c>
      <c r="G5" s="10">
        <v>14745672</v>
      </c>
      <c r="H5" s="7">
        <v>58</v>
      </c>
      <c r="I5" s="11">
        <v>174954</v>
      </c>
      <c r="J5" s="11">
        <v>241748</v>
      </c>
      <c r="K5" s="7">
        <v>0.301</v>
      </c>
      <c r="L5" s="7">
        <v>0.007</v>
      </c>
      <c r="M5" s="7">
        <v>3.218</v>
      </c>
      <c r="N5" s="7">
        <v>0.003</v>
      </c>
      <c r="O5" s="12">
        <v>3.529</v>
      </c>
      <c r="P5" s="13">
        <f t="shared" si="0"/>
        <v>0.28336639274582</v>
      </c>
      <c r="Q5" s="13">
        <f t="shared" si="1"/>
        <v>4.17842788325305</v>
      </c>
      <c r="R5" s="13">
        <f t="shared" si="2"/>
        <v>0.0685032587135166</v>
      </c>
      <c r="S5" s="14">
        <f t="shared" si="3"/>
        <v>0.0163945054521761</v>
      </c>
    </row>
    <row r="6" spans="1:19">
      <c r="A6" s="7" t="s">
        <v>19</v>
      </c>
      <c r="B6" s="8" t="s">
        <v>27</v>
      </c>
      <c r="C6" s="7" t="s">
        <v>21</v>
      </c>
      <c r="D6" s="7" t="s">
        <v>22</v>
      </c>
      <c r="E6" s="7" t="s">
        <v>23</v>
      </c>
      <c r="F6" s="9">
        <v>11059200</v>
      </c>
      <c r="G6" s="10">
        <v>14745672</v>
      </c>
      <c r="H6" s="7">
        <v>25</v>
      </c>
      <c r="I6" s="11">
        <v>84144</v>
      </c>
      <c r="J6" s="11">
        <v>115868</v>
      </c>
      <c r="K6" s="7">
        <v>0.299</v>
      </c>
      <c r="L6" s="7">
        <v>0.007</v>
      </c>
      <c r="M6" s="7">
        <v>3.178</v>
      </c>
      <c r="N6" s="7">
        <v>0.002</v>
      </c>
      <c r="O6" s="12">
        <v>3.486</v>
      </c>
      <c r="P6" s="13">
        <f t="shared" si="0"/>
        <v>0.286861732644865</v>
      </c>
      <c r="Q6" s="13">
        <f t="shared" si="1"/>
        <v>4.22996901893287</v>
      </c>
      <c r="R6" s="13">
        <f t="shared" si="2"/>
        <v>0.0332380952380952</v>
      </c>
      <c r="S6" s="14">
        <f t="shared" si="3"/>
        <v>0.00785776328132078</v>
      </c>
    </row>
    <row r="7" spans="1:19">
      <c r="A7" s="7" t="s">
        <v>19</v>
      </c>
      <c r="B7" s="8"/>
      <c r="C7" s="7" t="s">
        <v>21</v>
      </c>
      <c r="D7" s="7"/>
      <c r="E7" s="7"/>
      <c r="F7" s="9"/>
      <c r="G7" s="10"/>
      <c r="H7" s="7"/>
      <c r="I7" s="11"/>
      <c r="J7" s="11"/>
      <c r="K7" s="7"/>
      <c r="L7" s="7"/>
      <c r="M7" s="7"/>
      <c r="N7" s="7"/>
      <c r="O7" s="12"/>
      <c r="P7" s="13" t="e">
        <f t="shared" si="0"/>
        <v>#DIV/0!</v>
      </c>
      <c r="Q7" s="13" t="e">
        <f t="shared" si="1"/>
        <v>#DIV/0!</v>
      </c>
      <c r="R7" s="13" t="e">
        <f t="shared" si="2"/>
        <v>#DIV/0!</v>
      </c>
      <c r="S7" s="14" t="e">
        <f t="shared" si="3"/>
        <v>#DIV/0!</v>
      </c>
    </row>
    <row r="8" spans="1:19">
      <c r="A8" s="7" t="s">
        <v>19</v>
      </c>
      <c r="B8" s="8"/>
      <c r="C8" s="7" t="s">
        <v>21</v>
      </c>
      <c r="D8" s="7"/>
      <c r="E8" s="7"/>
      <c r="F8" s="9"/>
      <c r="G8" s="10"/>
      <c r="H8" s="7"/>
      <c r="I8" s="11"/>
      <c r="J8" s="11"/>
      <c r="K8" s="7"/>
      <c r="L8" s="7"/>
      <c r="M8" s="7"/>
      <c r="N8" s="7"/>
      <c r="O8" s="12"/>
      <c r="P8" s="13" t="e">
        <f t="shared" si="0"/>
        <v>#DIV/0!</v>
      </c>
      <c r="Q8" s="13" t="e">
        <f t="shared" si="1"/>
        <v>#DIV/0!</v>
      </c>
      <c r="R8" s="13" t="e">
        <f t="shared" si="2"/>
        <v>#DIV/0!</v>
      </c>
      <c r="S8" s="14" t="e">
        <f t="shared" si="3"/>
        <v>#DIV/0!</v>
      </c>
    </row>
    <row r="9" spans="1:19">
      <c r="A9" s="7" t="s">
        <v>19</v>
      </c>
      <c r="B9" s="8"/>
      <c r="C9" s="7" t="s">
        <v>21</v>
      </c>
      <c r="D9" s="7"/>
      <c r="E9" s="7"/>
      <c r="F9" s="9"/>
      <c r="G9" s="10"/>
      <c r="H9" s="7"/>
      <c r="I9" s="11"/>
      <c r="J9" s="11"/>
      <c r="K9" s="7"/>
      <c r="L9" s="7"/>
      <c r="M9" s="7"/>
      <c r="N9" s="7"/>
      <c r="O9" s="12"/>
      <c r="P9" s="13" t="e">
        <f t="shared" si="0"/>
        <v>#DIV/0!</v>
      </c>
      <c r="Q9" s="13" t="e">
        <f t="shared" si="1"/>
        <v>#DIV/0!</v>
      </c>
      <c r="R9" s="13" t="e">
        <f t="shared" si="2"/>
        <v>#DIV/0!</v>
      </c>
      <c r="S9" s="14" t="e">
        <f t="shared" si="3"/>
        <v>#DIV/0!</v>
      </c>
    </row>
    <row r="10" spans="1:19">
      <c r="A10" s="7" t="s">
        <v>19</v>
      </c>
      <c r="B10" s="8"/>
      <c r="C10" s="7" t="s">
        <v>21</v>
      </c>
      <c r="D10" s="7"/>
      <c r="E10" s="7"/>
      <c r="F10" s="9"/>
      <c r="G10" s="10"/>
      <c r="H10" s="7"/>
      <c r="I10" s="11"/>
      <c r="J10" s="11"/>
      <c r="K10" s="7"/>
      <c r="L10" s="7"/>
      <c r="M10" s="7"/>
      <c r="N10" s="7"/>
      <c r="O10" s="12"/>
      <c r="P10" s="13" t="e">
        <f t="shared" si="0"/>
        <v>#DIV/0!</v>
      </c>
      <c r="Q10" s="13" t="e">
        <f t="shared" si="1"/>
        <v>#DIV/0!</v>
      </c>
      <c r="R10" s="13" t="e">
        <f t="shared" si="2"/>
        <v>#DIV/0!</v>
      </c>
      <c r="S10" s="14" t="e">
        <f t="shared" si="3"/>
        <v>#DIV/0!</v>
      </c>
    </row>
    <row r="11" spans="1:19">
      <c r="A11" s="7" t="s">
        <v>19</v>
      </c>
      <c r="B11" s="8"/>
      <c r="C11" s="7" t="s">
        <v>21</v>
      </c>
      <c r="D11" s="7"/>
      <c r="E11" s="7"/>
      <c r="F11" s="9"/>
      <c r="G11" s="10"/>
      <c r="H11" s="7"/>
      <c r="I11" s="11"/>
      <c r="J11" s="11"/>
      <c r="K11" s="7"/>
      <c r="L11" s="7"/>
      <c r="M11" s="7"/>
      <c r="N11" s="7"/>
      <c r="O11" s="12"/>
      <c r="P11" s="13" t="e">
        <f t="shared" si="0"/>
        <v>#DIV/0!</v>
      </c>
      <c r="Q11" s="13" t="e">
        <f t="shared" si="1"/>
        <v>#DIV/0!</v>
      </c>
      <c r="R11" s="13" t="e">
        <f t="shared" si="2"/>
        <v>#DIV/0!</v>
      </c>
      <c r="S11" s="14" t="e">
        <f t="shared" si="3"/>
        <v>#DIV/0!</v>
      </c>
    </row>
    <row r="12" spans="1:19">
      <c r="A12" s="7" t="s">
        <v>19</v>
      </c>
      <c r="B12" s="8"/>
      <c r="C12" s="7" t="s">
        <v>21</v>
      </c>
      <c r="D12" s="7"/>
      <c r="E12" s="7"/>
      <c r="F12" s="9"/>
      <c r="G12" s="10"/>
      <c r="H12" s="7"/>
      <c r="I12" s="11"/>
      <c r="J12" s="11"/>
      <c r="K12" s="7"/>
      <c r="L12" s="7"/>
      <c r="M12" s="7"/>
      <c r="N12" s="7"/>
      <c r="O12" s="12"/>
      <c r="P12" s="13" t="e">
        <f t="shared" si="0"/>
        <v>#DIV/0!</v>
      </c>
      <c r="Q12" s="13" t="e">
        <f t="shared" si="1"/>
        <v>#DIV/0!</v>
      </c>
      <c r="R12" s="13" t="e">
        <f t="shared" si="2"/>
        <v>#DIV/0!</v>
      </c>
      <c r="S12" s="14" t="e">
        <f t="shared" si="3"/>
        <v>#DIV/0!</v>
      </c>
    </row>
    <row r="13" spans="1:19">
      <c r="A13" s="8"/>
      <c r="B13" s="8"/>
      <c r="C13" s="8"/>
      <c r="D13" s="7"/>
      <c r="E13" s="7"/>
      <c r="F13" s="9"/>
      <c r="G13" s="10"/>
      <c r="H13" s="7"/>
      <c r="I13" s="11"/>
      <c r="J13" s="11"/>
      <c r="K13" s="7"/>
      <c r="L13" s="7"/>
      <c r="M13" s="7"/>
      <c r="N13" s="7"/>
      <c r="O13" s="12"/>
      <c r="P13" s="13" t="e">
        <f t="shared" si="0"/>
        <v>#DIV/0!</v>
      </c>
      <c r="Q13" s="13" t="e">
        <f t="shared" si="1"/>
        <v>#DIV/0!</v>
      </c>
      <c r="R13" s="13" t="e">
        <f t="shared" si="2"/>
        <v>#DIV/0!</v>
      </c>
      <c r="S13" s="14" t="e">
        <f t="shared" si="3"/>
        <v>#DIV/0!</v>
      </c>
    </row>
    <row r="14" spans="1:19">
      <c r="A14" s="8"/>
      <c r="B14" s="8"/>
      <c r="C14" s="8"/>
      <c r="D14" s="7"/>
      <c r="E14" s="7"/>
      <c r="F14" s="9"/>
      <c r="G14" s="10"/>
      <c r="H14" s="7"/>
      <c r="I14" s="11"/>
      <c r="J14" s="11"/>
      <c r="K14" s="7"/>
      <c r="L14" s="7"/>
      <c r="M14" s="7"/>
      <c r="N14" s="7"/>
      <c r="O14" s="12"/>
      <c r="P14" s="13" t="e">
        <f t="shared" si="0"/>
        <v>#DIV/0!</v>
      </c>
      <c r="Q14" s="13" t="e">
        <f t="shared" si="1"/>
        <v>#DIV/0!</v>
      </c>
      <c r="R14" s="13" t="e">
        <f t="shared" si="2"/>
        <v>#DIV/0!</v>
      </c>
      <c r="S14" s="14" t="e">
        <f t="shared" si="3"/>
        <v>#DIV/0!</v>
      </c>
    </row>
    <row r="15" spans="1:19">
      <c r="A15" s="8"/>
      <c r="B15" s="8"/>
      <c r="C15" s="8"/>
      <c r="D15" s="7"/>
      <c r="E15" s="7"/>
      <c r="F15" s="9"/>
      <c r="G15" s="10"/>
      <c r="H15" s="7"/>
      <c r="I15" s="11"/>
      <c r="J15" s="11"/>
      <c r="K15" s="7"/>
      <c r="L15" s="7"/>
      <c r="M15" s="7"/>
      <c r="N15" s="7"/>
      <c r="O15" s="12"/>
      <c r="P15" s="13" t="e">
        <f t="shared" si="0"/>
        <v>#DIV/0!</v>
      </c>
      <c r="Q15" s="13" t="e">
        <f t="shared" si="1"/>
        <v>#DIV/0!</v>
      </c>
      <c r="R15" s="13" t="e">
        <f t="shared" si="2"/>
        <v>#DIV/0!</v>
      </c>
      <c r="S15" s="14" t="e">
        <f t="shared" si="3"/>
        <v>#DIV/0!</v>
      </c>
    </row>
    <row r="16" spans="1:19">
      <c r="A16" s="8"/>
      <c r="B16" s="8"/>
      <c r="C16" s="8"/>
      <c r="D16" s="7"/>
      <c r="E16" s="7"/>
      <c r="F16" s="9"/>
      <c r="G16" s="10"/>
      <c r="H16" s="7"/>
      <c r="I16" s="11"/>
      <c r="J16" s="11"/>
      <c r="K16" s="7"/>
      <c r="L16" s="7"/>
      <c r="M16" s="7"/>
      <c r="N16" s="7"/>
      <c r="O16" s="12"/>
      <c r="P16" s="13" t="e">
        <f t="shared" si="0"/>
        <v>#DIV/0!</v>
      </c>
      <c r="Q16" s="13" t="e">
        <f t="shared" si="1"/>
        <v>#DIV/0!</v>
      </c>
      <c r="R16" s="13" t="e">
        <f t="shared" si="2"/>
        <v>#DIV/0!</v>
      </c>
      <c r="S16" s="14" t="e">
        <f t="shared" si="3"/>
        <v>#DIV/0!</v>
      </c>
    </row>
    <row r="17" spans="1:19">
      <c r="A17" s="8"/>
      <c r="B17" s="8"/>
      <c r="C17" s="8"/>
      <c r="D17" s="7"/>
      <c r="E17" s="7"/>
      <c r="F17" s="9"/>
      <c r="G17" s="10"/>
      <c r="H17" s="7"/>
      <c r="I17" s="11"/>
      <c r="J17" s="11"/>
      <c r="K17" s="7"/>
      <c r="L17" s="7"/>
      <c r="M17" s="7"/>
      <c r="N17" s="7"/>
      <c r="O17" s="12"/>
      <c r="P17" s="13" t="e">
        <f t="shared" si="0"/>
        <v>#DIV/0!</v>
      </c>
      <c r="Q17" s="13" t="e">
        <f t="shared" si="1"/>
        <v>#DIV/0!</v>
      </c>
      <c r="R17" s="13" t="e">
        <f t="shared" si="2"/>
        <v>#DIV/0!</v>
      </c>
      <c r="S17" s="14" t="e">
        <f t="shared" si="3"/>
        <v>#DIV/0!</v>
      </c>
    </row>
    <row r="18" spans="1:19">
      <c r="A18" s="8"/>
      <c r="B18" s="8"/>
      <c r="C18" s="8"/>
      <c r="D18" s="7"/>
      <c r="E18" s="7"/>
      <c r="F18" s="9"/>
      <c r="G18" s="10"/>
      <c r="H18" s="7"/>
      <c r="I18" s="11"/>
      <c r="J18" s="11"/>
      <c r="K18" s="7"/>
      <c r="L18" s="7"/>
      <c r="M18" s="7"/>
      <c r="N18" s="7"/>
      <c r="O18" s="12"/>
      <c r="P18" s="13" t="e">
        <f t="shared" si="0"/>
        <v>#DIV/0!</v>
      </c>
      <c r="Q18" s="13" t="e">
        <f t="shared" si="1"/>
        <v>#DIV/0!</v>
      </c>
      <c r="R18" s="13" t="e">
        <f t="shared" si="2"/>
        <v>#DIV/0!</v>
      </c>
      <c r="S18" s="14" t="e">
        <f t="shared" si="3"/>
        <v>#DIV/0!</v>
      </c>
    </row>
    <row r="19" spans="1:19">
      <c r="A19" s="8"/>
      <c r="B19" s="8"/>
      <c r="C19" s="8"/>
      <c r="D19" s="7"/>
      <c r="E19" s="7"/>
      <c r="F19" s="9"/>
      <c r="G19" s="10"/>
      <c r="H19" s="7"/>
      <c r="I19" s="11"/>
      <c r="J19" s="11"/>
      <c r="K19" s="7"/>
      <c r="L19" s="7"/>
      <c r="M19" s="7"/>
      <c r="N19" s="7"/>
      <c r="O19" s="12"/>
      <c r="P19" s="13" t="e">
        <f t="shared" si="0"/>
        <v>#DIV/0!</v>
      </c>
      <c r="Q19" s="13" t="e">
        <f t="shared" si="1"/>
        <v>#DIV/0!</v>
      </c>
      <c r="R19" s="13" t="e">
        <f t="shared" si="2"/>
        <v>#DIV/0!</v>
      </c>
      <c r="S19" s="14" t="e">
        <f t="shared" si="3"/>
        <v>#DIV/0!</v>
      </c>
    </row>
    <row r="20" spans="1:19">
      <c r="A20" s="8"/>
      <c r="B20" s="8"/>
      <c r="C20" s="8"/>
      <c r="D20" s="7"/>
      <c r="E20" s="7"/>
      <c r="F20" s="9"/>
      <c r="G20" s="10"/>
      <c r="H20" s="7"/>
      <c r="I20" s="11"/>
      <c r="J20" s="11"/>
      <c r="K20" s="7"/>
      <c r="L20" s="7"/>
      <c r="M20" s="7"/>
      <c r="N20" s="7"/>
      <c r="O20" s="12"/>
      <c r="P20" s="13" t="e">
        <f t="shared" si="0"/>
        <v>#DIV/0!</v>
      </c>
      <c r="Q20" s="13" t="e">
        <f t="shared" si="1"/>
        <v>#DIV/0!</v>
      </c>
      <c r="R20" s="13" t="e">
        <f t="shared" si="2"/>
        <v>#DIV/0!</v>
      </c>
      <c r="S20" s="14" t="e">
        <f t="shared" si="3"/>
        <v>#DIV/0!</v>
      </c>
    </row>
    <row r="21" spans="1:19">
      <c r="A21" s="8"/>
      <c r="B21" s="8"/>
      <c r="C21" s="8"/>
      <c r="D21" s="7"/>
      <c r="E21" s="7"/>
      <c r="F21" s="9"/>
      <c r="G21" s="10"/>
      <c r="H21" s="7"/>
      <c r="I21" s="11"/>
      <c r="J21" s="11"/>
      <c r="K21" s="7"/>
      <c r="L21" s="7"/>
      <c r="M21" s="7"/>
      <c r="N21" s="7"/>
      <c r="O21" s="12"/>
      <c r="P21" s="13" t="e">
        <f t="shared" si="0"/>
        <v>#DIV/0!</v>
      </c>
      <c r="Q21" s="13" t="e">
        <f t="shared" si="1"/>
        <v>#DIV/0!</v>
      </c>
      <c r="R21" s="13" t="e">
        <f t="shared" si="2"/>
        <v>#DIV/0!</v>
      </c>
      <c r="S21" s="14" t="e">
        <f t="shared" si="3"/>
        <v>#DIV/0!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opLeftCell="A8" workbookViewId="0">
      <selection activeCell="J2" sqref="J2:J13"/>
    </sheetView>
  </sheetViews>
  <sheetFormatPr defaultColWidth="8.88888888888889" defaultRowHeight="15"/>
  <sheetData>
    <row r="1" ht="18.75" spans="1:10">
      <c r="A1" s="1" t="s">
        <v>28</v>
      </c>
      <c r="B1" s="1" t="s">
        <v>29</v>
      </c>
      <c r="C1" s="1" t="s">
        <v>28</v>
      </c>
      <c r="D1" s="1" t="s">
        <v>29</v>
      </c>
      <c r="E1" s="1" t="s">
        <v>28</v>
      </c>
      <c r="F1" s="1" t="s">
        <v>29</v>
      </c>
      <c r="G1" s="1" t="s">
        <v>28</v>
      </c>
      <c r="H1" s="1" t="s">
        <v>29</v>
      </c>
      <c r="I1" s="1" t="s">
        <v>28</v>
      </c>
      <c r="J1" s="1" t="s">
        <v>29</v>
      </c>
    </row>
    <row r="2" ht="144.75" spans="1:10">
      <c r="A2" s="2" t="s">
        <v>30</v>
      </c>
      <c r="B2" s="3" t="s">
        <v>22</v>
      </c>
      <c r="C2" s="2" t="s">
        <v>30</v>
      </c>
      <c r="D2" s="3" t="s">
        <v>22</v>
      </c>
      <c r="E2" s="2" t="s">
        <v>30</v>
      </c>
      <c r="F2" s="3" t="s">
        <v>22</v>
      </c>
      <c r="G2" s="2" t="s">
        <v>30</v>
      </c>
      <c r="H2" s="3" t="s">
        <v>22</v>
      </c>
      <c r="I2" s="2" t="s">
        <v>30</v>
      </c>
      <c r="J2" s="3" t="s">
        <v>22</v>
      </c>
    </row>
    <row r="3" ht="72.75" spans="1:10">
      <c r="A3" s="2" t="s">
        <v>31</v>
      </c>
      <c r="B3" s="3" t="s">
        <v>23</v>
      </c>
      <c r="C3" s="2" t="s">
        <v>31</v>
      </c>
      <c r="D3" s="3" t="s">
        <v>23</v>
      </c>
      <c r="E3" s="2" t="s">
        <v>31</v>
      </c>
      <c r="F3" s="3" t="s">
        <v>23</v>
      </c>
      <c r="G3" s="2" t="s">
        <v>31</v>
      </c>
      <c r="H3" s="3" t="s">
        <v>23</v>
      </c>
      <c r="I3" s="2" t="s">
        <v>31</v>
      </c>
      <c r="J3" s="3" t="s">
        <v>23</v>
      </c>
    </row>
    <row r="4" ht="72.75" spans="1:10">
      <c r="A4" s="2" t="s">
        <v>32</v>
      </c>
      <c r="B4" s="4">
        <v>11059200</v>
      </c>
      <c r="C4" s="2" t="s">
        <v>32</v>
      </c>
      <c r="D4" s="4">
        <v>11059200</v>
      </c>
      <c r="E4" s="2" t="s">
        <v>32</v>
      </c>
      <c r="F4" s="4">
        <v>11059200</v>
      </c>
      <c r="G4" s="2" t="s">
        <v>32</v>
      </c>
      <c r="H4" s="4">
        <v>11059200</v>
      </c>
      <c r="I4" s="2" t="s">
        <v>32</v>
      </c>
      <c r="J4" s="4">
        <v>11059200</v>
      </c>
    </row>
    <row r="5" ht="90.75" spans="1:10">
      <c r="A5" s="2" t="s">
        <v>33</v>
      </c>
      <c r="B5" s="4">
        <v>14745672</v>
      </c>
      <c r="C5" s="2" t="s">
        <v>33</v>
      </c>
      <c r="D5" s="4">
        <v>14745672</v>
      </c>
      <c r="E5" s="2" t="s">
        <v>33</v>
      </c>
      <c r="F5" s="4">
        <v>14745672</v>
      </c>
      <c r="G5" s="2" t="s">
        <v>33</v>
      </c>
      <c r="H5" s="4">
        <v>14745672</v>
      </c>
      <c r="I5" s="2" t="s">
        <v>33</v>
      </c>
      <c r="J5" s="4">
        <v>14745672</v>
      </c>
    </row>
    <row r="6" ht="90.75" spans="1:10">
      <c r="A6" s="2" t="s">
        <v>34</v>
      </c>
      <c r="B6" s="3">
        <v>169</v>
      </c>
      <c r="C6" s="2" t="s">
        <v>34</v>
      </c>
      <c r="D6" s="3">
        <v>130</v>
      </c>
      <c r="E6" s="2" t="s">
        <v>34</v>
      </c>
      <c r="F6" s="3">
        <v>95</v>
      </c>
      <c r="G6" s="2" t="s">
        <v>34</v>
      </c>
      <c r="H6" s="3">
        <v>58</v>
      </c>
      <c r="I6" s="2" t="s">
        <v>34</v>
      </c>
      <c r="J6" s="3">
        <v>25</v>
      </c>
    </row>
    <row r="7" ht="180.75" spans="1:10">
      <c r="A7" s="2" t="s">
        <v>35</v>
      </c>
      <c r="B7" s="3" t="s">
        <v>36</v>
      </c>
      <c r="C7" s="2" t="s">
        <v>35</v>
      </c>
      <c r="D7" s="3" t="s">
        <v>37</v>
      </c>
      <c r="E7" s="2" t="s">
        <v>35</v>
      </c>
      <c r="F7" s="3" t="s">
        <v>38</v>
      </c>
      <c r="G7" s="2" t="s">
        <v>35</v>
      </c>
      <c r="H7" s="3" t="s">
        <v>39</v>
      </c>
      <c r="I7" s="2" t="s">
        <v>35</v>
      </c>
      <c r="J7" s="3" t="s">
        <v>40</v>
      </c>
    </row>
    <row r="8" ht="198.75" spans="1:10">
      <c r="A8" s="2" t="s">
        <v>41</v>
      </c>
      <c r="B8" s="3" t="s">
        <v>42</v>
      </c>
      <c r="C8" s="2" t="s">
        <v>41</v>
      </c>
      <c r="D8" s="3" t="s">
        <v>43</v>
      </c>
      <c r="E8" s="2" t="s">
        <v>41</v>
      </c>
      <c r="F8" s="3" t="s">
        <v>44</v>
      </c>
      <c r="G8" s="2" t="s">
        <v>41</v>
      </c>
      <c r="H8" s="3" t="s">
        <v>45</v>
      </c>
      <c r="I8" s="2" t="s">
        <v>41</v>
      </c>
      <c r="J8" s="3" t="s">
        <v>46</v>
      </c>
    </row>
    <row r="9" ht="54.75" spans="1:10">
      <c r="A9" s="2" t="s">
        <v>47</v>
      </c>
      <c r="B9" s="3">
        <v>0.312</v>
      </c>
      <c r="C9" s="2" t="s">
        <v>47</v>
      </c>
      <c r="D9" s="3">
        <v>0.309</v>
      </c>
      <c r="E9" s="2" t="s">
        <v>47</v>
      </c>
      <c r="F9" s="3">
        <v>0.309</v>
      </c>
      <c r="G9" s="2" t="s">
        <v>47</v>
      </c>
      <c r="H9" s="3">
        <v>0.301</v>
      </c>
      <c r="I9" s="2" t="s">
        <v>47</v>
      </c>
      <c r="J9" s="3">
        <v>0.299</v>
      </c>
    </row>
    <row r="10" ht="72.75" spans="1:10">
      <c r="A10" s="2" t="s">
        <v>48</v>
      </c>
      <c r="B10" s="3">
        <v>0.007</v>
      </c>
      <c r="C10" s="2" t="s">
        <v>48</v>
      </c>
      <c r="D10" s="3">
        <v>0.007</v>
      </c>
      <c r="E10" s="2" t="s">
        <v>48</v>
      </c>
      <c r="F10" s="3">
        <v>0.007</v>
      </c>
      <c r="G10" s="2" t="s">
        <v>48</v>
      </c>
      <c r="H10" s="3">
        <v>0.007</v>
      </c>
      <c r="I10" s="2" t="s">
        <v>48</v>
      </c>
      <c r="J10" s="3">
        <v>0.007</v>
      </c>
    </row>
    <row r="11" ht="54.75" spans="1:10">
      <c r="A11" s="2" t="s">
        <v>49</v>
      </c>
      <c r="B11" s="3">
        <v>3.293</v>
      </c>
      <c r="C11" s="2" t="s">
        <v>49</v>
      </c>
      <c r="D11" s="3">
        <v>3.286</v>
      </c>
      <c r="E11" s="2" t="s">
        <v>49</v>
      </c>
      <c r="F11" s="3">
        <v>3.272</v>
      </c>
      <c r="G11" s="2" t="s">
        <v>49</v>
      </c>
      <c r="H11" s="3">
        <v>3.218</v>
      </c>
      <c r="I11" s="2" t="s">
        <v>49</v>
      </c>
      <c r="J11" s="3">
        <v>3.178</v>
      </c>
    </row>
    <row r="12" ht="90.75" spans="1:10">
      <c r="A12" s="2" t="s">
        <v>50</v>
      </c>
      <c r="B12" s="3">
        <v>0.011</v>
      </c>
      <c r="C12" s="2" t="s">
        <v>50</v>
      </c>
      <c r="D12" s="3">
        <v>0.009</v>
      </c>
      <c r="E12" s="2" t="s">
        <v>50</v>
      </c>
      <c r="F12" s="3">
        <v>0.006</v>
      </c>
      <c r="G12" s="2" t="s">
        <v>50</v>
      </c>
      <c r="H12" s="3">
        <v>0.003</v>
      </c>
      <c r="I12" s="2" t="s">
        <v>50</v>
      </c>
      <c r="J12" s="3">
        <v>0.002</v>
      </c>
    </row>
    <row r="13" ht="54.75" spans="1:10">
      <c r="A13" s="2" t="s">
        <v>51</v>
      </c>
      <c r="B13" s="3">
        <v>3.623</v>
      </c>
      <c r="C13" s="2" t="s">
        <v>51</v>
      </c>
      <c r="D13" s="3">
        <v>3.611</v>
      </c>
      <c r="E13" s="2" t="s">
        <v>51</v>
      </c>
      <c r="F13" s="3">
        <v>3.594</v>
      </c>
      <c r="G13" s="2" t="s">
        <v>51</v>
      </c>
      <c r="H13" s="3">
        <v>3.529</v>
      </c>
      <c r="I13" s="2" t="s">
        <v>51</v>
      </c>
      <c r="J13" s="3">
        <v>3.486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</dc:creator>
  <cp:lastModifiedBy>conrado</cp:lastModifiedBy>
  <cp:revision>1</cp:revision>
  <dcterms:created xsi:type="dcterms:W3CDTF">2022-04-19T05:04:00Z</dcterms:created>
  <dcterms:modified xsi:type="dcterms:W3CDTF">2022-09-05T03:12:13Z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