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свод"/>
    <sheet r:id="rId2" sheetId="2" name="Лист3"/>
    <sheet r:id="rId3" sheetId="3" name="данные "/>
  </sheets>
  <definedNames>
    <definedName name="_xlnm._FilterDatabase" localSheetId="2">'данные '!$A$1:$G$467</definedName>
  </definedNames>
  <calcPr fullCalcOnLoad="1"/>
</workbook>
</file>

<file path=xl/sharedStrings.xml><?xml version="1.0" encoding="utf-8"?>
<sst xmlns="http://schemas.openxmlformats.org/spreadsheetml/2006/main" count="946" uniqueCount="27">
  <si>
    <t>год</t>
  </si>
  <si>
    <t>неделя</t>
  </si>
  <si>
    <t>Расход</t>
  </si>
  <si>
    <t>МРМосква</t>
  </si>
  <si>
    <t>МРСеверозапад</t>
  </si>
  <si>
    <t>МРУрал</t>
  </si>
  <si>
    <t>Общий итог</t>
  </si>
  <si>
    <t>Месяц</t>
  </si>
  <si>
    <t>БС</t>
  </si>
  <si>
    <t>модули/блоки</t>
  </si>
  <si>
    <t>В неделю</t>
  </si>
  <si>
    <t>СР.Сзнач БС</t>
  </si>
  <si>
    <t>СР.СзначМодули/блоки</t>
  </si>
  <si>
    <t>МРДальний восток</t>
  </si>
  <si>
    <t>МРПоволжье</t>
  </si>
  <si>
    <t>МРСибирь</t>
  </si>
  <si>
    <t>МРЦентр</t>
  </si>
  <si>
    <t>МРЮГ</t>
  </si>
  <si>
    <t>Сумма по полю МРМосква</t>
  </si>
  <si>
    <t>Названия столбцов</t>
  </si>
  <si>
    <t>2021 Итог</t>
  </si>
  <si>
    <t>2022 Итог</t>
  </si>
  <si>
    <t>Названия строк</t>
  </si>
  <si>
    <t>1 БС=4модули/блоки</t>
  </si>
  <si>
    <t>Сумма по полю МРСеверозапад</t>
  </si>
  <si>
    <t>1 БС=3модули/блоки</t>
  </si>
  <si>
    <t>Сумма по полю МРУрал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</si>
</sst>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Arial Cyr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7"/>
      </patternFill>
    </fill>
    <fill>
      <patternFill patternType="solid">
        <fgColor rgb="FFe2f0d9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be5d6"/>
      </patternFill>
    </fill>
    <fill>
      <patternFill patternType="solid">
        <fgColor rgb="FFffff00"/>
      </patternFill>
    </fill>
  </fills>
  <borders count="17">
    <border>
      <left/>
      <right/>
      <top/>
      <bottom/>
      <diagonal/>
    </border>
    <border>
      <left style="thin">
        <color rgb="FFa9d18e"/>
      </left>
      <right style="thin">
        <color rgb="FFc6c6c6"/>
      </right>
      <top style="thin">
        <color rgb="FFa9d18e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a9d18e"/>
      </top>
      <bottom style="thin">
        <color rgb="FFc6c6c6"/>
      </bottom>
      <diagonal/>
    </border>
    <border>
      <left style="thin">
        <color rgb="FFc6c6c6"/>
      </left>
      <right style="thin">
        <color rgb="FFa9d18e"/>
      </right>
      <top style="thin">
        <color rgb="FFa9d18e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d18e"/>
      </left>
      <right/>
      <top style="thin">
        <color rgb="FFa9d18e"/>
      </top>
      <bottom/>
      <diagonal/>
    </border>
    <border>
      <left/>
      <right/>
      <top style="thin">
        <color rgb="FFa9d18e"/>
      </top>
      <bottom/>
      <diagonal/>
    </border>
    <border>
      <left/>
      <right style="thin">
        <color rgb="FFa9d18e"/>
      </right>
      <top style="thin">
        <color rgb="FFa9d18e"/>
      </top>
      <bottom/>
      <diagonal/>
    </border>
    <border>
      <left style="thin">
        <color rgb="FFa9d18e"/>
      </left>
      <right/>
      <top style="thin">
        <color rgb="FFa9d18e"/>
      </top>
      <bottom style="thin">
        <color rgb="FFa9d18e"/>
      </bottom>
      <diagonal/>
    </border>
    <border>
      <left/>
      <right/>
      <top style="thin">
        <color rgb="FFa9d18e"/>
      </top>
      <bottom style="thin">
        <color rgb="FFa9d18e"/>
      </bottom>
      <diagonal/>
    </border>
    <border>
      <left/>
      <right style="thin">
        <color rgb="FFa9d18e"/>
      </right>
      <top style="thin">
        <color rgb="FFa9d18e"/>
      </top>
      <bottom style="thin">
        <color rgb="FFa9d18e"/>
      </bottom>
      <diagonal/>
    </border>
    <border>
      <left style="thin">
        <color rgb="FFa9d1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d18e"/>
      </left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62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3" applyNumberFormat="1" borderId="3" applyBorder="1" fontId="1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0" borderId="2" applyBorder="1" fontId="2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3" applyNumberFormat="1" borderId="3" applyBorder="1" fontId="2" applyFont="1" fillId="3" applyFill="1" applyAlignment="1">
      <alignment horizontal="right"/>
    </xf>
    <xf xfId="0" numFmtId="3" applyNumberFormat="1" borderId="5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6" applyBorder="1" fontId="2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3" applyNumberFormat="1" borderId="8" applyBorder="1" fontId="2" applyFont="1" fillId="0" applyAlignment="1">
      <alignment horizontal="right"/>
    </xf>
    <xf xfId="0" numFmtId="3" applyNumberFormat="1" borderId="2" applyBorder="1" fontId="2" applyFont="1" fillId="3" applyFill="1" applyAlignment="1">
      <alignment horizontal="left"/>
    </xf>
    <xf xfId="0" numFmtId="3" applyNumberFormat="1" borderId="9" applyBorder="1" fontId="2" applyFont="1" fillId="0" applyAlignment="1">
      <alignment horizontal="right"/>
    </xf>
    <xf xfId="0" numFmtId="0" borderId="10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right"/>
    </xf>
    <xf xfId="0" numFmtId="3" applyNumberFormat="1" borderId="11" applyBorder="1" fontId="2" applyFont="1" fillId="0" applyAlignment="1">
      <alignment horizontal="right"/>
    </xf>
    <xf xfId="0" numFmtId="3" applyNumberFormat="1" borderId="12" applyBorder="1" fontId="2" applyFont="1" fillId="3" applyFill="1" applyAlignment="1">
      <alignment horizontal="right"/>
    </xf>
    <xf xfId="0" numFmtId="0" borderId="13" applyBorder="1" fontId="3" applyFont="1" fillId="0" applyAlignment="1">
      <alignment horizontal="left"/>
    </xf>
    <xf xfId="0" numFmtId="3" applyNumberFormat="1" borderId="13" applyBorder="1" fontId="3" applyFont="1" fillId="0" applyAlignment="1">
      <alignment horizontal="right"/>
    </xf>
    <xf xfId="0" numFmtId="3" applyNumberFormat="1" borderId="14" applyBorder="1" fontId="2" applyFont="1" fillId="0" applyAlignment="1">
      <alignment horizontal="right"/>
    </xf>
    <xf xfId="0" numFmtId="3" applyNumberFormat="1" borderId="13" applyBorder="1" fontId="3" applyFont="1" fillId="0" applyAlignment="1">
      <alignment horizontal="left"/>
    </xf>
    <xf xfId="0" numFmtId="3" applyNumberFormat="1" borderId="13" applyBorder="1" fontId="2" applyFont="1" fillId="0" applyAlignment="1">
      <alignment horizontal="right"/>
    </xf>
    <xf xfId="0" numFmtId="0" borderId="15" applyBorder="1" fontId="3" applyFont="1" fillId="0" applyAlignment="1">
      <alignment horizontal="left"/>
    </xf>
    <xf xfId="0" numFmtId="3" applyNumberFormat="1" borderId="15" applyBorder="1" fontId="3" applyFont="1" fillId="0" applyAlignment="1">
      <alignment horizontal="right"/>
    </xf>
    <xf xfId="0" numFmtId="3" applyNumberFormat="1" borderId="1" applyBorder="1" fontId="2" applyFont="1" fillId="3" applyFill="1" applyAlignment="1">
      <alignment horizontal="left"/>
    </xf>
    <xf xfId="0" numFmtId="3" applyNumberFormat="1" borderId="14" applyBorder="1" fontId="2" applyFont="1" fillId="0" applyAlignment="1">
      <alignment horizontal="left"/>
    </xf>
    <xf xfId="0" numFmtId="3" applyNumberFormat="1" borderId="15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5" applyBorder="1" fontId="2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4" applyBorder="1" fontId="4" applyFont="1" fillId="4" applyFill="1" applyAlignment="1">
      <alignment horizontal="right"/>
    </xf>
    <xf xfId="0" numFmtId="0" borderId="4" applyBorder="1" fontId="2" applyFont="1" fillId="4" applyFill="1" applyAlignment="1">
      <alignment horizontal="left"/>
    </xf>
    <xf xfId="0" numFmtId="0" borderId="13" applyBorder="1" fontId="5" applyFont="1" fillId="4" applyFill="1" applyAlignment="1">
      <alignment horizontal="left"/>
    </xf>
    <xf xfId="0" numFmtId="3" applyNumberFormat="1" borderId="13" applyBorder="1" fontId="5" applyFont="1" fillId="4" applyFill="1" applyAlignment="1">
      <alignment horizontal="left"/>
    </xf>
    <xf xfId="0" numFmtId="0" borderId="4" applyBorder="1" fontId="5" applyFont="1" fillId="4" applyFill="1" applyAlignment="1">
      <alignment horizontal="left"/>
    </xf>
    <xf xfId="0" numFmtId="3" applyNumberFormat="1" borderId="16" applyBorder="1" fontId="2" applyFont="1" fillId="4" applyFill="1" applyAlignment="1">
      <alignment horizontal="center" vertical="top"/>
    </xf>
    <xf xfId="0" numFmtId="0" borderId="13" applyBorder="1" fontId="3" applyFont="1" fillId="4" applyFill="1" applyAlignment="1">
      <alignment horizontal="left"/>
    </xf>
    <xf xfId="0" numFmtId="3" applyNumberFormat="1" borderId="13" applyBorder="1" fontId="3" applyFont="1" fillId="4" applyFill="1" applyAlignment="1">
      <alignment horizontal="right"/>
    </xf>
    <xf xfId="0" numFmtId="3" applyNumberFormat="1" borderId="13" applyBorder="1" fontId="3" applyFont="1" fillId="4" applyFill="1" applyAlignment="1">
      <alignment horizontal="left"/>
    </xf>
    <xf xfId="0" numFmtId="0" borderId="4" applyBorder="1" fontId="3" applyFont="1" fillId="4" applyFill="1" applyAlignment="1">
      <alignment horizontal="left"/>
    </xf>
    <xf xfId="0" numFmtId="3" applyNumberFormat="1" borderId="16" applyBorder="1" fontId="2" applyFont="1" fillId="4" applyFill="1" applyAlignment="1">
      <alignment horizontal="center"/>
    </xf>
    <xf xfId="0" numFmtId="3" applyNumberFormat="1" borderId="4" applyBorder="1" fontId="2" applyFont="1" fillId="4" applyFill="1" applyAlignment="1">
      <alignment horizontal="left"/>
    </xf>
    <xf xfId="0" numFmtId="0" borderId="13" applyBorder="1" fontId="5" applyFont="1" fillId="5" applyFill="1" applyAlignment="1">
      <alignment horizontal="left"/>
    </xf>
    <xf xfId="0" numFmtId="3" applyNumberFormat="1" borderId="13" applyBorder="1" fontId="5" applyFont="1" fillId="5" applyFill="1" applyAlignment="1">
      <alignment horizontal="left"/>
    </xf>
    <xf xfId="0" numFmtId="0" borderId="13" applyBorder="1" fontId="3" applyFont="1" fillId="5" applyFill="1" applyAlignment="1">
      <alignment horizontal="left"/>
    </xf>
    <xf xfId="0" numFmtId="3" applyNumberFormat="1" borderId="13" applyBorder="1" fontId="3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4" applyBorder="1" fontId="2" applyFont="1" fillId="6" applyFill="1" applyAlignment="1">
      <alignment horizontal="left"/>
    </xf>
    <xf xfId="0" numFmtId="3" applyNumberFormat="1" borderId="4" applyBorder="1" fontId="2" applyFont="1" fillId="7" applyFill="1" applyAlignment="1">
      <alignment horizontal="left"/>
    </xf>
    <xf xfId="0" numFmtId="3" applyNumberFormat="1" borderId="4" applyBorder="1" fontId="2" applyFont="1" fillId="7" applyFill="1" applyAlignment="1">
      <alignment horizontal="right"/>
    </xf>
    <xf xfId="0" numFmtId="0" borderId="15" applyBorder="1" fontId="2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6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61" width="29.433571428571426" customWidth="1" bestFit="1"/>
    <col min="2" max="2" style="55" width="23.290714285714284" customWidth="1" bestFit="1"/>
    <col min="3" max="3" style="55" width="5.433571428571429" customWidth="1" bestFit="1"/>
    <col min="4" max="4" style="55" width="5.433571428571429" customWidth="1" bestFit="1"/>
    <col min="5" max="5" style="55" width="5.433571428571429" customWidth="1" bestFit="1"/>
    <col min="6" max="6" style="55" width="5.433571428571429" customWidth="1" bestFit="1"/>
    <col min="7" max="7" style="55" width="5.433571428571429" customWidth="1" bestFit="1"/>
    <col min="8" max="8" style="55" width="5.433571428571429" customWidth="1" bestFit="1"/>
    <col min="9" max="9" style="55" width="6.005" customWidth="1" bestFit="1"/>
    <col min="10" max="10" style="55" width="6.433571428571429" customWidth="1" bestFit="1"/>
    <col min="11" max="11" style="55" width="6.005" customWidth="1" bestFit="1"/>
    <col min="12" max="12" style="55" width="7.433571428571429" customWidth="1" bestFit="1"/>
    <col min="13" max="13" style="55" width="8.290714285714287" customWidth="1" bestFit="1"/>
    <col min="14" max="14" style="55" width="14.862142857142858" customWidth="1" bestFit="1"/>
    <col min="15" max="15" style="55" width="8.862142857142858" customWidth="1" bestFit="1"/>
    <col min="16" max="16" style="55" width="6.576428571428571" customWidth="1" bestFit="1"/>
    <col min="17" max="17" style="55" width="7.576428571428571" customWidth="1" bestFit="1"/>
    <col min="18" max="18" style="55" width="10.290714285714287" customWidth="1" bestFit="1"/>
    <col min="19" max="19" style="55" width="12.290714285714287" customWidth="1" bestFit="1"/>
    <col min="20" max="20" style="37" width="6.719285714285714" customWidth="1" bestFit="1"/>
    <col min="21" max="21" style="37" width="4.862142857142857" customWidth="1" bestFit="1"/>
  </cols>
  <sheetData>
    <row x14ac:dyDescent="0.25" r="1" customHeight="1" ht="19.5">
      <c r="A1" s="56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12"/>
      <c r="U1" s="12"/>
    </row>
    <row x14ac:dyDescent="0.25" r="2" customHeight="1" ht="19.5">
      <c r="A2" s="5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12"/>
      <c r="U2" s="12"/>
    </row>
    <row x14ac:dyDescent="0.25" r="3" customHeight="1" ht="19.5">
      <c r="A3" s="56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12"/>
      <c r="U3" s="12"/>
    </row>
    <row x14ac:dyDescent="0.25" r="4" customHeight="1" ht="19.5">
      <c r="A4" s="57" t="s">
        <v>18</v>
      </c>
      <c r="B4" s="38" t="s">
        <v>19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12"/>
      <c r="U4" s="12"/>
    </row>
    <row x14ac:dyDescent="0.25" r="5" customHeight="1" ht="19.5">
      <c r="A5" s="56"/>
      <c r="B5" s="35">
        <v>2021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 t="s">
        <v>20</v>
      </c>
      <c r="O5" s="35">
        <v>2022</v>
      </c>
      <c r="P5" s="38"/>
      <c r="Q5" s="38"/>
      <c r="R5" s="58"/>
      <c r="S5" s="38" t="s">
        <v>21</v>
      </c>
      <c r="T5" s="12"/>
      <c r="U5" s="12"/>
    </row>
    <row x14ac:dyDescent="0.25" r="6" customHeight="1" ht="19.5">
      <c r="A6" s="56" t="s">
        <v>22</v>
      </c>
      <c r="B6" s="35">
        <v>1</v>
      </c>
      <c r="C6" s="35">
        <v>2</v>
      </c>
      <c r="D6" s="35">
        <v>3</v>
      </c>
      <c r="E6" s="35">
        <v>4</v>
      </c>
      <c r="F6" s="35">
        <v>5</v>
      </c>
      <c r="G6" s="35">
        <v>6</v>
      </c>
      <c r="H6" s="35">
        <v>7</v>
      </c>
      <c r="I6" s="35">
        <v>8</v>
      </c>
      <c r="J6" s="35">
        <v>9</v>
      </c>
      <c r="K6" s="35">
        <v>10</v>
      </c>
      <c r="L6" s="35">
        <v>11</v>
      </c>
      <c r="M6" s="35">
        <v>12</v>
      </c>
      <c r="N6" s="38"/>
      <c r="O6" s="35">
        <v>1</v>
      </c>
      <c r="P6" s="35">
        <v>2</v>
      </c>
      <c r="Q6" s="35">
        <v>3</v>
      </c>
      <c r="R6" s="59">
        <v>4</v>
      </c>
      <c r="S6" s="38"/>
      <c r="T6" s="12"/>
      <c r="U6" s="12"/>
    </row>
    <row x14ac:dyDescent="0.25" r="7" customHeight="1" ht="19.5">
      <c r="A7" s="60" t="s">
        <v>8</v>
      </c>
      <c r="B7" s="35">
        <v>43</v>
      </c>
      <c r="C7" s="35">
        <v>135</v>
      </c>
      <c r="D7" s="35">
        <v>176</v>
      </c>
      <c r="E7" s="35">
        <v>175</v>
      </c>
      <c r="F7" s="35">
        <v>188</v>
      </c>
      <c r="G7" s="35">
        <v>236</v>
      </c>
      <c r="H7" s="35">
        <v>277</v>
      </c>
      <c r="I7" s="35">
        <v>200</v>
      </c>
      <c r="J7" s="35">
        <v>211</v>
      </c>
      <c r="K7" s="35">
        <v>212</v>
      </c>
      <c r="L7" s="35">
        <v>129</v>
      </c>
      <c r="M7" s="35">
        <v>92</v>
      </c>
      <c r="N7" s="35">
        <v>2074</v>
      </c>
      <c r="O7" s="35">
        <v>87</v>
      </c>
      <c r="P7" s="35">
        <v>146</v>
      </c>
      <c r="Q7" s="35">
        <v>25</v>
      </c>
      <c r="R7" s="59">
        <v>45</v>
      </c>
      <c r="S7" s="35">
        <v>303</v>
      </c>
      <c r="T7" s="12"/>
      <c r="U7" s="12"/>
    </row>
    <row x14ac:dyDescent="0.25" r="8" customHeight="1" ht="19.5">
      <c r="A8" s="60" t="s">
        <v>9</v>
      </c>
      <c r="B8" s="35">
        <v>121</v>
      </c>
      <c r="C8" s="35">
        <v>201</v>
      </c>
      <c r="D8" s="35">
        <v>292</v>
      </c>
      <c r="E8" s="35">
        <v>619</v>
      </c>
      <c r="F8" s="35">
        <v>365</v>
      </c>
      <c r="G8" s="35">
        <v>496</v>
      </c>
      <c r="H8" s="35">
        <v>835</v>
      </c>
      <c r="I8" s="35">
        <v>977</v>
      </c>
      <c r="J8" s="35">
        <v>1084</v>
      </c>
      <c r="K8" s="35">
        <v>1256</v>
      </c>
      <c r="L8" s="35">
        <v>737</v>
      </c>
      <c r="M8" s="35">
        <v>775</v>
      </c>
      <c r="N8" s="35">
        <v>7758</v>
      </c>
      <c r="O8" s="35">
        <v>715</v>
      </c>
      <c r="P8" s="35">
        <v>831</v>
      </c>
      <c r="Q8" s="35">
        <v>299</v>
      </c>
      <c r="R8" s="59">
        <v>253</v>
      </c>
      <c r="S8" s="35">
        <v>2098</v>
      </c>
      <c r="T8" s="12"/>
      <c r="U8" s="12" t="s">
        <v>23</v>
      </c>
    </row>
    <row x14ac:dyDescent="0.25" r="9" customHeight="1" ht="19.5">
      <c r="A9" s="60" t="s">
        <v>6</v>
      </c>
      <c r="B9" s="35">
        <v>164</v>
      </c>
      <c r="C9" s="35">
        <v>336</v>
      </c>
      <c r="D9" s="35">
        <v>468</v>
      </c>
      <c r="E9" s="35">
        <v>794</v>
      </c>
      <c r="F9" s="35">
        <v>553</v>
      </c>
      <c r="G9" s="35">
        <v>732</v>
      </c>
      <c r="H9" s="35">
        <v>1112</v>
      </c>
      <c r="I9" s="35">
        <v>1177</v>
      </c>
      <c r="J9" s="35">
        <v>1295</v>
      </c>
      <c r="K9" s="35">
        <v>1468</v>
      </c>
      <c r="L9" s="35">
        <v>866</v>
      </c>
      <c r="M9" s="35">
        <v>867</v>
      </c>
      <c r="N9" s="35">
        <v>9832</v>
      </c>
      <c r="O9" s="35">
        <v>802</v>
      </c>
      <c r="P9" s="35">
        <v>977</v>
      </c>
      <c r="Q9" s="35">
        <v>324</v>
      </c>
      <c r="R9" s="59">
        <v>298</v>
      </c>
      <c r="S9" s="35">
        <v>2401</v>
      </c>
      <c r="T9" s="12"/>
      <c r="U9" s="12"/>
    </row>
    <row x14ac:dyDescent="0.25" r="10" customHeight="1" ht="19.5">
      <c r="A10" s="5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12"/>
      <c r="U10" s="12"/>
    </row>
    <row x14ac:dyDescent="0.25" r="11" customHeight="1" ht="19.5">
      <c r="A11" s="56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12"/>
      <c r="U11" s="12"/>
    </row>
    <row x14ac:dyDescent="0.25" r="12" customHeight="1" ht="19.5">
      <c r="A12" s="56" t="s">
        <v>24</v>
      </c>
      <c r="B12" s="38" t="s">
        <v>19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12"/>
      <c r="U12" s="12"/>
    </row>
    <row x14ac:dyDescent="0.25" r="13" customHeight="1" ht="19.5">
      <c r="A13" s="56"/>
      <c r="B13" s="35">
        <v>2021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 t="s">
        <v>20</v>
      </c>
      <c r="O13" s="35">
        <v>2022</v>
      </c>
      <c r="P13" s="38"/>
      <c r="Q13" s="38"/>
      <c r="R13" s="58"/>
      <c r="S13" s="38" t="s">
        <v>21</v>
      </c>
      <c r="T13" s="12"/>
      <c r="U13" s="12"/>
    </row>
    <row x14ac:dyDescent="0.25" r="14" customHeight="1" ht="19.5">
      <c r="A14" s="56" t="s">
        <v>22</v>
      </c>
      <c r="B14" s="35">
        <v>1</v>
      </c>
      <c r="C14" s="35">
        <v>2</v>
      </c>
      <c r="D14" s="35">
        <v>3</v>
      </c>
      <c r="E14" s="35">
        <v>4</v>
      </c>
      <c r="F14" s="35">
        <v>5</v>
      </c>
      <c r="G14" s="35">
        <v>6</v>
      </c>
      <c r="H14" s="35">
        <v>7</v>
      </c>
      <c r="I14" s="35">
        <v>8</v>
      </c>
      <c r="J14" s="35">
        <v>9</v>
      </c>
      <c r="K14" s="35">
        <v>10</v>
      </c>
      <c r="L14" s="35">
        <v>11</v>
      </c>
      <c r="M14" s="35">
        <v>12</v>
      </c>
      <c r="N14" s="38"/>
      <c r="O14" s="35">
        <v>1</v>
      </c>
      <c r="P14" s="35">
        <v>2</v>
      </c>
      <c r="Q14" s="35">
        <v>3</v>
      </c>
      <c r="R14" s="59">
        <v>4</v>
      </c>
      <c r="S14" s="38"/>
      <c r="T14" s="12"/>
      <c r="U14" s="12"/>
    </row>
    <row x14ac:dyDescent="0.25" r="15" customHeight="1" ht="19.5">
      <c r="A15" s="60" t="s">
        <v>8</v>
      </c>
      <c r="B15" s="35">
        <v>54</v>
      </c>
      <c r="C15" s="35">
        <v>300</v>
      </c>
      <c r="D15" s="35">
        <v>238</v>
      </c>
      <c r="E15" s="35">
        <v>244</v>
      </c>
      <c r="F15" s="35">
        <v>214</v>
      </c>
      <c r="G15" s="35">
        <v>199</v>
      </c>
      <c r="H15" s="35">
        <v>135</v>
      </c>
      <c r="I15" s="35">
        <v>165</v>
      </c>
      <c r="J15" s="35">
        <v>332</v>
      </c>
      <c r="K15" s="35">
        <v>132</v>
      </c>
      <c r="L15" s="35">
        <v>228</v>
      </c>
      <c r="M15" s="35">
        <v>275</v>
      </c>
      <c r="N15" s="35">
        <v>2516</v>
      </c>
      <c r="O15" s="35">
        <v>97</v>
      </c>
      <c r="P15" s="35">
        <v>168</v>
      </c>
      <c r="Q15" s="35">
        <v>59</v>
      </c>
      <c r="R15" s="59">
        <v>18</v>
      </c>
      <c r="S15" s="35">
        <v>342</v>
      </c>
      <c r="T15" s="12"/>
      <c r="U15" s="12"/>
    </row>
    <row x14ac:dyDescent="0.25" r="16" customHeight="1" ht="19.5">
      <c r="A16" s="60" t="s">
        <v>9</v>
      </c>
      <c r="B16" s="35">
        <v>80</v>
      </c>
      <c r="C16" s="35">
        <v>493</v>
      </c>
      <c r="D16" s="35">
        <v>560</v>
      </c>
      <c r="E16" s="35">
        <v>600</v>
      </c>
      <c r="F16" s="35">
        <v>609</v>
      </c>
      <c r="G16" s="35">
        <v>286</v>
      </c>
      <c r="H16" s="35">
        <v>89</v>
      </c>
      <c r="I16" s="35">
        <v>132</v>
      </c>
      <c r="J16" s="35">
        <v>239</v>
      </c>
      <c r="K16" s="35">
        <v>219</v>
      </c>
      <c r="L16" s="35">
        <v>215</v>
      </c>
      <c r="M16" s="35">
        <v>290</v>
      </c>
      <c r="N16" s="35">
        <v>3812</v>
      </c>
      <c r="O16" s="35">
        <v>300</v>
      </c>
      <c r="P16" s="35">
        <v>274</v>
      </c>
      <c r="Q16" s="35">
        <v>272</v>
      </c>
      <c r="R16" s="59">
        <v>170</v>
      </c>
      <c r="S16" s="35">
        <v>1016</v>
      </c>
      <c r="T16" s="12"/>
      <c r="U16" s="12" t="s">
        <v>25</v>
      </c>
    </row>
    <row x14ac:dyDescent="0.25" r="17" customHeight="1" ht="19.5">
      <c r="A17" s="60" t="s">
        <v>6</v>
      </c>
      <c r="B17" s="35">
        <v>134</v>
      </c>
      <c r="C17" s="35">
        <v>793</v>
      </c>
      <c r="D17" s="35">
        <v>798</v>
      </c>
      <c r="E17" s="35">
        <v>844</v>
      </c>
      <c r="F17" s="35">
        <v>823</v>
      </c>
      <c r="G17" s="35">
        <v>485</v>
      </c>
      <c r="H17" s="35">
        <v>224</v>
      </c>
      <c r="I17" s="35">
        <v>297</v>
      </c>
      <c r="J17" s="35">
        <v>571</v>
      </c>
      <c r="K17" s="35">
        <v>351</v>
      </c>
      <c r="L17" s="35">
        <v>443</v>
      </c>
      <c r="M17" s="35">
        <v>565</v>
      </c>
      <c r="N17" s="35">
        <v>6328</v>
      </c>
      <c r="O17" s="35">
        <v>397</v>
      </c>
      <c r="P17" s="35">
        <v>442</v>
      </c>
      <c r="Q17" s="35">
        <v>331</v>
      </c>
      <c r="R17" s="59">
        <v>188</v>
      </c>
      <c r="S17" s="35">
        <v>1358</v>
      </c>
      <c r="T17" s="12"/>
      <c r="U17" s="12"/>
    </row>
    <row x14ac:dyDescent="0.25" r="18" customHeight="1" ht="19.5">
      <c r="A18" s="56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12"/>
      <c r="U18" s="12"/>
    </row>
    <row x14ac:dyDescent="0.25" r="19" customHeight="1" ht="19.5">
      <c r="A19" s="56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12"/>
      <c r="U19" s="12"/>
    </row>
    <row x14ac:dyDescent="0.25" r="20" customHeight="1" ht="19.5">
      <c r="A20" s="56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12"/>
      <c r="U20" s="12"/>
    </row>
    <row x14ac:dyDescent="0.25" r="21" customHeight="1" ht="19.5">
      <c r="A21" s="56" t="s">
        <v>26</v>
      </c>
      <c r="B21" s="38" t="s">
        <v>19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12"/>
      <c r="U21" s="12"/>
    </row>
    <row x14ac:dyDescent="0.25" r="22" customHeight="1" ht="19.5">
      <c r="A22" s="56"/>
      <c r="B22" s="35">
        <v>2021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 t="s">
        <v>20</v>
      </c>
      <c r="O22" s="35">
        <v>2022</v>
      </c>
      <c r="P22" s="38"/>
      <c r="Q22" s="38"/>
      <c r="R22" s="58"/>
      <c r="S22" s="38" t="s">
        <v>21</v>
      </c>
      <c r="T22" s="12"/>
      <c r="U22" s="12"/>
    </row>
    <row x14ac:dyDescent="0.25" r="23" customHeight="1" ht="19.5">
      <c r="A23" s="56" t="s">
        <v>22</v>
      </c>
      <c r="B23" s="35">
        <v>1</v>
      </c>
      <c r="C23" s="35">
        <v>2</v>
      </c>
      <c r="D23" s="35">
        <v>3</v>
      </c>
      <c r="E23" s="35">
        <v>4</v>
      </c>
      <c r="F23" s="35">
        <v>5</v>
      </c>
      <c r="G23" s="35">
        <v>6</v>
      </c>
      <c r="H23" s="35">
        <v>7</v>
      </c>
      <c r="I23" s="35">
        <v>8</v>
      </c>
      <c r="J23" s="35">
        <v>9</v>
      </c>
      <c r="K23" s="35">
        <v>10</v>
      </c>
      <c r="L23" s="35">
        <v>11</v>
      </c>
      <c r="M23" s="35">
        <v>12</v>
      </c>
      <c r="N23" s="38"/>
      <c r="O23" s="35">
        <v>1</v>
      </c>
      <c r="P23" s="35">
        <v>2</v>
      </c>
      <c r="Q23" s="35">
        <v>3</v>
      </c>
      <c r="R23" s="59">
        <v>4</v>
      </c>
      <c r="S23" s="38"/>
      <c r="T23" s="12"/>
      <c r="U23" s="12"/>
    </row>
    <row x14ac:dyDescent="0.25" r="24" customHeight="1" ht="19.5">
      <c r="A24" s="60" t="s">
        <v>8</v>
      </c>
      <c r="B24" s="35">
        <v>64</v>
      </c>
      <c r="C24" s="35">
        <v>145</v>
      </c>
      <c r="D24" s="35">
        <v>86</v>
      </c>
      <c r="E24" s="35">
        <v>65</v>
      </c>
      <c r="F24" s="35">
        <v>49</v>
      </c>
      <c r="G24" s="35">
        <v>149</v>
      </c>
      <c r="H24" s="35">
        <v>94</v>
      </c>
      <c r="I24" s="35">
        <v>119</v>
      </c>
      <c r="J24" s="35">
        <v>96</v>
      </c>
      <c r="K24" s="35">
        <v>171</v>
      </c>
      <c r="L24" s="35">
        <v>94</v>
      </c>
      <c r="M24" s="35">
        <v>172</v>
      </c>
      <c r="N24" s="35">
        <v>1304</v>
      </c>
      <c r="O24" s="35">
        <v>32</v>
      </c>
      <c r="P24" s="35">
        <v>86</v>
      </c>
      <c r="Q24" s="35">
        <v>32</v>
      </c>
      <c r="R24" s="59">
        <v>8</v>
      </c>
      <c r="S24" s="35">
        <v>158</v>
      </c>
      <c r="T24" s="12"/>
      <c r="U24" s="12"/>
    </row>
    <row x14ac:dyDescent="0.25" r="25" customHeight="1" ht="19.5">
      <c r="A25" s="60" t="s">
        <v>9</v>
      </c>
      <c r="B25" s="35">
        <v>264</v>
      </c>
      <c r="C25" s="35">
        <v>261</v>
      </c>
      <c r="D25" s="35">
        <v>205</v>
      </c>
      <c r="E25" s="35">
        <v>454</v>
      </c>
      <c r="F25" s="35">
        <v>262</v>
      </c>
      <c r="G25" s="35">
        <v>205</v>
      </c>
      <c r="H25" s="35">
        <v>219</v>
      </c>
      <c r="I25" s="35">
        <v>151</v>
      </c>
      <c r="J25" s="35">
        <v>60</v>
      </c>
      <c r="K25" s="35">
        <v>117</v>
      </c>
      <c r="L25" s="35">
        <v>71</v>
      </c>
      <c r="M25" s="35">
        <v>479</v>
      </c>
      <c r="N25" s="35">
        <v>2748</v>
      </c>
      <c r="O25" s="35">
        <v>81</v>
      </c>
      <c r="P25" s="35">
        <v>98</v>
      </c>
      <c r="Q25" s="35">
        <v>38</v>
      </c>
      <c r="R25" s="59">
        <v>34</v>
      </c>
      <c r="S25" s="35">
        <v>251</v>
      </c>
      <c r="T25" s="12"/>
      <c r="U25" s="12" t="s">
        <v>25</v>
      </c>
    </row>
    <row x14ac:dyDescent="0.25" r="26" customHeight="1" ht="19.5">
      <c r="A26" s="60" t="s">
        <v>6</v>
      </c>
      <c r="B26" s="35">
        <v>328</v>
      </c>
      <c r="C26" s="35">
        <v>406</v>
      </c>
      <c r="D26" s="35">
        <v>291</v>
      </c>
      <c r="E26" s="35">
        <v>519</v>
      </c>
      <c r="F26" s="35">
        <v>311</v>
      </c>
      <c r="G26" s="35">
        <v>354</v>
      </c>
      <c r="H26" s="35">
        <v>313</v>
      </c>
      <c r="I26" s="35">
        <v>270</v>
      </c>
      <c r="J26" s="35">
        <v>156</v>
      </c>
      <c r="K26" s="35">
        <v>288</v>
      </c>
      <c r="L26" s="35">
        <v>165</v>
      </c>
      <c r="M26" s="35">
        <v>651</v>
      </c>
      <c r="N26" s="35">
        <v>4052</v>
      </c>
      <c r="O26" s="35">
        <v>113</v>
      </c>
      <c r="P26" s="35">
        <v>184</v>
      </c>
      <c r="Q26" s="35">
        <v>70</v>
      </c>
      <c r="R26" s="59">
        <v>42</v>
      </c>
      <c r="S26" s="35">
        <v>409</v>
      </c>
      <c r="T26" s="12"/>
      <c r="U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68"/>
  <sheetViews>
    <sheetView workbookViewId="0"/>
  </sheetViews>
  <sheetFormatPr defaultRowHeight="15" x14ac:dyDescent="0.25"/>
  <cols>
    <col min="1" max="1" style="37" width="14.147857142857141" customWidth="1" bestFit="1"/>
    <col min="2" max="2" style="36" width="14.147857142857141" customWidth="1" bestFit="1"/>
    <col min="3" max="3" style="37" width="14.147857142857141" customWidth="1" bestFit="1"/>
    <col min="4" max="4" style="37" width="17.862142857142857" customWidth="1" bestFit="1"/>
    <col min="5" max="5" style="55" width="14.147857142857141" customWidth="1" bestFit="1"/>
    <col min="6" max="6" style="55" width="14.147857142857141" customWidth="1" bestFit="1"/>
    <col min="7" max="7" style="55" width="14.147857142857141" customWidth="1" bestFit="1"/>
    <col min="8" max="8" style="55" width="14.147857142857141" customWidth="1" bestFit="1"/>
    <col min="9" max="9" style="55" width="14.147857142857141" customWidth="1" bestFit="1"/>
    <col min="10" max="10" style="55" width="14.147857142857141" customWidth="1" bestFit="1"/>
    <col min="11" max="11" style="55" width="14.147857142857141" customWidth="1" bestFit="1"/>
    <col min="12" max="12" style="55" width="14.147857142857141" customWidth="1" bestFit="1"/>
    <col min="13" max="13" style="36" width="14.147857142857141" customWidth="1" bestFit="1"/>
    <col min="14" max="14" style="37" width="14.147857142857141" customWidth="1" bestFit="1"/>
    <col min="15" max="15" style="55" width="14.862142857142858" customWidth="1" bestFit="1"/>
    <col min="16" max="16" style="36" width="14.147857142857141" customWidth="1" bestFit="1"/>
    <col min="17" max="17" style="36" width="14.147857142857141" customWidth="1" bestFit="1"/>
    <col min="18" max="18" style="36" width="14.147857142857141" customWidth="1" bestFit="1"/>
    <col min="19" max="19" style="36" width="14.147857142857141" customWidth="1" bestFit="1"/>
    <col min="20" max="20" style="36" width="14.147857142857141" customWidth="1" bestFit="1"/>
    <col min="21" max="21" style="36" width="14.147857142857141" customWidth="1" bestFit="1"/>
    <col min="22" max="22" style="36" width="14.147857142857141" customWidth="1" bestFit="1"/>
    <col min="23" max="23" style="36" width="14.147857142857141" customWidth="1" bestFit="1"/>
  </cols>
  <sheetData>
    <row x14ac:dyDescent="0.25" r="1" customHeight="1" ht="19.5">
      <c r="A1" s="12"/>
      <c r="B1" s="34"/>
      <c r="C1" s="12"/>
      <c r="D1" s="12"/>
      <c r="E1" s="38"/>
      <c r="F1" s="38"/>
      <c r="G1" s="38"/>
      <c r="H1" s="38"/>
      <c r="I1" s="38"/>
      <c r="J1" s="38"/>
      <c r="K1" s="38"/>
      <c r="L1" s="38"/>
      <c r="M1" s="34"/>
      <c r="N1" s="12"/>
      <c r="O1" s="38"/>
      <c r="P1" s="34"/>
      <c r="Q1" s="34"/>
      <c r="R1" s="34"/>
      <c r="S1" s="34"/>
      <c r="T1" s="34"/>
      <c r="U1" s="34"/>
      <c r="V1" s="34"/>
      <c r="W1" s="34"/>
    </row>
    <row x14ac:dyDescent="0.25" r="2" customHeight="1" ht="19.5">
      <c r="A2" s="12"/>
      <c r="B2" s="39">
        <v>2</v>
      </c>
      <c r="C2" s="40"/>
      <c r="D2" s="41" t="s">
        <v>2</v>
      </c>
      <c r="E2" s="42" t="s">
        <v>13</v>
      </c>
      <c r="F2" s="42" t="s">
        <v>3</v>
      </c>
      <c r="G2" s="42" t="s">
        <v>14</v>
      </c>
      <c r="H2" s="42" t="s">
        <v>4</v>
      </c>
      <c r="I2" s="42" t="s">
        <v>15</v>
      </c>
      <c r="J2" s="42" t="s">
        <v>5</v>
      </c>
      <c r="K2" s="42" t="s">
        <v>16</v>
      </c>
      <c r="L2" s="42" t="s">
        <v>17</v>
      </c>
      <c r="M2" s="42" t="s">
        <v>6</v>
      </c>
      <c r="N2" s="43"/>
      <c r="O2" s="38"/>
      <c r="P2" s="42" t="s">
        <v>13</v>
      </c>
      <c r="Q2" s="42" t="s">
        <v>3</v>
      </c>
      <c r="R2" s="42" t="s">
        <v>14</v>
      </c>
      <c r="S2" s="42" t="s">
        <v>4</v>
      </c>
      <c r="T2" s="42" t="s">
        <v>15</v>
      </c>
      <c r="U2" s="42" t="s">
        <v>5</v>
      </c>
      <c r="V2" s="42" t="s">
        <v>16</v>
      </c>
      <c r="W2" s="42" t="s">
        <v>17</v>
      </c>
    </row>
    <row x14ac:dyDescent="0.25" r="3" customHeight="1" ht="19.5">
      <c r="A3" s="12"/>
      <c r="B3" s="44">
        <f>B2&amp;" неделя"</f>
      </c>
      <c r="C3" s="40"/>
      <c r="D3" s="45" t="s">
        <v>8</v>
      </c>
      <c r="E3" s="46">
        <v>25</v>
      </c>
      <c r="F3" s="47"/>
      <c r="G3" s="47"/>
      <c r="H3" s="47"/>
      <c r="I3" s="46">
        <v>3</v>
      </c>
      <c r="J3" s="46">
        <v>3</v>
      </c>
      <c r="K3" s="47"/>
      <c r="L3" s="46">
        <v>5</v>
      </c>
      <c r="M3" s="46">
        <v>36</v>
      </c>
      <c r="N3" s="48"/>
      <c r="O3" s="47" t="s">
        <v>8</v>
      </c>
      <c r="P3" s="35">
        <f>SUMIFS(E:E,D:D,O3)</f>
      </c>
      <c r="Q3" s="35">
        <f>SUMIFS(F:F,D:D,O3)</f>
      </c>
      <c r="R3" s="35">
        <f>SUMIFS(G:G,D:D,O3)</f>
      </c>
      <c r="S3" s="35">
        <f>SUMIFS(H:H,D:D,O3)</f>
      </c>
      <c r="T3" s="35">
        <f>SUMIFS(I:I,D:D,O3)</f>
      </c>
      <c r="U3" s="35">
        <f>SUMIFS(J:J,D:D,O3)</f>
      </c>
      <c r="V3" s="35">
        <f>SUMIFS(K:K,D:D,O3)</f>
      </c>
      <c r="W3" s="35">
        <f>SUMIFS(L:L,D:D,O3)</f>
      </c>
    </row>
    <row x14ac:dyDescent="0.25" r="4" customHeight="1" ht="19.5">
      <c r="A4" s="12"/>
      <c r="B4" s="49"/>
      <c r="C4" s="40"/>
      <c r="D4" s="45" t="s">
        <v>9</v>
      </c>
      <c r="E4" s="46">
        <v>33</v>
      </c>
      <c r="F4" s="47"/>
      <c r="G4" s="47"/>
      <c r="H4" s="47"/>
      <c r="I4" s="46">
        <v>7</v>
      </c>
      <c r="J4" s="46">
        <v>28</v>
      </c>
      <c r="K4" s="46">
        <v>7</v>
      </c>
      <c r="L4" s="46">
        <v>4</v>
      </c>
      <c r="M4" s="46">
        <v>79</v>
      </c>
      <c r="N4" s="48"/>
      <c r="O4" s="47" t="s">
        <v>9</v>
      </c>
      <c r="P4" s="35">
        <f>SUMIFS(E:E,D:D,O4)</f>
      </c>
      <c r="Q4" s="35">
        <f>SUMIFS(F:F,D:D,O4)</f>
      </c>
      <c r="R4" s="35">
        <f>SUMIFS(G:G,D:D,O4)</f>
      </c>
      <c r="S4" s="35">
        <f>SUMIFS(H:H,D:D,O4)</f>
      </c>
      <c r="T4" s="35">
        <f>SUMIFS(I:I,D:D,O4)</f>
      </c>
      <c r="U4" s="35">
        <f>SUMIFS(J:J,D:D,O4)</f>
      </c>
      <c r="V4" s="35">
        <f>SUMIFS(K:K,D:D,O4)</f>
      </c>
      <c r="W4" s="35">
        <f>SUMIFS(L:L,D:D,O4)</f>
      </c>
    </row>
    <row x14ac:dyDescent="0.25" r="5" customHeight="1" ht="19.5">
      <c r="A5" s="12"/>
      <c r="B5" s="49"/>
      <c r="C5" s="40"/>
      <c r="D5" s="45" t="s">
        <v>6</v>
      </c>
      <c r="E5" s="46">
        <v>58</v>
      </c>
      <c r="F5" s="47"/>
      <c r="G5" s="47"/>
      <c r="H5" s="47"/>
      <c r="I5" s="46">
        <v>10</v>
      </c>
      <c r="J5" s="46">
        <v>31</v>
      </c>
      <c r="K5" s="46">
        <v>7</v>
      </c>
      <c r="L5" s="46">
        <v>9</v>
      </c>
      <c r="M5" s="46">
        <v>115</v>
      </c>
      <c r="N5" s="48"/>
      <c r="O5" s="38"/>
      <c r="P5" s="34"/>
      <c r="Q5" s="34"/>
      <c r="R5" s="34"/>
      <c r="S5" s="34"/>
      <c r="T5" s="34"/>
      <c r="U5" s="34"/>
      <c r="V5" s="34"/>
      <c r="W5" s="34"/>
    </row>
    <row x14ac:dyDescent="0.25" r="6" customHeight="1" ht="19.5">
      <c r="A6" s="12"/>
      <c r="B6" s="50"/>
      <c r="C6" s="40"/>
      <c r="D6" s="40"/>
      <c r="E6" s="50"/>
      <c r="F6" s="50"/>
      <c r="G6" s="50"/>
      <c r="H6" s="50"/>
      <c r="I6" s="50"/>
      <c r="J6" s="50"/>
      <c r="K6" s="50"/>
      <c r="L6" s="50"/>
      <c r="M6" s="50"/>
      <c r="N6" s="40"/>
      <c r="O6" s="38"/>
      <c r="P6" s="34"/>
      <c r="Q6" s="34"/>
      <c r="R6" s="34"/>
      <c r="S6" s="34"/>
      <c r="T6" s="34"/>
      <c r="U6" s="34"/>
      <c r="V6" s="34"/>
      <c r="W6" s="34"/>
    </row>
    <row x14ac:dyDescent="0.25" r="7" customHeight="1" ht="19.5">
      <c r="A7" s="12"/>
      <c r="B7" s="39">
        <f>B2+1</f>
      </c>
      <c r="C7" s="40"/>
      <c r="D7" s="41" t="s">
        <v>2</v>
      </c>
      <c r="E7" s="42" t="s">
        <v>13</v>
      </c>
      <c r="F7" s="42" t="s">
        <v>3</v>
      </c>
      <c r="G7" s="42" t="s">
        <v>14</v>
      </c>
      <c r="H7" s="42" t="s">
        <v>4</v>
      </c>
      <c r="I7" s="42" t="s">
        <v>15</v>
      </c>
      <c r="J7" s="42" t="s">
        <v>5</v>
      </c>
      <c r="K7" s="42" t="s">
        <v>16</v>
      </c>
      <c r="L7" s="42" t="s">
        <v>17</v>
      </c>
      <c r="M7" s="42" t="s">
        <v>6</v>
      </c>
      <c r="N7" s="43"/>
      <c r="O7" s="38"/>
      <c r="P7" s="34"/>
      <c r="Q7" s="34"/>
      <c r="R7" s="34"/>
      <c r="S7" s="34"/>
      <c r="T7" s="34"/>
      <c r="U7" s="34"/>
      <c r="V7" s="34"/>
      <c r="W7" s="34"/>
    </row>
    <row x14ac:dyDescent="0.25" r="8" customHeight="1" ht="19.5">
      <c r="A8" s="12"/>
      <c r="B8" s="44">
        <f>B7&amp;" неделя"</f>
      </c>
      <c r="C8" s="40"/>
      <c r="D8" s="45" t="s">
        <v>8</v>
      </c>
      <c r="E8" s="46">
        <v>29</v>
      </c>
      <c r="F8" s="47"/>
      <c r="G8" s="47"/>
      <c r="H8" s="47"/>
      <c r="I8" s="46">
        <v>37</v>
      </c>
      <c r="J8" s="46">
        <v>25</v>
      </c>
      <c r="K8" s="47"/>
      <c r="L8" s="46">
        <v>57</v>
      </c>
      <c r="M8" s="46">
        <v>148</v>
      </c>
      <c r="N8" s="48"/>
      <c r="O8" s="38"/>
      <c r="P8" s="34"/>
      <c r="Q8" s="34"/>
      <c r="R8" s="34"/>
      <c r="S8" s="34"/>
      <c r="T8" s="34"/>
      <c r="U8" s="34"/>
      <c r="V8" s="34"/>
      <c r="W8" s="34"/>
    </row>
    <row x14ac:dyDescent="0.25" r="9" customHeight="1" ht="19.5">
      <c r="A9" s="12"/>
      <c r="B9" s="49"/>
      <c r="C9" s="40"/>
      <c r="D9" s="45" t="s">
        <v>9</v>
      </c>
      <c r="E9" s="46">
        <v>110</v>
      </c>
      <c r="F9" s="47"/>
      <c r="G9" s="47"/>
      <c r="H9" s="47"/>
      <c r="I9" s="46">
        <v>40</v>
      </c>
      <c r="J9" s="46">
        <v>56</v>
      </c>
      <c r="K9" s="46">
        <v>1</v>
      </c>
      <c r="L9" s="46">
        <v>33</v>
      </c>
      <c r="M9" s="46">
        <v>240</v>
      </c>
      <c r="N9" s="48"/>
      <c r="O9" s="38"/>
      <c r="P9" s="34"/>
      <c r="Q9" s="34"/>
      <c r="R9" s="34"/>
      <c r="S9" s="34"/>
      <c r="T9" s="34"/>
      <c r="U9" s="34"/>
      <c r="V9" s="34"/>
      <c r="W9" s="34"/>
    </row>
    <row x14ac:dyDescent="0.25" r="10" customHeight="1" ht="19.5">
      <c r="A10" s="12"/>
      <c r="B10" s="49"/>
      <c r="C10" s="40"/>
      <c r="D10" s="45" t="s">
        <v>6</v>
      </c>
      <c r="E10" s="46">
        <v>139</v>
      </c>
      <c r="F10" s="47"/>
      <c r="G10" s="47"/>
      <c r="H10" s="47"/>
      <c r="I10" s="46">
        <v>77</v>
      </c>
      <c r="J10" s="46">
        <v>81</v>
      </c>
      <c r="K10" s="46">
        <v>1</v>
      </c>
      <c r="L10" s="46">
        <v>90</v>
      </c>
      <c r="M10" s="46">
        <v>388</v>
      </c>
      <c r="N10" s="48"/>
      <c r="O10" s="38"/>
      <c r="P10" s="34"/>
      <c r="Q10" s="34"/>
      <c r="R10" s="34"/>
      <c r="S10" s="34"/>
      <c r="T10" s="34"/>
      <c r="U10" s="34"/>
      <c r="V10" s="34"/>
      <c r="W10" s="34"/>
    </row>
    <row x14ac:dyDescent="0.25" r="11" customHeight="1" ht="19.5">
      <c r="A11" s="12"/>
      <c r="B11" s="50"/>
      <c r="C11" s="40"/>
      <c r="D11" s="40"/>
      <c r="E11" s="50"/>
      <c r="F11" s="50"/>
      <c r="G11" s="50"/>
      <c r="H11" s="50"/>
      <c r="I11" s="50"/>
      <c r="J11" s="50"/>
      <c r="K11" s="50"/>
      <c r="L11" s="50"/>
      <c r="M11" s="50"/>
      <c r="N11" s="40"/>
      <c r="O11" s="38"/>
      <c r="P11" s="34"/>
      <c r="Q11" s="34"/>
      <c r="R11" s="34"/>
      <c r="S11" s="34"/>
      <c r="T11" s="34"/>
      <c r="U11" s="34"/>
      <c r="V11" s="34"/>
      <c r="W11" s="34"/>
    </row>
    <row x14ac:dyDescent="0.25" r="12" customHeight="1" ht="19.5">
      <c r="A12" s="12"/>
      <c r="B12" s="39">
        <f>B7+1</f>
      </c>
      <c r="C12" s="40"/>
      <c r="D12" s="41" t="s">
        <v>2</v>
      </c>
      <c r="E12" s="42" t="s">
        <v>13</v>
      </c>
      <c r="F12" s="42" t="s">
        <v>3</v>
      </c>
      <c r="G12" s="42" t="s">
        <v>14</v>
      </c>
      <c r="H12" s="42" t="s">
        <v>4</v>
      </c>
      <c r="I12" s="42" t="s">
        <v>15</v>
      </c>
      <c r="J12" s="42" t="s">
        <v>5</v>
      </c>
      <c r="K12" s="42" t="s">
        <v>16</v>
      </c>
      <c r="L12" s="42" t="s">
        <v>17</v>
      </c>
      <c r="M12" s="42" t="s">
        <v>6</v>
      </c>
      <c r="N12" s="43"/>
      <c r="O12" s="38"/>
      <c r="P12" s="34"/>
      <c r="Q12" s="34"/>
      <c r="R12" s="34"/>
      <c r="S12" s="34"/>
      <c r="T12" s="34"/>
      <c r="U12" s="34"/>
      <c r="V12" s="34"/>
      <c r="W12" s="34"/>
    </row>
    <row x14ac:dyDescent="0.25" r="13" customHeight="1" ht="19.5">
      <c r="A13" s="12"/>
      <c r="B13" s="44">
        <f>B12&amp;" неделя"</f>
      </c>
      <c r="C13" s="40"/>
      <c r="D13" s="45" t="s">
        <v>8</v>
      </c>
      <c r="E13" s="46">
        <v>45</v>
      </c>
      <c r="F13" s="46">
        <v>4</v>
      </c>
      <c r="G13" s="46">
        <v>2</v>
      </c>
      <c r="H13" s="47"/>
      <c r="I13" s="46">
        <v>36</v>
      </c>
      <c r="J13" s="46">
        <v>24</v>
      </c>
      <c r="K13" s="47"/>
      <c r="L13" s="46">
        <v>131</v>
      </c>
      <c r="M13" s="46">
        <v>242</v>
      </c>
      <c r="N13" s="48"/>
      <c r="O13" s="38"/>
      <c r="P13" s="34"/>
      <c r="Q13" s="34"/>
      <c r="R13" s="34"/>
      <c r="S13" s="34"/>
      <c r="T13" s="34"/>
      <c r="U13" s="34"/>
      <c r="V13" s="34"/>
      <c r="W13" s="34"/>
    </row>
    <row x14ac:dyDescent="0.25" r="14" customHeight="1" ht="19.5">
      <c r="A14" s="12"/>
      <c r="B14" s="49"/>
      <c r="C14" s="40"/>
      <c r="D14" s="45" t="s">
        <v>9</v>
      </c>
      <c r="E14" s="46">
        <v>32</v>
      </c>
      <c r="F14" s="46">
        <v>11</v>
      </c>
      <c r="G14" s="46">
        <v>37</v>
      </c>
      <c r="H14" s="47"/>
      <c r="I14" s="46">
        <v>25</v>
      </c>
      <c r="J14" s="46">
        <v>132</v>
      </c>
      <c r="K14" s="46">
        <v>87</v>
      </c>
      <c r="L14" s="46">
        <v>118</v>
      </c>
      <c r="M14" s="46">
        <v>442</v>
      </c>
      <c r="N14" s="48"/>
      <c r="O14" s="38"/>
      <c r="P14" s="34"/>
      <c r="Q14" s="34"/>
      <c r="R14" s="34"/>
      <c r="S14" s="34"/>
      <c r="T14" s="34"/>
      <c r="U14" s="34"/>
      <c r="V14" s="34"/>
      <c r="W14" s="34"/>
    </row>
    <row x14ac:dyDescent="0.25" r="15" customHeight="1" ht="19.5">
      <c r="A15" s="12"/>
      <c r="B15" s="49"/>
      <c r="C15" s="40"/>
      <c r="D15" s="45" t="s">
        <v>6</v>
      </c>
      <c r="E15" s="46">
        <v>77</v>
      </c>
      <c r="F15" s="46">
        <v>15</v>
      </c>
      <c r="G15" s="46">
        <v>39</v>
      </c>
      <c r="H15" s="47"/>
      <c r="I15" s="46">
        <v>61</v>
      </c>
      <c r="J15" s="46">
        <v>156</v>
      </c>
      <c r="K15" s="46">
        <v>87</v>
      </c>
      <c r="L15" s="46">
        <v>249</v>
      </c>
      <c r="M15" s="46">
        <v>684</v>
      </c>
      <c r="N15" s="48"/>
      <c r="O15" s="38"/>
      <c r="P15" s="34"/>
      <c r="Q15" s="34"/>
      <c r="R15" s="34"/>
      <c r="S15" s="34"/>
      <c r="T15" s="34"/>
      <c r="U15" s="34"/>
      <c r="V15" s="34"/>
      <c r="W15" s="34"/>
    </row>
    <row x14ac:dyDescent="0.25" r="16" customHeight="1" ht="19.5">
      <c r="A16" s="12"/>
      <c r="B16" s="50"/>
      <c r="C16" s="40"/>
      <c r="D16" s="40"/>
      <c r="E16" s="50"/>
      <c r="F16" s="50"/>
      <c r="G16" s="50"/>
      <c r="H16" s="50"/>
      <c r="I16" s="50"/>
      <c r="J16" s="50"/>
      <c r="K16" s="50"/>
      <c r="L16" s="50"/>
      <c r="M16" s="50"/>
      <c r="N16" s="40"/>
      <c r="O16" s="38"/>
      <c r="P16" s="34"/>
      <c r="Q16" s="34"/>
      <c r="R16" s="34"/>
      <c r="S16" s="34"/>
      <c r="T16" s="34"/>
      <c r="U16" s="34"/>
      <c r="V16" s="34"/>
      <c r="W16" s="34"/>
    </row>
    <row x14ac:dyDescent="0.25" r="17" customHeight="1" ht="19.5">
      <c r="A17" s="12"/>
      <c r="B17" s="39">
        <f>B12+1</f>
      </c>
      <c r="C17" s="40"/>
      <c r="D17" s="41" t="s">
        <v>2</v>
      </c>
      <c r="E17" s="42" t="s">
        <v>13</v>
      </c>
      <c r="F17" s="42" t="s">
        <v>3</v>
      </c>
      <c r="G17" s="42" t="s">
        <v>14</v>
      </c>
      <c r="H17" s="42" t="s">
        <v>4</v>
      </c>
      <c r="I17" s="42" t="s">
        <v>15</v>
      </c>
      <c r="J17" s="42" t="s">
        <v>5</v>
      </c>
      <c r="K17" s="42" t="s">
        <v>16</v>
      </c>
      <c r="L17" s="42" t="s">
        <v>17</v>
      </c>
      <c r="M17" s="42" t="s">
        <v>6</v>
      </c>
      <c r="N17" s="43"/>
      <c r="O17" s="38"/>
      <c r="P17" s="34"/>
      <c r="Q17" s="34"/>
      <c r="R17" s="34"/>
      <c r="S17" s="34"/>
      <c r="T17" s="34"/>
      <c r="U17" s="34"/>
      <c r="V17" s="34"/>
      <c r="W17" s="34"/>
    </row>
    <row x14ac:dyDescent="0.25" r="18" customHeight="1" ht="19.5">
      <c r="A18" s="12"/>
      <c r="B18" s="44">
        <f>B17&amp;" неделя"</f>
      </c>
      <c r="C18" s="40"/>
      <c r="D18" s="45" t="s">
        <v>8</v>
      </c>
      <c r="E18" s="46">
        <v>65</v>
      </c>
      <c r="F18" s="46">
        <v>39</v>
      </c>
      <c r="G18" s="46">
        <v>3</v>
      </c>
      <c r="H18" s="46">
        <v>54</v>
      </c>
      <c r="I18" s="46">
        <v>32</v>
      </c>
      <c r="J18" s="46">
        <v>12</v>
      </c>
      <c r="K18" s="46">
        <v>12</v>
      </c>
      <c r="L18" s="46">
        <v>68</v>
      </c>
      <c r="M18" s="46">
        <v>285</v>
      </c>
      <c r="N18" s="48"/>
      <c r="O18" s="38"/>
      <c r="P18" s="34"/>
      <c r="Q18" s="34"/>
      <c r="R18" s="34"/>
      <c r="S18" s="34"/>
      <c r="T18" s="34"/>
      <c r="U18" s="34"/>
      <c r="V18" s="34"/>
      <c r="W18" s="34"/>
    </row>
    <row x14ac:dyDescent="0.25" r="19" customHeight="1" ht="19.5">
      <c r="A19" s="12"/>
      <c r="B19" s="49"/>
      <c r="C19" s="40"/>
      <c r="D19" s="45" t="s">
        <v>9</v>
      </c>
      <c r="E19" s="46">
        <v>36</v>
      </c>
      <c r="F19" s="46">
        <v>110</v>
      </c>
      <c r="G19" s="46">
        <v>17</v>
      </c>
      <c r="H19" s="46">
        <v>80</v>
      </c>
      <c r="I19" s="46">
        <v>34</v>
      </c>
      <c r="J19" s="46">
        <v>48</v>
      </c>
      <c r="K19" s="46">
        <v>376</v>
      </c>
      <c r="L19" s="46">
        <v>43</v>
      </c>
      <c r="M19" s="46">
        <v>744</v>
      </c>
      <c r="N19" s="48"/>
      <c r="O19" s="38"/>
      <c r="P19" s="34"/>
      <c r="Q19" s="34"/>
      <c r="R19" s="34"/>
      <c r="S19" s="34"/>
      <c r="T19" s="34"/>
      <c r="U19" s="34"/>
      <c r="V19" s="34"/>
      <c r="W19" s="34"/>
    </row>
    <row x14ac:dyDescent="0.25" r="20" customHeight="1" ht="19.5">
      <c r="A20" s="12"/>
      <c r="B20" s="49"/>
      <c r="C20" s="40"/>
      <c r="D20" s="45" t="s">
        <v>6</v>
      </c>
      <c r="E20" s="46">
        <v>101</v>
      </c>
      <c r="F20" s="46">
        <v>149</v>
      </c>
      <c r="G20" s="46">
        <v>20</v>
      </c>
      <c r="H20" s="46">
        <v>134</v>
      </c>
      <c r="I20" s="46">
        <v>66</v>
      </c>
      <c r="J20" s="46">
        <v>60</v>
      </c>
      <c r="K20" s="46">
        <v>388</v>
      </c>
      <c r="L20" s="46">
        <v>111</v>
      </c>
      <c r="M20" s="46">
        <v>1029</v>
      </c>
      <c r="N20" s="48"/>
      <c r="O20" s="38"/>
      <c r="P20" s="34"/>
      <c r="Q20" s="34"/>
      <c r="R20" s="34"/>
      <c r="S20" s="34"/>
      <c r="T20" s="34"/>
      <c r="U20" s="34"/>
      <c r="V20" s="34"/>
      <c r="W20" s="34"/>
    </row>
    <row x14ac:dyDescent="0.25" r="21" customHeight="1" ht="19.5">
      <c r="A21" s="12"/>
      <c r="B21" s="50"/>
      <c r="C21" s="40"/>
      <c r="D21" s="40"/>
      <c r="E21" s="50"/>
      <c r="F21" s="50"/>
      <c r="G21" s="50"/>
      <c r="H21" s="50"/>
      <c r="I21" s="50"/>
      <c r="J21" s="50"/>
      <c r="K21" s="50"/>
      <c r="L21" s="50"/>
      <c r="M21" s="50"/>
      <c r="N21" s="40"/>
      <c r="O21" s="38"/>
      <c r="P21" s="34"/>
      <c r="Q21" s="34"/>
      <c r="R21" s="34"/>
      <c r="S21" s="34"/>
      <c r="T21" s="34"/>
      <c r="U21" s="34"/>
      <c r="V21" s="34"/>
      <c r="W21" s="34"/>
    </row>
    <row x14ac:dyDescent="0.25" r="22" customHeight="1" ht="19.5">
      <c r="A22" s="12"/>
      <c r="B22" s="39">
        <f>B17+1</f>
      </c>
      <c r="C22" s="40"/>
      <c r="D22" s="41" t="s">
        <v>2</v>
      </c>
      <c r="E22" s="42" t="s">
        <v>13</v>
      </c>
      <c r="F22" s="42" t="s">
        <v>3</v>
      </c>
      <c r="G22" s="42" t="s">
        <v>14</v>
      </c>
      <c r="H22" s="42" t="s">
        <v>4</v>
      </c>
      <c r="I22" s="42" t="s">
        <v>15</v>
      </c>
      <c r="J22" s="42" t="s">
        <v>5</v>
      </c>
      <c r="K22" s="42" t="s">
        <v>16</v>
      </c>
      <c r="L22" s="42" t="s">
        <v>17</v>
      </c>
      <c r="M22" s="42" t="s">
        <v>6</v>
      </c>
      <c r="N22" s="43"/>
      <c r="O22" s="38"/>
      <c r="P22" s="34"/>
      <c r="Q22" s="34"/>
      <c r="R22" s="34"/>
      <c r="S22" s="34"/>
      <c r="T22" s="34"/>
      <c r="U22" s="34"/>
      <c r="V22" s="34"/>
      <c r="W22" s="34"/>
    </row>
    <row x14ac:dyDescent="0.25" r="23" customHeight="1" ht="19.5">
      <c r="A23" s="12"/>
      <c r="B23" s="44">
        <f>B22&amp;" неделя"</f>
      </c>
      <c r="C23" s="40"/>
      <c r="D23" s="45" t="s">
        <v>8</v>
      </c>
      <c r="E23" s="46">
        <v>107</v>
      </c>
      <c r="F23" s="46">
        <v>28</v>
      </c>
      <c r="G23" s="46">
        <v>22</v>
      </c>
      <c r="H23" s="46">
        <v>92</v>
      </c>
      <c r="I23" s="46">
        <v>64</v>
      </c>
      <c r="J23" s="46">
        <v>18</v>
      </c>
      <c r="K23" s="46">
        <v>7</v>
      </c>
      <c r="L23" s="46">
        <v>62</v>
      </c>
      <c r="M23" s="46">
        <v>400</v>
      </c>
      <c r="N23" s="48"/>
      <c r="O23" s="38"/>
      <c r="P23" s="34"/>
      <c r="Q23" s="34"/>
      <c r="R23" s="34"/>
      <c r="S23" s="34"/>
      <c r="T23" s="34"/>
      <c r="U23" s="34"/>
      <c r="V23" s="34"/>
      <c r="W23" s="34"/>
    </row>
    <row x14ac:dyDescent="0.25" r="24" customHeight="1" ht="19.5">
      <c r="A24" s="12"/>
      <c r="B24" s="49"/>
      <c r="C24" s="40"/>
      <c r="D24" s="45" t="s">
        <v>9</v>
      </c>
      <c r="E24" s="46">
        <v>42</v>
      </c>
      <c r="F24" s="46">
        <v>32</v>
      </c>
      <c r="G24" s="46">
        <v>43</v>
      </c>
      <c r="H24" s="46">
        <v>207</v>
      </c>
      <c r="I24" s="46">
        <v>168</v>
      </c>
      <c r="J24" s="46">
        <v>57</v>
      </c>
      <c r="K24" s="46">
        <v>89</v>
      </c>
      <c r="L24" s="46">
        <v>90</v>
      </c>
      <c r="M24" s="46">
        <v>728</v>
      </c>
      <c r="N24" s="48"/>
      <c r="O24" s="38"/>
      <c r="P24" s="34"/>
      <c r="Q24" s="34"/>
      <c r="R24" s="34"/>
      <c r="S24" s="34"/>
      <c r="T24" s="34"/>
      <c r="U24" s="34"/>
      <c r="V24" s="34"/>
      <c r="W24" s="34"/>
    </row>
    <row x14ac:dyDescent="0.25" r="25" customHeight="1" ht="19.5">
      <c r="A25" s="12"/>
      <c r="B25" s="49"/>
      <c r="C25" s="40"/>
      <c r="D25" s="45" t="s">
        <v>6</v>
      </c>
      <c r="E25" s="46">
        <v>149</v>
      </c>
      <c r="F25" s="46">
        <v>60</v>
      </c>
      <c r="G25" s="46">
        <v>65</v>
      </c>
      <c r="H25" s="46">
        <v>299</v>
      </c>
      <c r="I25" s="46">
        <v>232</v>
      </c>
      <c r="J25" s="46">
        <v>75</v>
      </c>
      <c r="K25" s="46">
        <v>96</v>
      </c>
      <c r="L25" s="46">
        <v>152</v>
      </c>
      <c r="M25" s="46">
        <v>1128</v>
      </c>
      <c r="N25" s="48"/>
      <c r="O25" s="38"/>
      <c r="P25" s="34"/>
      <c r="Q25" s="34"/>
      <c r="R25" s="34"/>
      <c r="S25" s="34"/>
      <c r="T25" s="34"/>
      <c r="U25" s="34"/>
      <c r="V25" s="34"/>
      <c r="W25" s="34"/>
    </row>
    <row x14ac:dyDescent="0.25" r="26" customHeight="1" ht="19.5">
      <c r="A26" s="12"/>
      <c r="B26" s="50"/>
      <c r="C26" s="40"/>
      <c r="D26" s="40"/>
      <c r="E26" s="50"/>
      <c r="F26" s="50"/>
      <c r="G26" s="50"/>
      <c r="H26" s="50"/>
      <c r="I26" s="50"/>
      <c r="J26" s="50"/>
      <c r="K26" s="50"/>
      <c r="L26" s="50"/>
      <c r="M26" s="50"/>
      <c r="N26" s="40"/>
      <c r="O26" s="38"/>
      <c r="P26" s="34"/>
      <c r="Q26" s="34"/>
      <c r="R26" s="34"/>
      <c r="S26" s="34"/>
      <c r="T26" s="34"/>
      <c r="U26" s="34"/>
      <c r="V26" s="34"/>
      <c r="W26" s="34"/>
    </row>
    <row x14ac:dyDescent="0.25" r="27" customHeight="1" ht="19.5">
      <c r="A27" s="12"/>
      <c r="B27" s="39">
        <f>B22+1</f>
      </c>
      <c r="C27" s="40"/>
      <c r="D27" s="41" t="s">
        <v>2</v>
      </c>
      <c r="E27" s="42" t="s">
        <v>13</v>
      </c>
      <c r="F27" s="42" t="s">
        <v>3</v>
      </c>
      <c r="G27" s="42" t="s">
        <v>14</v>
      </c>
      <c r="H27" s="42" t="s">
        <v>4</v>
      </c>
      <c r="I27" s="42" t="s">
        <v>15</v>
      </c>
      <c r="J27" s="42" t="s">
        <v>5</v>
      </c>
      <c r="K27" s="42" t="s">
        <v>16</v>
      </c>
      <c r="L27" s="42" t="s">
        <v>17</v>
      </c>
      <c r="M27" s="42" t="s">
        <v>6</v>
      </c>
      <c r="N27" s="43"/>
      <c r="O27" s="38"/>
      <c r="P27" s="34"/>
      <c r="Q27" s="34"/>
      <c r="R27" s="34"/>
      <c r="S27" s="34"/>
      <c r="T27" s="34"/>
      <c r="U27" s="34"/>
      <c r="V27" s="34"/>
      <c r="W27" s="34"/>
    </row>
    <row x14ac:dyDescent="0.25" r="28" customHeight="1" ht="19.5">
      <c r="A28" s="12"/>
      <c r="B28" s="44">
        <f>B27&amp;" неделя"</f>
      </c>
      <c r="C28" s="40"/>
      <c r="D28" s="45" t="s">
        <v>8</v>
      </c>
      <c r="E28" s="46">
        <v>25</v>
      </c>
      <c r="F28" s="46">
        <v>44</v>
      </c>
      <c r="G28" s="46">
        <v>89</v>
      </c>
      <c r="H28" s="46">
        <v>95</v>
      </c>
      <c r="I28" s="46">
        <v>54</v>
      </c>
      <c r="J28" s="46">
        <v>40</v>
      </c>
      <c r="K28" s="46">
        <v>11</v>
      </c>
      <c r="L28" s="46">
        <v>77</v>
      </c>
      <c r="M28" s="46">
        <v>435</v>
      </c>
      <c r="N28" s="48"/>
      <c r="O28" s="38"/>
      <c r="P28" s="34"/>
      <c r="Q28" s="34"/>
      <c r="R28" s="34"/>
      <c r="S28" s="34"/>
      <c r="T28" s="34"/>
      <c r="U28" s="34"/>
      <c r="V28" s="34"/>
      <c r="W28" s="34"/>
    </row>
    <row x14ac:dyDescent="0.25" r="29" customHeight="1" ht="19.5">
      <c r="A29" s="12"/>
      <c r="B29" s="49"/>
      <c r="C29" s="40"/>
      <c r="D29" s="45" t="s">
        <v>9</v>
      </c>
      <c r="E29" s="46">
        <v>8</v>
      </c>
      <c r="F29" s="46">
        <v>78</v>
      </c>
      <c r="G29" s="46">
        <v>94</v>
      </c>
      <c r="H29" s="46">
        <v>80</v>
      </c>
      <c r="I29" s="46">
        <v>59</v>
      </c>
      <c r="J29" s="46">
        <v>83</v>
      </c>
      <c r="K29" s="46">
        <v>265</v>
      </c>
      <c r="L29" s="46">
        <v>65</v>
      </c>
      <c r="M29" s="46">
        <v>732</v>
      </c>
      <c r="N29" s="48"/>
      <c r="O29" s="38"/>
      <c r="P29" s="34"/>
      <c r="Q29" s="34"/>
      <c r="R29" s="34"/>
      <c r="S29" s="34"/>
      <c r="T29" s="34"/>
      <c r="U29" s="34"/>
      <c r="V29" s="34"/>
      <c r="W29" s="34"/>
    </row>
    <row x14ac:dyDescent="0.25" r="30" customHeight="1" ht="19.5">
      <c r="A30" s="12"/>
      <c r="B30" s="49"/>
      <c r="C30" s="40"/>
      <c r="D30" s="45" t="s">
        <v>6</v>
      </c>
      <c r="E30" s="46">
        <v>33</v>
      </c>
      <c r="F30" s="46">
        <v>122</v>
      </c>
      <c r="G30" s="46">
        <v>183</v>
      </c>
      <c r="H30" s="46">
        <v>175</v>
      </c>
      <c r="I30" s="46">
        <v>113</v>
      </c>
      <c r="J30" s="46">
        <v>123</v>
      </c>
      <c r="K30" s="46">
        <v>276</v>
      </c>
      <c r="L30" s="46">
        <v>142</v>
      </c>
      <c r="M30" s="46">
        <v>1167</v>
      </c>
      <c r="N30" s="48"/>
      <c r="O30" s="38"/>
      <c r="P30" s="34"/>
      <c r="Q30" s="34"/>
      <c r="R30" s="34"/>
      <c r="S30" s="34"/>
      <c r="T30" s="34"/>
      <c r="U30" s="34"/>
      <c r="V30" s="34"/>
      <c r="W30" s="34"/>
    </row>
    <row x14ac:dyDescent="0.25" r="31" customHeight="1" ht="19.5">
      <c r="A31" s="12"/>
      <c r="B31" s="50"/>
      <c r="C31" s="40"/>
      <c r="D31" s="40"/>
      <c r="E31" s="50"/>
      <c r="F31" s="50"/>
      <c r="G31" s="50"/>
      <c r="H31" s="50"/>
      <c r="I31" s="50"/>
      <c r="J31" s="50"/>
      <c r="K31" s="50"/>
      <c r="L31" s="50"/>
      <c r="M31" s="50"/>
      <c r="N31" s="40"/>
      <c r="O31" s="38"/>
      <c r="P31" s="34"/>
      <c r="Q31" s="34"/>
      <c r="R31" s="34"/>
      <c r="S31" s="34"/>
      <c r="T31" s="34"/>
      <c r="U31" s="34"/>
      <c r="V31" s="34"/>
      <c r="W31" s="34"/>
    </row>
    <row x14ac:dyDescent="0.25" r="32" customHeight="1" ht="19.5">
      <c r="A32" s="12"/>
      <c r="B32" s="39">
        <f>B27+1</f>
      </c>
      <c r="C32" s="40"/>
      <c r="D32" s="41" t="s">
        <v>2</v>
      </c>
      <c r="E32" s="42" t="s">
        <v>13</v>
      </c>
      <c r="F32" s="42" t="s">
        <v>3</v>
      </c>
      <c r="G32" s="42" t="s">
        <v>14</v>
      </c>
      <c r="H32" s="42" t="s">
        <v>4</v>
      </c>
      <c r="I32" s="42" t="s">
        <v>15</v>
      </c>
      <c r="J32" s="42" t="s">
        <v>5</v>
      </c>
      <c r="K32" s="42" t="s">
        <v>16</v>
      </c>
      <c r="L32" s="42" t="s">
        <v>17</v>
      </c>
      <c r="M32" s="42" t="s">
        <v>6</v>
      </c>
      <c r="N32" s="43"/>
      <c r="O32" s="38"/>
      <c r="P32" s="34"/>
      <c r="Q32" s="34"/>
      <c r="R32" s="34"/>
      <c r="S32" s="34"/>
      <c r="T32" s="34"/>
      <c r="U32" s="34"/>
      <c r="V32" s="34"/>
      <c r="W32" s="34"/>
    </row>
    <row x14ac:dyDescent="0.25" r="33" customHeight="1" ht="19.5">
      <c r="A33" s="12"/>
      <c r="B33" s="44">
        <f>B32&amp;" неделя"</f>
      </c>
      <c r="C33" s="40"/>
      <c r="D33" s="45" t="s">
        <v>8</v>
      </c>
      <c r="E33" s="46">
        <v>42</v>
      </c>
      <c r="F33" s="46">
        <v>37</v>
      </c>
      <c r="G33" s="46">
        <v>22</v>
      </c>
      <c r="H33" s="46">
        <v>37</v>
      </c>
      <c r="I33" s="46">
        <v>45</v>
      </c>
      <c r="J33" s="46">
        <v>32</v>
      </c>
      <c r="K33" s="46">
        <v>9</v>
      </c>
      <c r="L33" s="46">
        <v>81</v>
      </c>
      <c r="M33" s="46">
        <v>305</v>
      </c>
      <c r="N33" s="48"/>
      <c r="O33" s="38"/>
      <c r="P33" s="34"/>
      <c r="Q33" s="34"/>
      <c r="R33" s="34"/>
      <c r="S33" s="34"/>
      <c r="T33" s="34"/>
      <c r="U33" s="34"/>
      <c r="V33" s="34"/>
      <c r="W33" s="34"/>
    </row>
    <row x14ac:dyDescent="0.25" r="34" customHeight="1" ht="19.5">
      <c r="A34" s="12"/>
      <c r="B34" s="49"/>
      <c r="C34" s="40"/>
      <c r="D34" s="45" t="s">
        <v>9</v>
      </c>
      <c r="E34" s="46">
        <v>13</v>
      </c>
      <c r="F34" s="46">
        <v>43</v>
      </c>
      <c r="G34" s="46">
        <v>33</v>
      </c>
      <c r="H34" s="46">
        <v>48</v>
      </c>
      <c r="I34" s="46">
        <v>39</v>
      </c>
      <c r="J34" s="46">
        <v>64</v>
      </c>
      <c r="K34" s="46">
        <v>47</v>
      </c>
      <c r="L34" s="46">
        <v>72</v>
      </c>
      <c r="M34" s="46">
        <v>359</v>
      </c>
      <c r="N34" s="48"/>
      <c r="O34" s="38"/>
      <c r="P34" s="34"/>
      <c r="Q34" s="34"/>
      <c r="R34" s="34"/>
      <c r="S34" s="34"/>
      <c r="T34" s="34"/>
      <c r="U34" s="34"/>
      <c r="V34" s="34"/>
      <c r="W34" s="34"/>
    </row>
    <row x14ac:dyDescent="0.25" r="35" customHeight="1" ht="19.5">
      <c r="A35" s="12"/>
      <c r="B35" s="49"/>
      <c r="C35" s="40"/>
      <c r="D35" s="45" t="s">
        <v>6</v>
      </c>
      <c r="E35" s="46">
        <v>55</v>
      </c>
      <c r="F35" s="46">
        <v>80</v>
      </c>
      <c r="G35" s="46">
        <v>55</v>
      </c>
      <c r="H35" s="46">
        <v>85</v>
      </c>
      <c r="I35" s="46">
        <v>84</v>
      </c>
      <c r="J35" s="46">
        <v>96</v>
      </c>
      <c r="K35" s="46">
        <v>56</v>
      </c>
      <c r="L35" s="46">
        <v>153</v>
      </c>
      <c r="M35" s="46">
        <v>664</v>
      </c>
      <c r="N35" s="48"/>
      <c r="O35" s="38"/>
      <c r="P35" s="34"/>
      <c r="Q35" s="34"/>
      <c r="R35" s="34"/>
      <c r="S35" s="34"/>
      <c r="T35" s="34"/>
      <c r="U35" s="34"/>
      <c r="V35" s="34"/>
      <c r="W35" s="34"/>
    </row>
    <row x14ac:dyDescent="0.25" r="36" customHeight="1" ht="19.5">
      <c r="A36" s="12"/>
      <c r="B36" s="50"/>
      <c r="C36" s="40"/>
      <c r="D36" s="40"/>
      <c r="E36" s="50"/>
      <c r="F36" s="50"/>
      <c r="G36" s="50"/>
      <c r="H36" s="50"/>
      <c r="I36" s="50"/>
      <c r="J36" s="50"/>
      <c r="K36" s="50"/>
      <c r="L36" s="50"/>
      <c r="M36" s="50"/>
      <c r="N36" s="40"/>
      <c r="O36" s="38"/>
      <c r="P36" s="34"/>
      <c r="Q36" s="34"/>
      <c r="R36" s="34"/>
      <c r="S36" s="34"/>
      <c r="T36" s="34"/>
      <c r="U36" s="34"/>
      <c r="V36" s="34"/>
      <c r="W36" s="34"/>
    </row>
    <row x14ac:dyDescent="0.25" r="37" customHeight="1" ht="19.5">
      <c r="A37" s="12"/>
      <c r="B37" s="39">
        <f>B32+1</f>
      </c>
      <c r="C37" s="40"/>
      <c r="D37" s="41" t="s">
        <v>2</v>
      </c>
      <c r="E37" s="42" t="s">
        <v>13</v>
      </c>
      <c r="F37" s="42" t="s">
        <v>3</v>
      </c>
      <c r="G37" s="42" t="s">
        <v>14</v>
      </c>
      <c r="H37" s="42" t="s">
        <v>4</v>
      </c>
      <c r="I37" s="42" t="s">
        <v>15</v>
      </c>
      <c r="J37" s="42" t="s">
        <v>5</v>
      </c>
      <c r="K37" s="42" t="s">
        <v>16</v>
      </c>
      <c r="L37" s="42" t="s">
        <v>17</v>
      </c>
      <c r="M37" s="42" t="s">
        <v>6</v>
      </c>
      <c r="N37" s="43"/>
      <c r="O37" s="38"/>
      <c r="P37" s="34"/>
      <c r="Q37" s="34"/>
      <c r="R37" s="34"/>
      <c r="S37" s="34"/>
      <c r="T37" s="34"/>
      <c r="U37" s="34"/>
      <c r="V37" s="34"/>
      <c r="W37" s="34"/>
    </row>
    <row x14ac:dyDescent="0.25" r="38" customHeight="1" ht="19.5">
      <c r="A38" s="12"/>
      <c r="B38" s="44">
        <f>B37&amp;" неделя"</f>
      </c>
      <c r="C38" s="40"/>
      <c r="D38" s="45" t="s">
        <v>8</v>
      </c>
      <c r="E38" s="46">
        <v>78</v>
      </c>
      <c r="F38" s="46">
        <v>26</v>
      </c>
      <c r="G38" s="46">
        <v>48</v>
      </c>
      <c r="H38" s="46">
        <v>76</v>
      </c>
      <c r="I38" s="46">
        <v>52</v>
      </c>
      <c r="J38" s="46">
        <v>55</v>
      </c>
      <c r="K38" s="46">
        <v>40</v>
      </c>
      <c r="L38" s="46">
        <v>94</v>
      </c>
      <c r="M38" s="46">
        <v>469</v>
      </c>
      <c r="N38" s="48"/>
      <c r="O38" s="38"/>
      <c r="P38" s="34"/>
      <c r="Q38" s="34"/>
      <c r="R38" s="34"/>
      <c r="S38" s="34"/>
      <c r="T38" s="34"/>
      <c r="U38" s="34"/>
      <c r="V38" s="34"/>
      <c r="W38" s="34"/>
    </row>
    <row x14ac:dyDescent="0.25" r="39" customHeight="1" ht="19.5">
      <c r="A39" s="12"/>
      <c r="B39" s="49"/>
      <c r="C39" s="40"/>
      <c r="D39" s="45" t="s">
        <v>9</v>
      </c>
      <c r="E39" s="46">
        <v>50</v>
      </c>
      <c r="F39" s="46">
        <v>48</v>
      </c>
      <c r="G39" s="46">
        <v>45</v>
      </c>
      <c r="H39" s="46">
        <v>158</v>
      </c>
      <c r="I39" s="46">
        <v>60</v>
      </c>
      <c r="J39" s="46">
        <v>57</v>
      </c>
      <c r="K39" s="46">
        <v>129</v>
      </c>
      <c r="L39" s="46">
        <v>47</v>
      </c>
      <c r="M39" s="46">
        <v>594</v>
      </c>
      <c r="N39" s="48"/>
      <c r="O39" s="38"/>
      <c r="P39" s="34"/>
      <c r="Q39" s="34"/>
      <c r="R39" s="34"/>
      <c r="S39" s="34"/>
      <c r="T39" s="34"/>
      <c r="U39" s="34"/>
      <c r="V39" s="34"/>
      <c r="W39" s="34"/>
    </row>
    <row x14ac:dyDescent="0.25" r="40" customHeight="1" ht="19.5">
      <c r="A40" s="12"/>
      <c r="B40" s="49"/>
      <c r="C40" s="40"/>
      <c r="D40" s="45" t="s">
        <v>6</v>
      </c>
      <c r="E40" s="46">
        <v>128</v>
      </c>
      <c r="F40" s="46">
        <v>74</v>
      </c>
      <c r="G40" s="46">
        <v>93</v>
      </c>
      <c r="H40" s="46">
        <v>234</v>
      </c>
      <c r="I40" s="46">
        <v>112</v>
      </c>
      <c r="J40" s="46">
        <v>112</v>
      </c>
      <c r="K40" s="46">
        <v>169</v>
      </c>
      <c r="L40" s="46">
        <v>141</v>
      </c>
      <c r="M40" s="46">
        <v>1063</v>
      </c>
      <c r="N40" s="48"/>
      <c r="O40" s="38"/>
      <c r="P40" s="34"/>
      <c r="Q40" s="34"/>
      <c r="R40" s="34"/>
      <c r="S40" s="34"/>
      <c r="T40" s="34"/>
      <c r="U40" s="34"/>
      <c r="V40" s="34"/>
      <c r="W40" s="34"/>
    </row>
    <row x14ac:dyDescent="0.25" r="41" customHeight="1" ht="19.5">
      <c r="A41" s="12"/>
      <c r="B41" s="50"/>
      <c r="C41" s="40"/>
      <c r="D41" s="40"/>
      <c r="E41" s="50"/>
      <c r="F41" s="50"/>
      <c r="G41" s="50"/>
      <c r="H41" s="50"/>
      <c r="I41" s="50"/>
      <c r="J41" s="50"/>
      <c r="K41" s="50"/>
      <c r="L41" s="50"/>
      <c r="M41" s="50"/>
      <c r="N41" s="40"/>
      <c r="O41" s="38"/>
      <c r="P41" s="34"/>
      <c r="Q41" s="34"/>
      <c r="R41" s="34"/>
      <c r="S41" s="34"/>
      <c r="T41" s="34"/>
      <c r="U41" s="34"/>
      <c r="V41" s="34"/>
      <c r="W41" s="34"/>
    </row>
    <row x14ac:dyDescent="0.25" r="42" customHeight="1" ht="19.5">
      <c r="A42" s="12"/>
      <c r="B42" s="39">
        <f>B37+1</f>
      </c>
      <c r="C42" s="40"/>
      <c r="D42" s="41" t="s">
        <v>2</v>
      </c>
      <c r="E42" s="42" t="s">
        <v>13</v>
      </c>
      <c r="F42" s="42" t="s">
        <v>3</v>
      </c>
      <c r="G42" s="42" t="s">
        <v>14</v>
      </c>
      <c r="H42" s="42" t="s">
        <v>4</v>
      </c>
      <c r="I42" s="42" t="s">
        <v>15</v>
      </c>
      <c r="J42" s="42" t="s">
        <v>5</v>
      </c>
      <c r="K42" s="42" t="s">
        <v>16</v>
      </c>
      <c r="L42" s="42" t="s">
        <v>17</v>
      </c>
      <c r="M42" s="42" t="s">
        <v>6</v>
      </c>
      <c r="N42" s="43"/>
      <c r="O42" s="38"/>
      <c r="P42" s="34"/>
      <c r="Q42" s="34"/>
      <c r="R42" s="34"/>
      <c r="S42" s="34"/>
      <c r="T42" s="34"/>
      <c r="U42" s="34"/>
      <c r="V42" s="34"/>
      <c r="W42" s="34"/>
    </row>
    <row x14ac:dyDescent="0.25" r="43" customHeight="1" ht="19.5">
      <c r="A43" s="12"/>
      <c r="B43" s="44">
        <f>B42&amp;" неделя"</f>
      </c>
      <c r="C43" s="40"/>
      <c r="D43" s="45" t="s">
        <v>8</v>
      </c>
      <c r="E43" s="46">
        <v>61</v>
      </c>
      <c r="F43" s="46">
        <v>35</v>
      </c>
      <c r="G43" s="46">
        <v>49</v>
      </c>
      <c r="H43" s="46">
        <v>49</v>
      </c>
      <c r="I43" s="46">
        <v>49</v>
      </c>
      <c r="J43" s="46">
        <v>14</v>
      </c>
      <c r="K43" s="46">
        <v>16</v>
      </c>
      <c r="L43" s="46">
        <v>101</v>
      </c>
      <c r="M43" s="46">
        <v>374</v>
      </c>
      <c r="N43" s="48"/>
      <c r="O43" s="38"/>
      <c r="P43" s="34"/>
      <c r="Q43" s="34"/>
      <c r="R43" s="34"/>
      <c r="S43" s="34"/>
      <c r="T43" s="34"/>
      <c r="U43" s="34"/>
      <c r="V43" s="34"/>
      <c r="W43" s="34"/>
    </row>
    <row x14ac:dyDescent="0.25" r="44" customHeight="1" ht="19.5">
      <c r="A44" s="12"/>
      <c r="B44" s="49"/>
      <c r="C44" s="40"/>
      <c r="D44" s="45" t="s">
        <v>9</v>
      </c>
      <c r="E44" s="46">
        <v>42</v>
      </c>
      <c r="F44" s="46">
        <v>66</v>
      </c>
      <c r="G44" s="46">
        <v>100</v>
      </c>
      <c r="H44" s="46">
        <v>83</v>
      </c>
      <c r="I44" s="46">
        <v>61</v>
      </c>
      <c r="J44" s="46">
        <v>29</v>
      </c>
      <c r="K44" s="46">
        <v>89</v>
      </c>
      <c r="L44" s="46">
        <v>58</v>
      </c>
      <c r="M44" s="46">
        <v>528</v>
      </c>
      <c r="N44" s="48"/>
      <c r="O44" s="38"/>
      <c r="P44" s="34"/>
      <c r="Q44" s="34"/>
      <c r="R44" s="34"/>
      <c r="S44" s="34"/>
      <c r="T44" s="34"/>
      <c r="U44" s="34"/>
      <c r="V44" s="34"/>
      <c r="W44" s="34"/>
    </row>
    <row x14ac:dyDescent="0.25" r="45" customHeight="1" ht="19.5">
      <c r="A45" s="12"/>
      <c r="B45" s="49"/>
      <c r="C45" s="40"/>
      <c r="D45" s="45" t="s">
        <v>6</v>
      </c>
      <c r="E45" s="46">
        <v>103</v>
      </c>
      <c r="F45" s="46">
        <v>101</v>
      </c>
      <c r="G45" s="46">
        <v>149</v>
      </c>
      <c r="H45" s="46">
        <v>132</v>
      </c>
      <c r="I45" s="46">
        <v>110</v>
      </c>
      <c r="J45" s="46">
        <v>43</v>
      </c>
      <c r="K45" s="46">
        <v>105</v>
      </c>
      <c r="L45" s="46">
        <v>159</v>
      </c>
      <c r="M45" s="46">
        <v>902</v>
      </c>
      <c r="N45" s="48"/>
      <c r="O45" s="38"/>
      <c r="P45" s="34"/>
      <c r="Q45" s="34"/>
      <c r="R45" s="34"/>
      <c r="S45" s="34"/>
      <c r="T45" s="34"/>
      <c r="U45" s="34"/>
      <c r="V45" s="34"/>
      <c r="W45" s="34"/>
    </row>
    <row x14ac:dyDescent="0.25" r="46" customHeight="1" ht="19.5">
      <c r="A46" s="12"/>
      <c r="B46" s="50"/>
      <c r="C46" s="40"/>
      <c r="D46" s="40"/>
      <c r="E46" s="50"/>
      <c r="F46" s="50"/>
      <c r="G46" s="50"/>
      <c r="H46" s="50"/>
      <c r="I46" s="50"/>
      <c r="J46" s="50"/>
      <c r="K46" s="50"/>
      <c r="L46" s="50"/>
      <c r="M46" s="50"/>
      <c r="N46" s="40"/>
      <c r="O46" s="38"/>
      <c r="P46" s="34"/>
      <c r="Q46" s="34"/>
      <c r="R46" s="34"/>
      <c r="S46" s="34"/>
      <c r="T46" s="34"/>
      <c r="U46" s="34"/>
      <c r="V46" s="34"/>
      <c r="W46" s="34"/>
    </row>
    <row x14ac:dyDescent="0.25" r="47" customHeight="1" ht="19.5">
      <c r="A47" s="12"/>
      <c r="B47" s="39">
        <f>B42+1</f>
      </c>
      <c r="C47" s="40"/>
      <c r="D47" s="41" t="s">
        <v>2</v>
      </c>
      <c r="E47" s="42" t="s">
        <v>13</v>
      </c>
      <c r="F47" s="42" t="s">
        <v>3</v>
      </c>
      <c r="G47" s="42" t="s">
        <v>14</v>
      </c>
      <c r="H47" s="42" t="s">
        <v>4</v>
      </c>
      <c r="I47" s="42" t="s">
        <v>15</v>
      </c>
      <c r="J47" s="42" t="s">
        <v>5</v>
      </c>
      <c r="K47" s="42" t="s">
        <v>16</v>
      </c>
      <c r="L47" s="42" t="s">
        <v>17</v>
      </c>
      <c r="M47" s="42" t="s">
        <v>6</v>
      </c>
      <c r="N47" s="43"/>
      <c r="O47" s="38"/>
      <c r="P47" s="34"/>
      <c r="Q47" s="34"/>
      <c r="R47" s="34"/>
      <c r="S47" s="34"/>
      <c r="T47" s="34"/>
      <c r="U47" s="34"/>
      <c r="V47" s="34"/>
      <c r="W47" s="34"/>
    </row>
    <row x14ac:dyDescent="0.25" r="48" customHeight="1" ht="19.5">
      <c r="A48" s="12"/>
      <c r="B48" s="44">
        <f>B47&amp;" неделя"</f>
      </c>
      <c r="C48" s="40"/>
      <c r="D48" s="45" t="s">
        <v>8</v>
      </c>
      <c r="E48" s="46">
        <v>71</v>
      </c>
      <c r="F48" s="46">
        <v>51</v>
      </c>
      <c r="G48" s="46">
        <v>75</v>
      </c>
      <c r="H48" s="46">
        <v>72</v>
      </c>
      <c r="I48" s="46">
        <v>80</v>
      </c>
      <c r="J48" s="46">
        <v>40</v>
      </c>
      <c r="K48" s="46">
        <v>33</v>
      </c>
      <c r="L48" s="46">
        <v>109</v>
      </c>
      <c r="M48" s="46">
        <v>531</v>
      </c>
      <c r="N48" s="48"/>
      <c r="O48" s="38"/>
      <c r="P48" s="34"/>
      <c r="Q48" s="34"/>
      <c r="R48" s="34"/>
      <c r="S48" s="34"/>
      <c r="T48" s="34"/>
      <c r="U48" s="34"/>
      <c r="V48" s="34"/>
      <c r="W48" s="34"/>
    </row>
    <row x14ac:dyDescent="0.25" r="49" customHeight="1" ht="19.5">
      <c r="A49" s="12"/>
      <c r="B49" s="49"/>
      <c r="C49" s="40"/>
      <c r="D49" s="45" t="s">
        <v>9</v>
      </c>
      <c r="E49" s="46">
        <v>48</v>
      </c>
      <c r="F49" s="46">
        <v>62</v>
      </c>
      <c r="G49" s="46">
        <v>102</v>
      </c>
      <c r="H49" s="46">
        <v>131</v>
      </c>
      <c r="I49" s="46">
        <v>127</v>
      </c>
      <c r="J49" s="46">
        <v>72</v>
      </c>
      <c r="K49" s="46">
        <v>103</v>
      </c>
      <c r="L49" s="46">
        <v>172</v>
      </c>
      <c r="M49" s="46">
        <v>817</v>
      </c>
      <c r="N49" s="48"/>
      <c r="O49" s="38"/>
      <c r="P49" s="34"/>
      <c r="Q49" s="34"/>
      <c r="R49" s="34"/>
      <c r="S49" s="34"/>
      <c r="T49" s="34"/>
      <c r="U49" s="34"/>
      <c r="V49" s="34"/>
      <c r="W49" s="34"/>
    </row>
    <row x14ac:dyDescent="0.25" r="50" customHeight="1" ht="19.5">
      <c r="A50" s="12"/>
      <c r="B50" s="49"/>
      <c r="C50" s="40"/>
      <c r="D50" s="45" t="s">
        <v>6</v>
      </c>
      <c r="E50" s="46">
        <v>119</v>
      </c>
      <c r="F50" s="46">
        <v>113</v>
      </c>
      <c r="G50" s="46">
        <v>177</v>
      </c>
      <c r="H50" s="46">
        <v>203</v>
      </c>
      <c r="I50" s="46">
        <v>207</v>
      </c>
      <c r="J50" s="46">
        <v>112</v>
      </c>
      <c r="K50" s="46">
        <v>136</v>
      </c>
      <c r="L50" s="46">
        <v>281</v>
      </c>
      <c r="M50" s="46">
        <v>1348</v>
      </c>
      <c r="N50" s="48"/>
      <c r="O50" s="38"/>
      <c r="P50" s="34"/>
      <c r="Q50" s="34"/>
      <c r="R50" s="34"/>
      <c r="S50" s="34"/>
      <c r="T50" s="34"/>
      <c r="U50" s="34"/>
      <c r="V50" s="34"/>
      <c r="W50" s="34"/>
    </row>
    <row x14ac:dyDescent="0.25" r="51" customHeight="1" ht="19.5">
      <c r="A51" s="12"/>
      <c r="B51" s="50"/>
      <c r="C51" s="40"/>
      <c r="D51" s="40"/>
      <c r="E51" s="50"/>
      <c r="F51" s="50"/>
      <c r="G51" s="50"/>
      <c r="H51" s="50"/>
      <c r="I51" s="50"/>
      <c r="J51" s="50"/>
      <c r="K51" s="50"/>
      <c r="L51" s="50"/>
      <c r="M51" s="50"/>
      <c r="N51" s="40"/>
      <c r="O51" s="38"/>
      <c r="P51" s="34"/>
      <c r="Q51" s="34"/>
      <c r="R51" s="34"/>
      <c r="S51" s="34"/>
      <c r="T51" s="34"/>
      <c r="U51" s="34"/>
      <c r="V51" s="34"/>
      <c r="W51" s="34"/>
    </row>
    <row x14ac:dyDescent="0.25" r="52" customHeight="1" ht="19.5">
      <c r="A52" s="12"/>
      <c r="B52" s="39">
        <f>B47+1</f>
      </c>
      <c r="C52" s="40"/>
      <c r="D52" s="41" t="s">
        <v>2</v>
      </c>
      <c r="E52" s="42" t="s">
        <v>13</v>
      </c>
      <c r="F52" s="42" t="s">
        <v>3</v>
      </c>
      <c r="G52" s="42" t="s">
        <v>14</v>
      </c>
      <c r="H52" s="42" t="s">
        <v>4</v>
      </c>
      <c r="I52" s="42" t="s">
        <v>15</v>
      </c>
      <c r="J52" s="42" t="s">
        <v>5</v>
      </c>
      <c r="K52" s="42" t="s">
        <v>16</v>
      </c>
      <c r="L52" s="42" t="s">
        <v>17</v>
      </c>
      <c r="M52" s="42" t="s">
        <v>6</v>
      </c>
      <c r="N52" s="43"/>
      <c r="O52" s="38"/>
      <c r="P52" s="34"/>
      <c r="Q52" s="34"/>
      <c r="R52" s="34"/>
      <c r="S52" s="34"/>
      <c r="T52" s="34"/>
      <c r="U52" s="34"/>
      <c r="V52" s="34"/>
      <c r="W52" s="34"/>
    </row>
    <row x14ac:dyDescent="0.25" r="53" customHeight="1" ht="19.5">
      <c r="A53" s="12"/>
      <c r="B53" s="44">
        <f>B52&amp;" неделя"</f>
      </c>
      <c r="C53" s="40"/>
      <c r="D53" s="45" t="s">
        <v>8</v>
      </c>
      <c r="E53" s="46">
        <v>62</v>
      </c>
      <c r="F53" s="46">
        <v>38</v>
      </c>
      <c r="G53" s="46">
        <v>58</v>
      </c>
      <c r="H53" s="46">
        <v>74</v>
      </c>
      <c r="I53" s="46">
        <v>59</v>
      </c>
      <c r="J53" s="46">
        <v>24</v>
      </c>
      <c r="K53" s="46">
        <v>42</v>
      </c>
      <c r="L53" s="46">
        <v>107</v>
      </c>
      <c r="M53" s="46">
        <v>464</v>
      </c>
      <c r="N53" s="48"/>
      <c r="O53" s="38"/>
      <c r="P53" s="34"/>
      <c r="Q53" s="34"/>
      <c r="R53" s="34"/>
      <c r="S53" s="34"/>
      <c r="T53" s="34"/>
      <c r="U53" s="34"/>
      <c r="V53" s="34"/>
      <c r="W53" s="34"/>
    </row>
    <row x14ac:dyDescent="0.25" r="54" customHeight="1" ht="19.5">
      <c r="A54" s="12"/>
      <c r="B54" s="49"/>
      <c r="C54" s="40"/>
      <c r="D54" s="45" t="s">
        <v>9</v>
      </c>
      <c r="E54" s="46">
        <v>17</v>
      </c>
      <c r="F54" s="46">
        <v>65</v>
      </c>
      <c r="G54" s="46">
        <v>93</v>
      </c>
      <c r="H54" s="46">
        <v>224</v>
      </c>
      <c r="I54" s="46">
        <v>120</v>
      </c>
      <c r="J54" s="46">
        <v>57</v>
      </c>
      <c r="K54" s="46">
        <v>197</v>
      </c>
      <c r="L54" s="46">
        <v>322</v>
      </c>
      <c r="M54" s="46">
        <v>1095</v>
      </c>
      <c r="N54" s="48"/>
      <c r="O54" s="38"/>
      <c r="P54" s="34"/>
      <c r="Q54" s="34"/>
      <c r="R54" s="34"/>
      <c r="S54" s="34"/>
      <c r="T54" s="34"/>
      <c r="U54" s="34"/>
      <c r="V54" s="34"/>
      <c r="W54" s="34"/>
    </row>
    <row x14ac:dyDescent="0.25" r="55" customHeight="1" ht="19.5">
      <c r="A55" s="12"/>
      <c r="B55" s="49"/>
      <c r="C55" s="40"/>
      <c r="D55" s="45" t="s">
        <v>6</v>
      </c>
      <c r="E55" s="46">
        <v>79</v>
      </c>
      <c r="F55" s="46">
        <v>103</v>
      </c>
      <c r="G55" s="46">
        <v>151</v>
      </c>
      <c r="H55" s="46">
        <v>298</v>
      </c>
      <c r="I55" s="46">
        <v>179</v>
      </c>
      <c r="J55" s="46">
        <v>81</v>
      </c>
      <c r="K55" s="46">
        <v>239</v>
      </c>
      <c r="L55" s="46">
        <v>429</v>
      </c>
      <c r="M55" s="46">
        <v>1559</v>
      </c>
      <c r="N55" s="48"/>
      <c r="O55" s="38"/>
      <c r="P55" s="34"/>
      <c r="Q55" s="34"/>
      <c r="R55" s="34"/>
      <c r="S55" s="34"/>
      <c r="T55" s="34"/>
      <c r="U55" s="34"/>
      <c r="V55" s="34"/>
      <c r="W55" s="34"/>
    </row>
    <row x14ac:dyDescent="0.25" r="56" customHeight="1" ht="19.5">
      <c r="A56" s="12"/>
      <c r="B56" s="50"/>
      <c r="C56" s="40"/>
      <c r="D56" s="40"/>
      <c r="E56" s="50"/>
      <c r="F56" s="50"/>
      <c r="G56" s="50"/>
      <c r="H56" s="50"/>
      <c r="I56" s="50"/>
      <c r="J56" s="50"/>
      <c r="K56" s="50"/>
      <c r="L56" s="50"/>
      <c r="M56" s="50"/>
      <c r="N56" s="40"/>
      <c r="O56" s="38"/>
      <c r="P56" s="34"/>
      <c r="Q56" s="34"/>
      <c r="R56" s="34"/>
      <c r="S56" s="34"/>
      <c r="T56" s="34"/>
      <c r="U56" s="34"/>
      <c r="V56" s="34"/>
      <c r="W56" s="34"/>
    </row>
    <row x14ac:dyDescent="0.25" r="57" customHeight="1" ht="19.5">
      <c r="A57" s="12"/>
      <c r="B57" s="39">
        <f>B52+1</f>
      </c>
      <c r="C57" s="40"/>
      <c r="D57" s="41" t="s">
        <v>2</v>
      </c>
      <c r="E57" s="42" t="s">
        <v>13</v>
      </c>
      <c r="F57" s="42" t="s">
        <v>3</v>
      </c>
      <c r="G57" s="42" t="s">
        <v>14</v>
      </c>
      <c r="H57" s="42" t="s">
        <v>4</v>
      </c>
      <c r="I57" s="42" t="s">
        <v>15</v>
      </c>
      <c r="J57" s="42" t="s">
        <v>5</v>
      </c>
      <c r="K57" s="42" t="s">
        <v>16</v>
      </c>
      <c r="L57" s="42" t="s">
        <v>17</v>
      </c>
      <c r="M57" s="42" t="s">
        <v>6</v>
      </c>
      <c r="N57" s="43"/>
      <c r="O57" s="38"/>
      <c r="P57" s="34"/>
      <c r="Q57" s="34"/>
      <c r="R57" s="34"/>
      <c r="S57" s="34"/>
      <c r="T57" s="34"/>
      <c r="U57" s="34"/>
      <c r="V57" s="34"/>
      <c r="W57" s="34"/>
    </row>
    <row x14ac:dyDescent="0.25" r="58" customHeight="1" ht="19.5">
      <c r="A58" s="12"/>
      <c r="B58" s="44">
        <f>B57&amp;" неделя"</f>
      </c>
      <c r="C58" s="40"/>
      <c r="D58" s="45" t="s">
        <v>8</v>
      </c>
      <c r="E58" s="46">
        <v>72</v>
      </c>
      <c r="F58" s="46">
        <v>52</v>
      </c>
      <c r="G58" s="46">
        <v>11</v>
      </c>
      <c r="H58" s="46">
        <v>43</v>
      </c>
      <c r="I58" s="46">
        <v>41</v>
      </c>
      <c r="J58" s="46">
        <v>8</v>
      </c>
      <c r="K58" s="46">
        <v>31</v>
      </c>
      <c r="L58" s="46">
        <v>125</v>
      </c>
      <c r="M58" s="46">
        <v>383</v>
      </c>
      <c r="N58" s="48"/>
      <c r="O58" s="38"/>
      <c r="P58" s="34"/>
      <c r="Q58" s="34"/>
      <c r="R58" s="34"/>
      <c r="S58" s="34"/>
      <c r="T58" s="34"/>
      <c r="U58" s="34"/>
      <c r="V58" s="34"/>
      <c r="W58" s="34"/>
    </row>
    <row x14ac:dyDescent="0.25" r="59" customHeight="1" ht="19.5">
      <c r="A59" s="12"/>
      <c r="B59" s="49"/>
      <c r="C59" s="40"/>
      <c r="D59" s="45" t="s">
        <v>9</v>
      </c>
      <c r="E59" s="46">
        <v>31</v>
      </c>
      <c r="F59" s="46">
        <v>99</v>
      </c>
      <c r="G59" s="46">
        <v>74</v>
      </c>
      <c r="H59" s="46">
        <v>122</v>
      </c>
      <c r="I59" s="46">
        <v>36</v>
      </c>
      <c r="J59" s="46">
        <v>47</v>
      </c>
      <c r="K59" s="46">
        <v>125</v>
      </c>
      <c r="L59" s="46">
        <v>397</v>
      </c>
      <c r="M59" s="46">
        <v>931</v>
      </c>
      <c r="N59" s="48"/>
      <c r="O59" s="38"/>
      <c r="P59" s="34"/>
      <c r="Q59" s="34"/>
      <c r="R59" s="34"/>
      <c r="S59" s="34"/>
      <c r="T59" s="34"/>
      <c r="U59" s="34"/>
      <c r="V59" s="34"/>
      <c r="W59" s="34"/>
    </row>
    <row x14ac:dyDescent="0.25" r="60" customHeight="1" ht="19.5">
      <c r="A60" s="12"/>
      <c r="B60" s="49"/>
      <c r="C60" s="40"/>
      <c r="D60" s="45" t="s">
        <v>6</v>
      </c>
      <c r="E60" s="46">
        <v>103</v>
      </c>
      <c r="F60" s="46">
        <v>151</v>
      </c>
      <c r="G60" s="46">
        <v>85</v>
      </c>
      <c r="H60" s="46">
        <v>165</v>
      </c>
      <c r="I60" s="46">
        <v>77</v>
      </c>
      <c r="J60" s="46">
        <v>55</v>
      </c>
      <c r="K60" s="46">
        <v>156</v>
      </c>
      <c r="L60" s="46">
        <v>522</v>
      </c>
      <c r="M60" s="46">
        <v>1314</v>
      </c>
      <c r="N60" s="48"/>
      <c r="O60" s="38"/>
      <c r="P60" s="34"/>
      <c r="Q60" s="34"/>
      <c r="R60" s="34"/>
      <c r="S60" s="34"/>
      <c r="T60" s="34"/>
      <c r="U60" s="34"/>
      <c r="V60" s="34"/>
      <c r="W60" s="34"/>
    </row>
    <row x14ac:dyDescent="0.25" r="61" customHeight="1" ht="19.5">
      <c r="A61" s="12"/>
      <c r="B61" s="50"/>
      <c r="C61" s="40"/>
      <c r="D61" s="40"/>
      <c r="E61" s="50"/>
      <c r="F61" s="50"/>
      <c r="G61" s="50"/>
      <c r="H61" s="50"/>
      <c r="I61" s="50"/>
      <c r="J61" s="50"/>
      <c r="K61" s="50"/>
      <c r="L61" s="50"/>
      <c r="M61" s="50"/>
      <c r="N61" s="40"/>
      <c r="O61" s="38"/>
      <c r="P61" s="34"/>
      <c r="Q61" s="34"/>
      <c r="R61" s="34"/>
      <c r="S61" s="34"/>
      <c r="T61" s="34"/>
      <c r="U61" s="34"/>
      <c r="V61" s="34"/>
      <c r="W61" s="34"/>
    </row>
    <row x14ac:dyDescent="0.25" r="62" customHeight="1" ht="19.5">
      <c r="A62" s="12"/>
      <c r="B62" s="39">
        <f>B57+1</f>
      </c>
      <c r="C62" s="40"/>
      <c r="D62" s="41" t="s">
        <v>2</v>
      </c>
      <c r="E62" s="42" t="s">
        <v>13</v>
      </c>
      <c r="F62" s="42" t="s">
        <v>3</v>
      </c>
      <c r="G62" s="42" t="s">
        <v>14</v>
      </c>
      <c r="H62" s="42" t="s">
        <v>4</v>
      </c>
      <c r="I62" s="42" t="s">
        <v>15</v>
      </c>
      <c r="J62" s="42" t="s">
        <v>5</v>
      </c>
      <c r="K62" s="42" t="s">
        <v>16</v>
      </c>
      <c r="L62" s="42" t="s">
        <v>17</v>
      </c>
      <c r="M62" s="42" t="s">
        <v>6</v>
      </c>
      <c r="N62" s="43"/>
      <c r="O62" s="38"/>
      <c r="P62" s="34"/>
      <c r="Q62" s="34"/>
      <c r="R62" s="34"/>
      <c r="S62" s="34"/>
      <c r="T62" s="34"/>
      <c r="U62" s="34"/>
      <c r="V62" s="34"/>
      <c r="W62" s="34"/>
    </row>
    <row x14ac:dyDescent="0.25" r="63" customHeight="1" ht="19.5">
      <c r="A63" s="12"/>
      <c r="B63" s="44">
        <f>B62&amp;" неделя"</f>
      </c>
      <c r="C63" s="40"/>
      <c r="D63" s="45" t="s">
        <v>8</v>
      </c>
      <c r="E63" s="46">
        <v>20</v>
      </c>
      <c r="F63" s="46">
        <v>37</v>
      </c>
      <c r="G63" s="46">
        <v>85</v>
      </c>
      <c r="H63" s="46">
        <v>71</v>
      </c>
      <c r="I63" s="46">
        <v>60</v>
      </c>
      <c r="J63" s="46">
        <v>12</v>
      </c>
      <c r="K63" s="46">
        <v>50</v>
      </c>
      <c r="L63" s="46">
        <v>124</v>
      </c>
      <c r="M63" s="46">
        <v>459</v>
      </c>
      <c r="N63" s="48"/>
      <c r="O63" s="38"/>
      <c r="P63" s="34"/>
      <c r="Q63" s="34"/>
      <c r="R63" s="34"/>
      <c r="S63" s="34"/>
      <c r="T63" s="34"/>
      <c r="U63" s="34"/>
      <c r="V63" s="34"/>
      <c r="W63" s="34"/>
    </row>
    <row x14ac:dyDescent="0.25" r="64" customHeight="1" ht="19.5">
      <c r="A64" s="12"/>
      <c r="B64" s="49"/>
      <c r="C64" s="40"/>
      <c r="D64" s="45" t="s">
        <v>9</v>
      </c>
      <c r="E64" s="46">
        <v>12</v>
      </c>
      <c r="F64" s="46">
        <v>154</v>
      </c>
      <c r="G64" s="46">
        <v>131</v>
      </c>
      <c r="H64" s="46">
        <v>173</v>
      </c>
      <c r="I64" s="46">
        <v>46</v>
      </c>
      <c r="J64" s="46">
        <v>119</v>
      </c>
      <c r="K64" s="46">
        <v>271</v>
      </c>
      <c r="L64" s="46">
        <v>119</v>
      </c>
      <c r="M64" s="46">
        <v>1025</v>
      </c>
      <c r="N64" s="48"/>
      <c r="O64" s="38"/>
      <c r="P64" s="34"/>
      <c r="Q64" s="34"/>
      <c r="R64" s="34"/>
      <c r="S64" s="34"/>
      <c r="T64" s="34"/>
      <c r="U64" s="34"/>
      <c r="V64" s="34"/>
      <c r="W64" s="34"/>
    </row>
    <row x14ac:dyDescent="0.25" r="65" customHeight="1" ht="19.5">
      <c r="A65" s="12"/>
      <c r="B65" s="49"/>
      <c r="C65" s="40"/>
      <c r="D65" s="45" t="s">
        <v>6</v>
      </c>
      <c r="E65" s="46">
        <v>32</v>
      </c>
      <c r="F65" s="46">
        <v>191</v>
      </c>
      <c r="G65" s="46">
        <v>216</v>
      </c>
      <c r="H65" s="46">
        <v>244</v>
      </c>
      <c r="I65" s="46">
        <v>106</v>
      </c>
      <c r="J65" s="46">
        <v>131</v>
      </c>
      <c r="K65" s="46">
        <v>321</v>
      </c>
      <c r="L65" s="46">
        <v>243</v>
      </c>
      <c r="M65" s="46">
        <v>1484</v>
      </c>
      <c r="N65" s="48"/>
      <c r="O65" s="38"/>
      <c r="P65" s="34"/>
      <c r="Q65" s="34"/>
      <c r="R65" s="34"/>
      <c r="S65" s="34"/>
      <c r="T65" s="34"/>
      <c r="U65" s="34"/>
      <c r="V65" s="34"/>
      <c r="W65" s="34"/>
    </row>
    <row x14ac:dyDescent="0.25" r="66" customHeight="1" ht="19.5">
      <c r="A66" s="12"/>
      <c r="B66" s="50"/>
      <c r="C66" s="40"/>
      <c r="D66" s="40"/>
      <c r="E66" s="50"/>
      <c r="F66" s="50"/>
      <c r="G66" s="50"/>
      <c r="H66" s="50"/>
      <c r="I66" s="50"/>
      <c r="J66" s="50"/>
      <c r="K66" s="50"/>
      <c r="L66" s="50"/>
      <c r="M66" s="50"/>
      <c r="N66" s="40"/>
      <c r="O66" s="38"/>
      <c r="P66" s="34"/>
      <c r="Q66" s="34"/>
      <c r="R66" s="34"/>
      <c r="S66" s="34"/>
      <c r="T66" s="34"/>
      <c r="U66" s="34"/>
      <c r="V66" s="34"/>
      <c r="W66" s="34"/>
    </row>
    <row x14ac:dyDescent="0.25" r="67" customHeight="1" ht="19.5">
      <c r="A67" s="12"/>
      <c r="B67" s="39">
        <f>B62+1</f>
      </c>
      <c r="C67" s="40"/>
      <c r="D67" s="41" t="s">
        <v>2</v>
      </c>
      <c r="E67" s="42" t="s">
        <v>13</v>
      </c>
      <c r="F67" s="42" t="s">
        <v>3</v>
      </c>
      <c r="G67" s="42" t="s">
        <v>14</v>
      </c>
      <c r="H67" s="42" t="s">
        <v>4</v>
      </c>
      <c r="I67" s="42" t="s">
        <v>15</v>
      </c>
      <c r="J67" s="42" t="s">
        <v>5</v>
      </c>
      <c r="K67" s="42" t="s">
        <v>16</v>
      </c>
      <c r="L67" s="42" t="s">
        <v>17</v>
      </c>
      <c r="M67" s="42" t="s">
        <v>6</v>
      </c>
      <c r="N67" s="43"/>
      <c r="O67" s="38"/>
      <c r="P67" s="34"/>
      <c r="Q67" s="34"/>
      <c r="R67" s="34"/>
      <c r="S67" s="34"/>
      <c r="T67" s="34"/>
      <c r="U67" s="34"/>
      <c r="V67" s="34"/>
      <c r="W67" s="34"/>
    </row>
    <row x14ac:dyDescent="0.25" r="68" customHeight="1" ht="19.5">
      <c r="A68" s="12"/>
      <c r="B68" s="44">
        <f>B67&amp;" неделя"</f>
      </c>
      <c r="C68" s="40"/>
      <c r="D68" s="45" t="s">
        <v>8</v>
      </c>
      <c r="E68" s="46">
        <v>61</v>
      </c>
      <c r="F68" s="46">
        <v>42</v>
      </c>
      <c r="G68" s="46">
        <v>102</v>
      </c>
      <c r="H68" s="46">
        <v>63</v>
      </c>
      <c r="I68" s="46">
        <v>77</v>
      </c>
      <c r="J68" s="46">
        <v>32</v>
      </c>
      <c r="K68" s="46">
        <v>83</v>
      </c>
      <c r="L68" s="46">
        <v>148</v>
      </c>
      <c r="M68" s="46">
        <v>608</v>
      </c>
      <c r="N68" s="48"/>
      <c r="O68" s="38"/>
      <c r="P68" s="34"/>
      <c r="Q68" s="34"/>
      <c r="R68" s="34"/>
      <c r="S68" s="34"/>
      <c r="T68" s="34"/>
      <c r="U68" s="34"/>
      <c r="V68" s="34"/>
      <c r="W68" s="34"/>
    </row>
    <row x14ac:dyDescent="0.25" r="69" customHeight="1" ht="19.5">
      <c r="A69" s="12"/>
      <c r="B69" s="49"/>
      <c r="C69" s="40"/>
      <c r="D69" s="45" t="s">
        <v>9</v>
      </c>
      <c r="E69" s="46">
        <v>26</v>
      </c>
      <c r="F69" s="46">
        <v>211</v>
      </c>
      <c r="G69" s="46">
        <v>182</v>
      </c>
      <c r="H69" s="46">
        <v>85</v>
      </c>
      <c r="I69" s="46">
        <v>21</v>
      </c>
      <c r="J69" s="46">
        <v>181</v>
      </c>
      <c r="K69" s="46">
        <v>444</v>
      </c>
      <c r="L69" s="46">
        <v>206</v>
      </c>
      <c r="M69" s="46">
        <v>1356</v>
      </c>
      <c r="N69" s="48"/>
      <c r="O69" s="38"/>
      <c r="P69" s="34"/>
      <c r="Q69" s="34"/>
      <c r="R69" s="34"/>
      <c r="S69" s="34"/>
      <c r="T69" s="34"/>
      <c r="U69" s="34"/>
      <c r="V69" s="34"/>
      <c r="W69" s="34"/>
    </row>
    <row x14ac:dyDescent="0.25" r="70" customHeight="1" ht="19.5">
      <c r="A70" s="12"/>
      <c r="B70" s="49"/>
      <c r="C70" s="40"/>
      <c r="D70" s="45" t="s">
        <v>6</v>
      </c>
      <c r="E70" s="46">
        <v>87</v>
      </c>
      <c r="F70" s="46">
        <v>253</v>
      </c>
      <c r="G70" s="46">
        <v>284</v>
      </c>
      <c r="H70" s="46">
        <v>148</v>
      </c>
      <c r="I70" s="46">
        <v>98</v>
      </c>
      <c r="J70" s="46">
        <v>213</v>
      </c>
      <c r="K70" s="46">
        <v>527</v>
      </c>
      <c r="L70" s="46">
        <v>354</v>
      </c>
      <c r="M70" s="46">
        <v>1964</v>
      </c>
      <c r="N70" s="48"/>
      <c r="O70" s="38"/>
      <c r="P70" s="34"/>
      <c r="Q70" s="34"/>
      <c r="R70" s="34"/>
      <c r="S70" s="34"/>
      <c r="T70" s="34"/>
      <c r="U70" s="34"/>
      <c r="V70" s="34"/>
      <c r="W70" s="34"/>
    </row>
    <row x14ac:dyDescent="0.25" r="71" customHeight="1" ht="19.5">
      <c r="A71" s="12"/>
      <c r="B71" s="50"/>
      <c r="C71" s="40"/>
      <c r="D71" s="40"/>
      <c r="E71" s="50"/>
      <c r="F71" s="50"/>
      <c r="G71" s="50"/>
      <c r="H71" s="50"/>
      <c r="I71" s="50"/>
      <c r="J71" s="50"/>
      <c r="K71" s="50"/>
      <c r="L71" s="50"/>
      <c r="M71" s="50"/>
      <c r="N71" s="40"/>
      <c r="O71" s="38"/>
      <c r="P71" s="34"/>
      <c r="Q71" s="34"/>
      <c r="R71" s="34"/>
      <c r="S71" s="34"/>
      <c r="T71" s="34"/>
      <c r="U71" s="34"/>
      <c r="V71" s="34"/>
      <c r="W71" s="34"/>
    </row>
    <row x14ac:dyDescent="0.25" r="72" customHeight="1" ht="19.5">
      <c r="A72" s="12"/>
      <c r="B72" s="39">
        <f>B67+1</f>
      </c>
      <c r="C72" s="40"/>
      <c r="D72" s="41" t="s">
        <v>2</v>
      </c>
      <c r="E72" s="42" t="s">
        <v>13</v>
      </c>
      <c r="F72" s="42" t="s">
        <v>3</v>
      </c>
      <c r="G72" s="42" t="s">
        <v>14</v>
      </c>
      <c r="H72" s="42" t="s">
        <v>4</v>
      </c>
      <c r="I72" s="42" t="s">
        <v>15</v>
      </c>
      <c r="J72" s="42" t="s">
        <v>5</v>
      </c>
      <c r="K72" s="42" t="s">
        <v>16</v>
      </c>
      <c r="L72" s="42" t="s">
        <v>17</v>
      </c>
      <c r="M72" s="42" t="s">
        <v>6</v>
      </c>
      <c r="N72" s="43"/>
      <c r="O72" s="38"/>
      <c r="P72" s="34"/>
      <c r="Q72" s="34"/>
      <c r="R72" s="34"/>
      <c r="S72" s="34"/>
      <c r="T72" s="34"/>
      <c r="U72" s="34"/>
      <c r="V72" s="34"/>
      <c r="W72" s="34"/>
    </row>
    <row x14ac:dyDescent="0.25" r="73" customHeight="1" ht="19.5">
      <c r="A73" s="12"/>
      <c r="B73" s="44">
        <f>B72&amp;" неделя"</f>
      </c>
      <c r="C73" s="40"/>
      <c r="D73" s="45" t="s">
        <v>8</v>
      </c>
      <c r="E73" s="46">
        <v>24</v>
      </c>
      <c r="F73" s="46">
        <v>43</v>
      </c>
      <c r="G73" s="46">
        <v>69</v>
      </c>
      <c r="H73" s="46">
        <v>67</v>
      </c>
      <c r="I73" s="46">
        <v>44</v>
      </c>
      <c r="J73" s="46">
        <v>12</v>
      </c>
      <c r="K73" s="46">
        <v>32</v>
      </c>
      <c r="L73" s="46">
        <v>137</v>
      </c>
      <c r="M73" s="46">
        <v>428</v>
      </c>
      <c r="N73" s="48"/>
      <c r="O73" s="38"/>
      <c r="P73" s="34"/>
      <c r="Q73" s="34"/>
      <c r="R73" s="34"/>
      <c r="S73" s="34"/>
      <c r="T73" s="34"/>
      <c r="U73" s="34"/>
      <c r="V73" s="34"/>
      <c r="W73" s="34"/>
    </row>
    <row x14ac:dyDescent="0.25" r="74" customHeight="1" ht="19.5">
      <c r="A74" s="12"/>
      <c r="B74" s="49"/>
      <c r="C74" s="40"/>
      <c r="D74" s="45" t="s">
        <v>9</v>
      </c>
      <c r="E74" s="46">
        <v>16</v>
      </c>
      <c r="F74" s="46">
        <v>125</v>
      </c>
      <c r="G74" s="46">
        <v>208</v>
      </c>
      <c r="H74" s="46">
        <v>193</v>
      </c>
      <c r="I74" s="46">
        <v>37</v>
      </c>
      <c r="J74" s="46">
        <v>79</v>
      </c>
      <c r="K74" s="46">
        <v>216</v>
      </c>
      <c r="L74" s="46">
        <v>121</v>
      </c>
      <c r="M74" s="46">
        <v>995</v>
      </c>
      <c r="N74" s="48"/>
      <c r="O74" s="38"/>
      <c r="P74" s="34"/>
      <c r="Q74" s="34"/>
      <c r="R74" s="34"/>
      <c r="S74" s="34"/>
      <c r="T74" s="34"/>
      <c r="U74" s="34"/>
      <c r="V74" s="34"/>
      <c r="W74" s="34"/>
    </row>
    <row x14ac:dyDescent="0.25" r="75" customHeight="1" ht="19.5">
      <c r="A75" s="12"/>
      <c r="B75" s="49"/>
      <c r="C75" s="40"/>
      <c r="D75" s="45" t="s">
        <v>6</v>
      </c>
      <c r="E75" s="46">
        <v>40</v>
      </c>
      <c r="F75" s="46">
        <v>168</v>
      </c>
      <c r="G75" s="46">
        <v>277</v>
      </c>
      <c r="H75" s="46">
        <v>260</v>
      </c>
      <c r="I75" s="46">
        <v>81</v>
      </c>
      <c r="J75" s="46">
        <v>91</v>
      </c>
      <c r="K75" s="46">
        <v>248</v>
      </c>
      <c r="L75" s="46">
        <v>258</v>
      </c>
      <c r="M75" s="46">
        <v>1423</v>
      </c>
      <c r="N75" s="48"/>
      <c r="O75" s="38"/>
      <c r="P75" s="34"/>
      <c r="Q75" s="34"/>
      <c r="R75" s="34"/>
      <c r="S75" s="34"/>
      <c r="T75" s="34"/>
      <c r="U75" s="34"/>
      <c r="V75" s="34"/>
      <c r="W75" s="34"/>
    </row>
    <row x14ac:dyDescent="0.25" r="76" customHeight="1" ht="19.5">
      <c r="A76" s="12"/>
      <c r="B76" s="34"/>
      <c r="C76" s="12"/>
      <c r="D76" s="12"/>
      <c r="E76" s="38"/>
      <c r="F76" s="38"/>
      <c r="G76" s="38"/>
      <c r="H76" s="38"/>
      <c r="I76" s="38"/>
      <c r="J76" s="38"/>
      <c r="K76" s="38"/>
      <c r="L76" s="38"/>
      <c r="M76" s="34"/>
      <c r="N76" s="12"/>
      <c r="O76" s="38"/>
      <c r="P76" s="34"/>
      <c r="Q76" s="34"/>
      <c r="R76" s="34"/>
      <c r="S76" s="34"/>
      <c r="T76" s="34"/>
      <c r="U76" s="34"/>
      <c r="V76" s="34"/>
      <c r="W76" s="34"/>
    </row>
    <row x14ac:dyDescent="0.25" r="77" customHeight="1" ht="19.5">
      <c r="A77" s="12"/>
      <c r="B77" s="39">
        <f>B72+1</f>
      </c>
      <c r="C77" s="40"/>
      <c r="D77" s="41" t="s">
        <v>2</v>
      </c>
      <c r="E77" s="42" t="s">
        <v>13</v>
      </c>
      <c r="F77" s="42" t="s">
        <v>3</v>
      </c>
      <c r="G77" s="42" t="s">
        <v>14</v>
      </c>
      <c r="H77" s="42" t="s">
        <v>4</v>
      </c>
      <c r="I77" s="42" t="s">
        <v>15</v>
      </c>
      <c r="J77" s="42" t="s">
        <v>5</v>
      </c>
      <c r="K77" s="42" t="s">
        <v>16</v>
      </c>
      <c r="L77" s="42" t="s">
        <v>17</v>
      </c>
      <c r="M77" s="42" t="s">
        <v>6</v>
      </c>
      <c r="N77" s="43"/>
      <c r="O77" s="38"/>
      <c r="P77" s="34"/>
      <c r="Q77" s="34"/>
      <c r="R77" s="34"/>
      <c r="S77" s="34"/>
      <c r="T77" s="34"/>
      <c r="U77" s="34"/>
      <c r="V77" s="34"/>
      <c r="W77" s="34"/>
    </row>
    <row x14ac:dyDescent="0.25" r="78" customHeight="1" ht="19.5">
      <c r="A78" s="12"/>
      <c r="B78" s="44">
        <f>B77&amp;" неделя"</f>
      </c>
      <c r="C78" s="40"/>
      <c r="D78" s="45" t="s">
        <v>8</v>
      </c>
      <c r="E78" s="46">
        <v>33</v>
      </c>
      <c r="F78" s="46">
        <v>53</v>
      </c>
      <c r="G78" s="46">
        <v>60</v>
      </c>
      <c r="H78" s="46">
        <v>43</v>
      </c>
      <c r="I78" s="46">
        <v>34</v>
      </c>
      <c r="J78" s="46">
        <v>9</v>
      </c>
      <c r="K78" s="46">
        <v>10</v>
      </c>
      <c r="L78" s="46">
        <v>134</v>
      </c>
      <c r="M78" s="46">
        <v>376</v>
      </c>
      <c r="N78" s="48"/>
      <c r="O78" s="38"/>
      <c r="P78" s="34"/>
      <c r="Q78" s="34"/>
      <c r="R78" s="34"/>
      <c r="S78" s="34"/>
      <c r="T78" s="34"/>
      <c r="U78" s="34"/>
      <c r="V78" s="34"/>
      <c r="W78" s="34"/>
    </row>
    <row x14ac:dyDescent="0.25" r="79" customHeight="1" ht="19.5">
      <c r="A79" s="12"/>
      <c r="B79" s="49"/>
      <c r="C79" s="40"/>
      <c r="D79" s="45" t="s">
        <v>9</v>
      </c>
      <c r="E79" s="46">
        <v>19</v>
      </c>
      <c r="F79" s="46">
        <v>129</v>
      </c>
      <c r="G79" s="46">
        <v>138</v>
      </c>
      <c r="H79" s="46">
        <v>149</v>
      </c>
      <c r="I79" s="46">
        <v>39</v>
      </c>
      <c r="J79" s="46">
        <v>75</v>
      </c>
      <c r="K79" s="46">
        <v>23</v>
      </c>
      <c r="L79" s="46">
        <v>131</v>
      </c>
      <c r="M79" s="46">
        <v>703</v>
      </c>
      <c r="N79" s="48"/>
      <c r="O79" s="38"/>
      <c r="P79" s="34"/>
      <c r="Q79" s="34"/>
      <c r="R79" s="34"/>
      <c r="S79" s="34"/>
      <c r="T79" s="34"/>
      <c r="U79" s="34"/>
      <c r="V79" s="34"/>
      <c r="W79" s="34"/>
    </row>
    <row x14ac:dyDescent="0.25" r="80" customHeight="1" ht="19.5">
      <c r="A80" s="12"/>
      <c r="B80" s="49"/>
      <c r="C80" s="40"/>
      <c r="D80" s="45" t="s">
        <v>6</v>
      </c>
      <c r="E80" s="46">
        <v>52</v>
      </c>
      <c r="F80" s="46">
        <v>182</v>
      </c>
      <c r="G80" s="46">
        <v>198</v>
      </c>
      <c r="H80" s="46">
        <v>192</v>
      </c>
      <c r="I80" s="46">
        <v>73</v>
      </c>
      <c r="J80" s="46">
        <v>84</v>
      </c>
      <c r="K80" s="46">
        <v>33</v>
      </c>
      <c r="L80" s="46">
        <v>265</v>
      </c>
      <c r="M80" s="46">
        <v>1079</v>
      </c>
      <c r="N80" s="48"/>
      <c r="O80" s="38"/>
      <c r="P80" s="34"/>
      <c r="Q80" s="34"/>
      <c r="R80" s="34"/>
      <c r="S80" s="34"/>
      <c r="T80" s="34"/>
      <c r="U80" s="34"/>
      <c r="V80" s="34"/>
      <c r="W80" s="34"/>
    </row>
    <row x14ac:dyDescent="0.25" r="81" customHeight="1" ht="19.5">
      <c r="A81" s="12"/>
      <c r="B81" s="34"/>
      <c r="C81" s="12"/>
      <c r="D81" s="12"/>
      <c r="E81" s="38"/>
      <c r="F81" s="38"/>
      <c r="G81" s="38"/>
      <c r="H81" s="38"/>
      <c r="I81" s="38"/>
      <c r="J81" s="38"/>
      <c r="K81" s="38"/>
      <c r="L81" s="38"/>
      <c r="M81" s="34"/>
      <c r="N81" s="12"/>
      <c r="O81" s="38"/>
      <c r="P81" s="34"/>
      <c r="Q81" s="34"/>
      <c r="R81" s="34"/>
      <c r="S81" s="34"/>
      <c r="T81" s="34"/>
      <c r="U81" s="34"/>
      <c r="V81" s="34"/>
      <c r="W81" s="34"/>
    </row>
    <row x14ac:dyDescent="0.25" r="82" customHeight="1" ht="19.5">
      <c r="A82" s="12"/>
      <c r="B82" s="39">
        <f>B77+1</f>
      </c>
      <c r="C82" s="40"/>
      <c r="D82" s="41" t="s">
        <v>2</v>
      </c>
      <c r="E82" s="42" t="s">
        <v>13</v>
      </c>
      <c r="F82" s="42" t="s">
        <v>3</v>
      </c>
      <c r="G82" s="42" t="s">
        <v>14</v>
      </c>
      <c r="H82" s="42" t="s">
        <v>4</v>
      </c>
      <c r="I82" s="42" t="s">
        <v>15</v>
      </c>
      <c r="J82" s="42" t="s">
        <v>5</v>
      </c>
      <c r="K82" s="42" t="s">
        <v>16</v>
      </c>
      <c r="L82" s="42" t="s">
        <v>17</v>
      </c>
      <c r="M82" s="42" t="s">
        <v>6</v>
      </c>
      <c r="N82" s="43"/>
      <c r="O82" s="38"/>
      <c r="P82" s="34"/>
      <c r="Q82" s="34"/>
      <c r="R82" s="34"/>
      <c r="S82" s="34"/>
      <c r="T82" s="34"/>
      <c r="U82" s="34"/>
      <c r="V82" s="34"/>
      <c r="W82" s="34"/>
    </row>
    <row x14ac:dyDescent="0.25" r="83" customHeight="1" ht="19.5">
      <c r="A83" s="12"/>
      <c r="B83" s="44">
        <f>B82&amp;" неделя"</f>
      </c>
      <c r="C83" s="40"/>
      <c r="D83" s="45" t="s">
        <v>8</v>
      </c>
      <c r="E83" s="46">
        <v>38</v>
      </c>
      <c r="F83" s="46">
        <v>28</v>
      </c>
      <c r="G83" s="46">
        <v>99</v>
      </c>
      <c r="H83" s="46">
        <v>32</v>
      </c>
      <c r="I83" s="46">
        <v>60</v>
      </c>
      <c r="J83" s="46">
        <v>5</v>
      </c>
      <c r="K83" s="47"/>
      <c r="L83" s="46">
        <v>91</v>
      </c>
      <c r="M83" s="46">
        <v>353</v>
      </c>
      <c r="N83" s="48"/>
      <c r="O83" s="38"/>
      <c r="P83" s="34"/>
      <c r="Q83" s="34"/>
      <c r="R83" s="34"/>
      <c r="S83" s="34"/>
      <c r="T83" s="34"/>
      <c r="U83" s="34"/>
      <c r="V83" s="34"/>
      <c r="W83" s="34"/>
    </row>
    <row x14ac:dyDescent="0.25" r="84" customHeight="1" ht="19.5">
      <c r="A84" s="12"/>
      <c r="B84" s="49"/>
      <c r="C84" s="40"/>
      <c r="D84" s="45" t="s">
        <v>9</v>
      </c>
      <c r="E84" s="46">
        <v>42</v>
      </c>
      <c r="F84" s="46">
        <v>6</v>
      </c>
      <c r="G84" s="46">
        <v>139</v>
      </c>
      <c r="H84" s="46">
        <v>161</v>
      </c>
      <c r="I84" s="46">
        <v>67</v>
      </c>
      <c r="J84" s="46">
        <v>35</v>
      </c>
      <c r="K84" s="46">
        <v>26</v>
      </c>
      <c r="L84" s="46">
        <v>120</v>
      </c>
      <c r="M84" s="46">
        <v>596</v>
      </c>
      <c r="N84" s="48"/>
      <c r="O84" s="38"/>
      <c r="P84" s="34"/>
      <c r="Q84" s="34"/>
      <c r="R84" s="34"/>
      <c r="S84" s="34"/>
      <c r="T84" s="34"/>
      <c r="U84" s="34"/>
      <c r="V84" s="34"/>
      <c r="W84" s="34"/>
    </row>
    <row x14ac:dyDescent="0.25" r="85" customHeight="1" ht="19.5">
      <c r="A85" s="12"/>
      <c r="B85" s="49"/>
      <c r="C85" s="40"/>
      <c r="D85" s="45" t="s">
        <v>6</v>
      </c>
      <c r="E85" s="46">
        <v>80</v>
      </c>
      <c r="F85" s="46">
        <v>34</v>
      </c>
      <c r="G85" s="46">
        <v>238</v>
      </c>
      <c r="H85" s="46">
        <v>193</v>
      </c>
      <c r="I85" s="46">
        <v>127</v>
      </c>
      <c r="J85" s="46">
        <v>40</v>
      </c>
      <c r="K85" s="46">
        <v>26</v>
      </c>
      <c r="L85" s="46">
        <v>211</v>
      </c>
      <c r="M85" s="46">
        <v>949</v>
      </c>
      <c r="N85" s="48"/>
      <c r="O85" s="38"/>
      <c r="P85" s="34"/>
      <c r="Q85" s="34"/>
      <c r="R85" s="34"/>
      <c r="S85" s="34"/>
      <c r="T85" s="34"/>
      <c r="U85" s="34"/>
      <c r="V85" s="34"/>
      <c r="W85" s="34"/>
    </row>
    <row x14ac:dyDescent="0.25" r="86" customHeight="1" ht="19.5">
      <c r="A86" s="12"/>
      <c r="B86" s="34"/>
      <c r="C86" s="12"/>
      <c r="D86" s="12"/>
      <c r="E86" s="38"/>
      <c r="F86" s="38"/>
      <c r="G86" s="38"/>
      <c r="H86" s="38"/>
      <c r="I86" s="38"/>
      <c r="J86" s="38"/>
      <c r="K86" s="38"/>
      <c r="L86" s="38"/>
      <c r="M86" s="34"/>
      <c r="N86" s="12"/>
      <c r="O86" s="38"/>
      <c r="P86" s="34"/>
      <c r="Q86" s="34"/>
      <c r="R86" s="34"/>
      <c r="S86" s="34"/>
      <c r="T86" s="34"/>
      <c r="U86" s="34"/>
      <c r="V86" s="34"/>
      <c r="W86" s="34"/>
    </row>
    <row x14ac:dyDescent="0.25" r="87" customHeight="1" ht="19.5">
      <c r="A87" s="12"/>
      <c r="B87" s="39">
        <f>B82+1</f>
      </c>
      <c r="C87" s="40"/>
      <c r="D87" s="41" t="s">
        <v>2</v>
      </c>
      <c r="E87" s="42" t="s">
        <v>13</v>
      </c>
      <c r="F87" s="42" t="s">
        <v>3</v>
      </c>
      <c r="G87" s="42" t="s">
        <v>14</v>
      </c>
      <c r="H87" s="42" t="s">
        <v>4</v>
      </c>
      <c r="I87" s="42" t="s">
        <v>15</v>
      </c>
      <c r="J87" s="42" t="s">
        <v>5</v>
      </c>
      <c r="K87" s="42" t="s">
        <v>16</v>
      </c>
      <c r="L87" s="42" t="s">
        <v>17</v>
      </c>
      <c r="M87" s="42" t="s">
        <v>6</v>
      </c>
      <c r="N87" s="43"/>
      <c r="O87" s="38"/>
      <c r="P87" s="34"/>
      <c r="Q87" s="34"/>
      <c r="R87" s="34"/>
      <c r="S87" s="34"/>
      <c r="T87" s="34"/>
      <c r="U87" s="34"/>
      <c r="V87" s="34"/>
      <c r="W87" s="34"/>
    </row>
    <row x14ac:dyDescent="0.25" r="88" customHeight="1" ht="19.5">
      <c r="A88" s="12"/>
      <c r="B88" s="44">
        <f>B87&amp;" неделя"</f>
      </c>
      <c r="C88" s="40"/>
      <c r="D88" s="45" t="s">
        <v>8</v>
      </c>
      <c r="E88" s="46">
        <v>19</v>
      </c>
      <c r="F88" s="46">
        <v>37</v>
      </c>
      <c r="G88" s="46">
        <v>157</v>
      </c>
      <c r="H88" s="46">
        <v>49</v>
      </c>
      <c r="I88" s="46">
        <v>39</v>
      </c>
      <c r="J88" s="46">
        <v>3</v>
      </c>
      <c r="K88" s="46">
        <v>4</v>
      </c>
      <c r="L88" s="46">
        <v>35</v>
      </c>
      <c r="M88" s="46">
        <v>343</v>
      </c>
      <c r="N88" s="48"/>
      <c r="O88" s="38"/>
      <c r="P88" s="34"/>
      <c r="Q88" s="34"/>
      <c r="R88" s="34"/>
      <c r="S88" s="34"/>
      <c r="T88" s="34"/>
      <c r="U88" s="34"/>
      <c r="V88" s="34"/>
      <c r="W88" s="34"/>
    </row>
    <row x14ac:dyDescent="0.25" r="89" customHeight="1" ht="19.5">
      <c r="A89" s="12"/>
      <c r="B89" s="49"/>
      <c r="C89" s="40"/>
      <c r="D89" s="45" t="s">
        <v>9</v>
      </c>
      <c r="E89" s="46">
        <v>20</v>
      </c>
      <c r="F89" s="46">
        <v>45</v>
      </c>
      <c r="G89" s="46">
        <v>153</v>
      </c>
      <c r="H89" s="46">
        <v>113</v>
      </c>
      <c r="I89" s="46">
        <v>74</v>
      </c>
      <c r="J89" s="46">
        <v>16</v>
      </c>
      <c r="K89" s="46">
        <v>130</v>
      </c>
      <c r="L89" s="46">
        <v>102</v>
      </c>
      <c r="M89" s="46">
        <v>653</v>
      </c>
      <c r="N89" s="48"/>
      <c r="O89" s="38"/>
      <c r="P89" s="34"/>
      <c r="Q89" s="34"/>
      <c r="R89" s="34"/>
      <c r="S89" s="34"/>
      <c r="T89" s="34"/>
      <c r="U89" s="34"/>
      <c r="V89" s="34"/>
      <c r="W89" s="34"/>
    </row>
    <row x14ac:dyDescent="0.25" r="90" customHeight="1" ht="19.5">
      <c r="A90" s="12"/>
      <c r="B90" s="49"/>
      <c r="C90" s="40"/>
      <c r="D90" s="45" t="s">
        <v>6</v>
      </c>
      <c r="E90" s="46">
        <v>39</v>
      </c>
      <c r="F90" s="46">
        <v>82</v>
      </c>
      <c r="G90" s="46">
        <v>310</v>
      </c>
      <c r="H90" s="46">
        <v>162</v>
      </c>
      <c r="I90" s="46">
        <v>113</v>
      </c>
      <c r="J90" s="46">
        <v>19</v>
      </c>
      <c r="K90" s="46">
        <v>134</v>
      </c>
      <c r="L90" s="46">
        <v>137</v>
      </c>
      <c r="M90" s="46">
        <v>996</v>
      </c>
      <c r="N90" s="48"/>
      <c r="O90" s="38"/>
      <c r="P90" s="34"/>
      <c r="Q90" s="34"/>
      <c r="R90" s="34"/>
      <c r="S90" s="34"/>
      <c r="T90" s="34"/>
      <c r="U90" s="34"/>
      <c r="V90" s="34"/>
      <c r="W90" s="34"/>
    </row>
    <row x14ac:dyDescent="0.25" r="91" customHeight="1" ht="19.5">
      <c r="A91" s="12"/>
      <c r="B91" s="34"/>
      <c r="C91" s="12"/>
      <c r="D91" s="12"/>
      <c r="E91" s="38"/>
      <c r="F91" s="38"/>
      <c r="G91" s="38"/>
      <c r="H91" s="38"/>
      <c r="I91" s="38"/>
      <c r="J91" s="38"/>
      <c r="K91" s="38"/>
      <c r="L91" s="38"/>
      <c r="M91" s="34"/>
      <c r="N91" s="12"/>
      <c r="O91" s="38"/>
      <c r="P91" s="34"/>
      <c r="Q91" s="34"/>
      <c r="R91" s="34"/>
      <c r="S91" s="34"/>
      <c r="T91" s="34"/>
      <c r="U91" s="34"/>
      <c r="V91" s="34"/>
      <c r="W91" s="34"/>
    </row>
    <row x14ac:dyDescent="0.25" r="92" customHeight="1" ht="19.5">
      <c r="A92" s="12"/>
      <c r="B92" s="39">
        <f>B87+1</f>
      </c>
      <c r="C92" s="40"/>
      <c r="D92" s="41" t="s">
        <v>2</v>
      </c>
      <c r="E92" s="42" t="s">
        <v>13</v>
      </c>
      <c r="F92" s="42" t="s">
        <v>3</v>
      </c>
      <c r="G92" s="42" t="s">
        <v>14</v>
      </c>
      <c r="H92" s="42" t="s">
        <v>4</v>
      </c>
      <c r="I92" s="42" t="s">
        <v>15</v>
      </c>
      <c r="J92" s="42" t="s">
        <v>5</v>
      </c>
      <c r="K92" s="42" t="s">
        <v>16</v>
      </c>
      <c r="L92" s="42" t="s">
        <v>17</v>
      </c>
      <c r="M92" s="42" t="s">
        <v>6</v>
      </c>
      <c r="N92" s="43"/>
      <c r="O92" s="38"/>
      <c r="P92" s="34"/>
      <c r="Q92" s="34"/>
      <c r="R92" s="34"/>
      <c r="S92" s="34"/>
      <c r="T92" s="34"/>
      <c r="U92" s="34"/>
      <c r="V92" s="34"/>
      <c r="W92" s="34"/>
    </row>
    <row x14ac:dyDescent="0.25" r="93" customHeight="1" ht="19.5">
      <c r="A93" s="12"/>
      <c r="B93" s="44">
        <f>B92&amp;" неделя"</f>
      </c>
      <c r="C93" s="40"/>
      <c r="D93" s="45" t="s">
        <v>8</v>
      </c>
      <c r="E93" s="46">
        <v>34</v>
      </c>
      <c r="F93" s="46">
        <v>27</v>
      </c>
      <c r="G93" s="46">
        <v>50</v>
      </c>
      <c r="H93" s="46">
        <v>52</v>
      </c>
      <c r="I93" s="46">
        <v>66</v>
      </c>
      <c r="J93" s="46">
        <v>20</v>
      </c>
      <c r="K93" s="46">
        <v>3</v>
      </c>
      <c r="L93" s="46">
        <v>59</v>
      </c>
      <c r="M93" s="46">
        <v>311</v>
      </c>
      <c r="N93" s="48"/>
      <c r="O93" s="38"/>
      <c r="P93" s="34"/>
      <c r="Q93" s="34"/>
      <c r="R93" s="34"/>
      <c r="S93" s="34"/>
      <c r="T93" s="34"/>
      <c r="U93" s="34"/>
      <c r="V93" s="34"/>
      <c r="W93" s="34"/>
    </row>
    <row x14ac:dyDescent="0.25" r="94" customHeight="1" ht="19.5">
      <c r="A94" s="12"/>
      <c r="B94" s="49"/>
      <c r="C94" s="40"/>
      <c r="D94" s="45" t="s">
        <v>9</v>
      </c>
      <c r="E94" s="46">
        <v>27</v>
      </c>
      <c r="F94" s="46">
        <v>65</v>
      </c>
      <c r="G94" s="46">
        <v>177</v>
      </c>
      <c r="H94" s="46">
        <v>71</v>
      </c>
      <c r="I94" s="46">
        <v>82</v>
      </c>
      <c r="J94" s="46">
        <v>86</v>
      </c>
      <c r="K94" s="46">
        <v>13</v>
      </c>
      <c r="L94" s="46">
        <v>39</v>
      </c>
      <c r="M94" s="46">
        <v>560</v>
      </c>
      <c r="N94" s="48"/>
      <c r="O94" s="38"/>
      <c r="P94" s="34"/>
      <c r="Q94" s="34"/>
      <c r="R94" s="34"/>
      <c r="S94" s="34"/>
      <c r="T94" s="34"/>
      <c r="U94" s="34"/>
      <c r="V94" s="34"/>
      <c r="W94" s="34"/>
    </row>
    <row x14ac:dyDescent="0.25" r="95" customHeight="1" ht="19.5">
      <c r="A95" s="12"/>
      <c r="B95" s="49"/>
      <c r="C95" s="40"/>
      <c r="D95" s="45" t="s">
        <v>6</v>
      </c>
      <c r="E95" s="46">
        <v>61</v>
      </c>
      <c r="F95" s="46">
        <v>92</v>
      </c>
      <c r="G95" s="46">
        <v>227</v>
      </c>
      <c r="H95" s="46">
        <v>123</v>
      </c>
      <c r="I95" s="46">
        <v>148</v>
      </c>
      <c r="J95" s="46">
        <v>106</v>
      </c>
      <c r="K95" s="46">
        <v>16</v>
      </c>
      <c r="L95" s="46">
        <v>98</v>
      </c>
      <c r="M95" s="46">
        <v>871</v>
      </c>
      <c r="N95" s="48"/>
      <c r="O95" s="38"/>
      <c r="P95" s="34"/>
      <c r="Q95" s="34"/>
      <c r="R95" s="34"/>
      <c r="S95" s="34"/>
      <c r="T95" s="34"/>
      <c r="U95" s="34"/>
      <c r="V95" s="34"/>
      <c r="W95" s="34"/>
    </row>
    <row x14ac:dyDescent="0.25" r="96" customHeight="1" ht="19.5">
      <c r="A96" s="12"/>
      <c r="B96" s="34"/>
      <c r="C96" s="12"/>
      <c r="D96" s="12"/>
      <c r="E96" s="38"/>
      <c r="F96" s="38"/>
      <c r="G96" s="38"/>
      <c r="H96" s="38"/>
      <c r="I96" s="38"/>
      <c r="J96" s="38"/>
      <c r="K96" s="38"/>
      <c r="L96" s="38"/>
      <c r="M96" s="34"/>
      <c r="N96" s="12"/>
      <c r="O96" s="38"/>
      <c r="P96" s="34"/>
      <c r="Q96" s="34"/>
      <c r="R96" s="34"/>
      <c r="S96" s="34"/>
      <c r="T96" s="34"/>
      <c r="U96" s="34"/>
      <c r="V96" s="34"/>
      <c r="W96" s="34"/>
    </row>
    <row x14ac:dyDescent="0.25" r="97" customHeight="1" ht="19.5">
      <c r="A97" s="12"/>
      <c r="B97" s="39">
        <f>B92+1</f>
      </c>
      <c r="C97" s="40"/>
      <c r="D97" s="41" t="s">
        <v>2</v>
      </c>
      <c r="E97" s="42" t="s">
        <v>13</v>
      </c>
      <c r="F97" s="42" t="s">
        <v>3</v>
      </c>
      <c r="G97" s="42" t="s">
        <v>14</v>
      </c>
      <c r="H97" s="42" t="s">
        <v>4</v>
      </c>
      <c r="I97" s="42" t="s">
        <v>15</v>
      </c>
      <c r="J97" s="42" t="s">
        <v>5</v>
      </c>
      <c r="K97" s="42" t="s">
        <v>16</v>
      </c>
      <c r="L97" s="42" t="s">
        <v>17</v>
      </c>
      <c r="M97" s="42" t="s">
        <v>6</v>
      </c>
      <c r="N97" s="43"/>
      <c r="O97" s="38"/>
      <c r="P97" s="34"/>
      <c r="Q97" s="34"/>
      <c r="R97" s="34"/>
      <c r="S97" s="34"/>
      <c r="T97" s="34"/>
      <c r="U97" s="34"/>
      <c r="V97" s="34"/>
      <c r="W97" s="34"/>
    </row>
    <row x14ac:dyDescent="0.25" r="98" customHeight="1" ht="19.5">
      <c r="A98" s="12"/>
      <c r="B98" s="44">
        <f>B97&amp;" неделя"</f>
      </c>
      <c r="C98" s="40"/>
      <c r="D98" s="45" t="s">
        <v>8</v>
      </c>
      <c r="E98" s="46">
        <v>44</v>
      </c>
      <c r="F98" s="46">
        <v>55</v>
      </c>
      <c r="G98" s="46">
        <v>83</v>
      </c>
      <c r="H98" s="46">
        <v>37</v>
      </c>
      <c r="I98" s="46">
        <v>79</v>
      </c>
      <c r="J98" s="46">
        <v>5</v>
      </c>
      <c r="K98" s="46">
        <v>15</v>
      </c>
      <c r="L98" s="46">
        <v>91</v>
      </c>
      <c r="M98" s="46">
        <v>409</v>
      </c>
      <c r="N98" s="48"/>
      <c r="O98" s="38"/>
      <c r="P98" s="34"/>
      <c r="Q98" s="34"/>
      <c r="R98" s="34"/>
      <c r="S98" s="34"/>
      <c r="T98" s="34"/>
      <c r="U98" s="34"/>
      <c r="V98" s="34"/>
      <c r="W98" s="34"/>
    </row>
    <row x14ac:dyDescent="0.25" r="99" customHeight="1" ht="19.5">
      <c r="A99" s="12"/>
      <c r="B99" s="49"/>
      <c r="C99" s="40"/>
      <c r="D99" s="45" t="s">
        <v>9</v>
      </c>
      <c r="E99" s="46">
        <v>98</v>
      </c>
      <c r="F99" s="46">
        <v>150</v>
      </c>
      <c r="G99" s="46">
        <v>328</v>
      </c>
      <c r="H99" s="46">
        <v>131</v>
      </c>
      <c r="I99" s="46">
        <v>68</v>
      </c>
      <c r="J99" s="46">
        <v>65</v>
      </c>
      <c r="K99" s="46">
        <v>93</v>
      </c>
      <c r="L99" s="46">
        <v>84</v>
      </c>
      <c r="M99" s="46">
        <v>1017</v>
      </c>
      <c r="N99" s="48"/>
      <c r="O99" s="38"/>
      <c r="P99" s="34"/>
      <c r="Q99" s="34"/>
      <c r="R99" s="34"/>
      <c r="S99" s="34"/>
      <c r="T99" s="34"/>
      <c r="U99" s="34"/>
      <c r="V99" s="34"/>
      <c r="W99" s="34"/>
    </row>
    <row x14ac:dyDescent="0.25" r="100" customHeight="1" ht="19.5">
      <c r="A100" s="12"/>
      <c r="B100" s="49"/>
      <c r="C100" s="40"/>
      <c r="D100" s="45" t="s">
        <v>6</v>
      </c>
      <c r="E100" s="46">
        <v>142</v>
      </c>
      <c r="F100" s="46">
        <v>205</v>
      </c>
      <c r="G100" s="46">
        <v>411</v>
      </c>
      <c r="H100" s="46">
        <v>168</v>
      </c>
      <c r="I100" s="46">
        <v>147</v>
      </c>
      <c r="J100" s="46">
        <v>70</v>
      </c>
      <c r="K100" s="46">
        <v>108</v>
      </c>
      <c r="L100" s="46">
        <v>175</v>
      </c>
      <c r="M100" s="46">
        <v>1426</v>
      </c>
      <c r="N100" s="48"/>
      <c r="O100" s="38"/>
      <c r="P100" s="34"/>
      <c r="Q100" s="34"/>
      <c r="R100" s="34"/>
      <c r="S100" s="34"/>
      <c r="T100" s="34"/>
      <c r="U100" s="34"/>
      <c r="V100" s="34"/>
      <c r="W100" s="34"/>
    </row>
    <row x14ac:dyDescent="0.25" r="101" customHeight="1" ht="19.5">
      <c r="A101" s="12"/>
      <c r="B101" s="34"/>
      <c r="C101" s="12"/>
      <c r="D101" s="12"/>
      <c r="E101" s="38"/>
      <c r="F101" s="38"/>
      <c r="G101" s="38"/>
      <c r="H101" s="38"/>
      <c r="I101" s="38"/>
      <c r="J101" s="38"/>
      <c r="K101" s="38"/>
      <c r="L101" s="38"/>
      <c r="M101" s="34"/>
      <c r="N101" s="12"/>
      <c r="O101" s="38"/>
      <c r="P101" s="34"/>
      <c r="Q101" s="34"/>
      <c r="R101" s="34"/>
      <c r="S101" s="34"/>
      <c r="T101" s="34"/>
      <c r="U101" s="34"/>
      <c r="V101" s="34"/>
      <c r="W101" s="34"/>
    </row>
    <row x14ac:dyDescent="0.25" r="102" customHeight="1" ht="19.5">
      <c r="A102" s="12"/>
      <c r="B102" s="39">
        <f>B97+1</f>
      </c>
      <c r="C102" s="40"/>
      <c r="D102" s="41" t="s">
        <v>2</v>
      </c>
      <c r="E102" s="42" t="s">
        <v>13</v>
      </c>
      <c r="F102" s="42" t="s">
        <v>3</v>
      </c>
      <c r="G102" s="42" t="s">
        <v>14</v>
      </c>
      <c r="H102" s="42" t="s">
        <v>4</v>
      </c>
      <c r="I102" s="42" t="s">
        <v>15</v>
      </c>
      <c r="J102" s="42" t="s">
        <v>5</v>
      </c>
      <c r="K102" s="42" t="s">
        <v>16</v>
      </c>
      <c r="L102" s="42" t="s">
        <v>17</v>
      </c>
      <c r="M102" s="42" t="s">
        <v>6</v>
      </c>
      <c r="N102" s="43"/>
      <c r="O102" s="38"/>
      <c r="P102" s="34"/>
      <c r="Q102" s="34"/>
      <c r="R102" s="34"/>
      <c r="S102" s="34"/>
      <c r="T102" s="34"/>
      <c r="U102" s="34"/>
      <c r="V102" s="34"/>
      <c r="W102" s="34"/>
    </row>
    <row x14ac:dyDescent="0.25" r="103" customHeight="1" ht="19.5">
      <c r="A103" s="12"/>
      <c r="B103" s="44">
        <f>B102&amp;" неделя"</f>
      </c>
      <c r="C103" s="40"/>
      <c r="D103" s="45" t="s">
        <v>8</v>
      </c>
      <c r="E103" s="46">
        <v>63</v>
      </c>
      <c r="F103" s="46">
        <v>41</v>
      </c>
      <c r="G103" s="46">
        <v>24</v>
      </c>
      <c r="H103" s="46">
        <v>44</v>
      </c>
      <c r="I103" s="46">
        <v>146</v>
      </c>
      <c r="J103" s="46">
        <v>16</v>
      </c>
      <c r="K103" s="46">
        <v>9</v>
      </c>
      <c r="L103" s="46">
        <v>63</v>
      </c>
      <c r="M103" s="46">
        <v>406</v>
      </c>
      <c r="N103" s="48"/>
      <c r="O103" s="38"/>
      <c r="P103" s="34"/>
      <c r="Q103" s="34"/>
      <c r="R103" s="34"/>
      <c r="S103" s="34"/>
      <c r="T103" s="34"/>
      <c r="U103" s="34"/>
      <c r="V103" s="34"/>
      <c r="W103" s="34"/>
    </row>
    <row x14ac:dyDescent="0.25" r="104" customHeight="1" ht="19.5">
      <c r="A104" s="12"/>
      <c r="B104" s="49"/>
      <c r="C104" s="40"/>
      <c r="D104" s="45" t="s">
        <v>9</v>
      </c>
      <c r="E104" s="46">
        <v>161</v>
      </c>
      <c r="F104" s="46">
        <v>99</v>
      </c>
      <c r="G104" s="46">
        <v>111</v>
      </c>
      <c r="H104" s="46">
        <v>133</v>
      </c>
      <c r="I104" s="46">
        <v>100</v>
      </c>
      <c r="J104" s="46">
        <v>60</v>
      </c>
      <c r="K104" s="46">
        <v>142</v>
      </c>
      <c r="L104" s="46">
        <v>213</v>
      </c>
      <c r="M104" s="46">
        <v>1019</v>
      </c>
      <c r="N104" s="48"/>
      <c r="O104" s="38"/>
      <c r="P104" s="34"/>
      <c r="Q104" s="34"/>
      <c r="R104" s="34"/>
      <c r="S104" s="34"/>
      <c r="T104" s="34"/>
      <c r="U104" s="34"/>
      <c r="V104" s="34"/>
      <c r="W104" s="34"/>
    </row>
    <row x14ac:dyDescent="0.25" r="105" customHeight="1" ht="19.5">
      <c r="A105" s="12"/>
      <c r="B105" s="49"/>
      <c r="C105" s="40"/>
      <c r="D105" s="45" t="s">
        <v>6</v>
      </c>
      <c r="E105" s="46">
        <v>224</v>
      </c>
      <c r="F105" s="46">
        <v>140</v>
      </c>
      <c r="G105" s="46">
        <v>135</v>
      </c>
      <c r="H105" s="46">
        <v>177</v>
      </c>
      <c r="I105" s="46">
        <v>246</v>
      </c>
      <c r="J105" s="46">
        <v>76</v>
      </c>
      <c r="K105" s="46">
        <v>151</v>
      </c>
      <c r="L105" s="46">
        <v>276</v>
      </c>
      <c r="M105" s="46">
        <v>1425</v>
      </c>
      <c r="N105" s="48"/>
      <c r="O105" s="38"/>
      <c r="P105" s="34"/>
      <c r="Q105" s="34"/>
      <c r="R105" s="34"/>
      <c r="S105" s="34"/>
      <c r="T105" s="34"/>
      <c r="U105" s="34"/>
      <c r="V105" s="34"/>
      <c r="W105" s="34"/>
    </row>
    <row x14ac:dyDescent="0.25" r="106" customHeight="1" ht="19.5">
      <c r="A106" s="12"/>
      <c r="B106" s="34"/>
      <c r="C106" s="12"/>
      <c r="D106" s="12"/>
      <c r="E106" s="38"/>
      <c r="F106" s="38"/>
      <c r="G106" s="38"/>
      <c r="H106" s="38"/>
      <c r="I106" s="38"/>
      <c r="J106" s="38"/>
      <c r="K106" s="38"/>
      <c r="L106" s="38"/>
      <c r="M106" s="34"/>
      <c r="N106" s="12"/>
      <c r="O106" s="38"/>
      <c r="P106" s="34"/>
      <c r="Q106" s="34"/>
      <c r="R106" s="34"/>
      <c r="S106" s="34"/>
      <c r="T106" s="34"/>
      <c r="U106" s="34"/>
      <c r="V106" s="34"/>
      <c r="W106" s="34"/>
    </row>
    <row x14ac:dyDescent="0.25" r="107" customHeight="1" ht="19.5">
      <c r="A107" s="12"/>
      <c r="B107" s="39">
        <f>B102+1</f>
      </c>
      <c r="C107" s="40"/>
      <c r="D107" s="41" t="s">
        <v>2</v>
      </c>
      <c r="E107" s="42" t="s">
        <v>13</v>
      </c>
      <c r="F107" s="42" t="s">
        <v>3</v>
      </c>
      <c r="G107" s="42" t="s">
        <v>14</v>
      </c>
      <c r="H107" s="42" t="s">
        <v>4</v>
      </c>
      <c r="I107" s="42" t="s">
        <v>15</v>
      </c>
      <c r="J107" s="42" t="s">
        <v>5</v>
      </c>
      <c r="K107" s="42" t="s">
        <v>16</v>
      </c>
      <c r="L107" s="42" t="s">
        <v>17</v>
      </c>
      <c r="M107" s="42" t="s">
        <v>6</v>
      </c>
      <c r="N107" s="43"/>
      <c r="O107" s="38"/>
      <c r="P107" s="34"/>
      <c r="Q107" s="34"/>
      <c r="R107" s="34"/>
      <c r="S107" s="34"/>
      <c r="T107" s="34"/>
      <c r="U107" s="34"/>
      <c r="V107" s="34"/>
      <c r="W107" s="34"/>
    </row>
    <row x14ac:dyDescent="0.25" r="108" customHeight="1" ht="19.5">
      <c r="A108" s="12"/>
      <c r="B108" s="44">
        <f>B107&amp;" неделя"</f>
      </c>
      <c r="C108" s="40"/>
      <c r="D108" s="45" t="s">
        <v>8</v>
      </c>
      <c r="E108" s="46">
        <v>75</v>
      </c>
      <c r="F108" s="46">
        <v>108</v>
      </c>
      <c r="G108" s="46">
        <v>76</v>
      </c>
      <c r="H108" s="46">
        <v>54</v>
      </c>
      <c r="I108" s="46">
        <v>140</v>
      </c>
      <c r="J108" s="46">
        <v>43</v>
      </c>
      <c r="K108" s="46">
        <v>33</v>
      </c>
      <c r="L108" s="46">
        <v>126</v>
      </c>
      <c r="M108" s="46">
        <v>655</v>
      </c>
      <c r="N108" s="48"/>
      <c r="O108" s="38"/>
      <c r="P108" s="34"/>
      <c r="Q108" s="34"/>
      <c r="R108" s="34"/>
      <c r="S108" s="34"/>
      <c r="T108" s="34"/>
      <c r="U108" s="34"/>
      <c r="V108" s="34"/>
      <c r="W108" s="34"/>
    </row>
    <row x14ac:dyDescent="0.25" r="109" customHeight="1" ht="19.5">
      <c r="A109" s="12"/>
      <c r="B109" s="49"/>
      <c r="C109" s="40"/>
      <c r="D109" s="45" t="s">
        <v>9</v>
      </c>
      <c r="E109" s="46">
        <v>62</v>
      </c>
      <c r="F109" s="46">
        <v>169</v>
      </c>
      <c r="G109" s="46">
        <v>179</v>
      </c>
      <c r="H109" s="46">
        <v>132</v>
      </c>
      <c r="I109" s="46">
        <v>105</v>
      </c>
      <c r="J109" s="46">
        <v>85</v>
      </c>
      <c r="K109" s="46">
        <v>152</v>
      </c>
      <c r="L109" s="46">
        <v>109</v>
      </c>
      <c r="M109" s="46">
        <v>993</v>
      </c>
      <c r="N109" s="48"/>
      <c r="O109" s="38"/>
      <c r="P109" s="34"/>
      <c r="Q109" s="34"/>
      <c r="R109" s="34"/>
      <c r="S109" s="34"/>
      <c r="T109" s="34"/>
      <c r="U109" s="34"/>
      <c r="V109" s="34"/>
      <c r="W109" s="34"/>
    </row>
    <row x14ac:dyDescent="0.25" r="110" customHeight="1" ht="19.5">
      <c r="A110" s="12"/>
      <c r="B110" s="49"/>
      <c r="C110" s="40"/>
      <c r="D110" s="45" t="s">
        <v>6</v>
      </c>
      <c r="E110" s="46">
        <v>137</v>
      </c>
      <c r="F110" s="46">
        <v>277</v>
      </c>
      <c r="G110" s="46">
        <v>255</v>
      </c>
      <c r="H110" s="46">
        <v>186</v>
      </c>
      <c r="I110" s="46">
        <v>245</v>
      </c>
      <c r="J110" s="46">
        <v>128</v>
      </c>
      <c r="K110" s="46">
        <v>185</v>
      </c>
      <c r="L110" s="46">
        <v>235</v>
      </c>
      <c r="M110" s="46">
        <v>1648</v>
      </c>
      <c r="N110" s="48"/>
      <c r="O110" s="38"/>
      <c r="P110" s="34"/>
      <c r="Q110" s="34"/>
      <c r="R110" s="34"/>
      <c r="S110" s="34"/>
      <c r="T110" s="34"/>
      <c r="U110" s="34"/>
      <c r="V110" s="34"/>
      <c r="W110" s="34"/>
    </row>
    <row x14ac:dyDescent="0.25" r="111" customHeight="1" ht="19.5">
      <c r="A111" s="12"/>
      <c r="B111" s="34"/>
      <c r="C111" s="12"/>
      <c r="D111" s="12"/>
      <c r="E111" s="38"/>
      <c r="F111" s="38"/>
      <c r="G111" s="38"/>
      <c r="H111" s="38"/>
      <c r="I111" s="38"/>
      <c r="J111" s="38"/>
      <c r="K111" s="38"/>
      <c r="L111" s="38"/>
      <c r="M111" s="34"/>
      <c r="N111" s="12"/>
      <c r="O111" s="38"/>
      <c r="P111" s="34"/>
      <c r="Q111" s="34"/>
      <c r="R111" s="34"/>
      <c r="S111" s="34"/>
      <c r="T111" s="34"/>
      <c r="U111" s="34"/>
      <c r="V111" s="34"/>
      <c r="W111" s="34"/>
    </row>
    <row x14ac:dyDescent="0.25" r="112" customHeight="1" ht="19.5">
      <c r="A112" s="12"/>
      <c r="B112" s="39">
        <f>B107+1</f>
      </c>
      <c r="C112" s="40"/>
      <c r="D112" s="41" t="s">
        <v>2</v>
      </c>
      <c r="E112" s="42" t="s">
        <v>13</v>
      </c>
      <c r="F112" s="42" t="s">
        <v>3</v>
      </c>
      <c r="G112" s="42" t="s">
        <v>14</v>
      </c>
      <c r="H112" s="42" t="s">
        <v>4</v>
      </c>
      <c r="I112" s="42" t="s">
        <v>15</v>
      </c>
      <c r="J112" s="42" t="s">
        <v>5</v>
      </c>
      <c r="K112" s="42" t="s">
        <v>16</v>
      </c>
      <c r="L112" s="42" t="s">
        <v>17</v>
      </c>
      <c r="M112" s="42" t="s">
        <v>6</v>
      </c>
      <c r="N112" s="43"/>
      <c r="O112" s="38"/>
      <c r="P112" s="34"/>
      <c r="Q112" s="34"/>
      <c r="R112" s="34"/>
      <c r="S112" s="34"/>
      <c r="T112" s="34"/>
      <c r="U112" s="34"/>
      <c r="V112" s="34"/>
      <c r="W112" s="34"/>
    </row>
    <row x14ac:dyDescent="0.25" r="113" customHeight="1" ht="19.5">
      <c r="A113" s="12"/>
      <c r="B113" s="44">
        <f>B112&amp;" неделя"</f>
      </c>
      <c r="C113" s="40"/>
      <c r="D113" s="45" t="s">
        <v>8</v>
      </c>
      <c r="E113" s="46">
        <v>52</v>
      </c>
      <c r="F113" s="46">
        <v>43</v>
      </c>
      <c r="G113" s="46">
        <v>40</v>
      </c>
      <c r="H113" s="46">
        <v>56</v>
      </c>
      <c r="I113" s="46">
        <v>116</v>
      </c>
      <c r="J113" s="46">
        <v>16</v>
      </c>
      <c r="K113" s="46">
        <v>47</v>
      </c>
      <c r="L113" s="46">
        <v>115</v>
      </c>
      <c r="M113" s="46">
        <v>485</v>
      </c>
      <c r="N113" s="48"/>
      <c r="O113" s="38"/>
      <c r="P113" s="34"/>
      <c r="Q113" s="34"/>
      <c r="R113" s="34"/>
      <c r="S113" s="34"/>
      <c r="T113" s="34"/>
      <c r="U113" s="34"/>
      <c r="V113" s="34"/>
      <c r="W113" s="34"/>
    </row>
    <row x14ac:dyDescent="0.25" r="114" customHeight="1" ht="19.5">
      <c r="A114" s="12"/>
      <c r="B114" s="49"/>
      <c r="C114" s="40"/>
      <c r="D114" s="45" t="s">
        <v>9</v>
      </c>
      <c r="E114" s="46">
        <v>41</v>
      </c>
      <c r="F114" s="46">
        <v>110</v>
      </c>
      <c r="G114" s="46">
        <v>68</v>
      </c>
      <c r="H114" s="46">
        <v>87</v>
      </c>
      <c r="I114" s="46">
        <v>69</v>
      </c>
      <c r="J114" s="46">
        <v>31</v>
      </c>
      <c r="K114" s="46">
        <v>164</v>
      </c>
      <c r="L114" s="46">
        <v>178</v>
      </c>
      <c r="M114" s="46">
        <v>748</v>
      </c>
      <c r="N114" s="48"/>
      <c r="O114" s="38"/>
      <c r="P114" s="34"/>
      <c r="Q114" s="34"/>
      <c r="R114" s="34"/>
      <c r="S114" s="34"/>
      <c r="T114" s="34"/>
      <c r="U114" s="34"/>
      <c r="V114" s="34"/>
      <c r="W114" s="34"/>
    </row>
    <row x14ac:dyDescent="0.25" r="115" customHeight="1" ht="19.5">
      <c r="A115" s="12"/>
      <c r="B115" s="49"/>
      <c r="C115" s="40"/>
      <c r="D115" s="45" t="s">
        <v>6</v>
      </c>
      <c r="E115" s="46">
        <v>93</v>
      </c>
      <c r="F115" s="46">
        <v>153</v>
      </c>
      <c r="G115" s="46">
        <v>108</v>
      </c>
      <c r="H115" s="46">
        <v>143</v>
      </c>
      <c r="I115" s="46">
        <v>185</v>
      </c>
      <c r="J115" s="46">
        <v>47</v>
      </c>
      <c r="K115" s="46">
        <v>211</v>
      </c>
      <c r="L115" s="46">
        <v>293</v>
      </c>
      <c r="M115" s="46">
        <v>1233</v>
      </c>
      <c r="N115" s="48"/>
      <c r="O115" s="38"/>
      <c r="P115" s="34"/>
      <c r="Q115" s="34"/>
      <c r="R115" s="34"/>
      <c r="S115" s="34"/>
      <c r="T115" s="34"/>
      <c r="U115" s="34"/>
      <c r="V115" s="34"/>
      <c r="W115" s="34"/>
    </row>
    <row x14ac:dyDescent="0.25" r="116" customHeight="1" ht="19.5">
      <c r="A116" s="12"/>
      <c r="B116" s="34"/>
      <c r="C116" s="12"/>
      <c r="D116" s="12"/>
      <c r="E116" s="38"/>
      <c r="F116" s="38"/>
      <c r="G116" s="38"/>
      <c r="H116" s="38"/>
      <c r="I116" s="38"/>
      <c r="J116" s="38"/>
      <c r="K116" s="38"/>
      <c r="L116" s="38"/>
      <c r="M116" s="34"/>
      <c r="N116" s="12"/>
      <c r="O116" s="38"/>
      <c r="P116" s="34"/>
      <c r="Q116" s="34"/>
      <c r="R116" s="34"/>
      <c r="S116" s="34"/>
      <c r="T116" s="34"/>
      <c r="U116" s="34"/>
      <c r="V116" s="34"/>
      <c r="W116" s="34"/>
    </row>
    <row x14ac:dyDescent="0.25" r="117" customHeight="1" ht="19.5">
      <c r="A117" s="12"/>
      <c r="B117" s="39">
        <f>B112+1</f>
      </c>
      <c r="C117" s="40"/>
      <c r="D117" s="51" t="s">
        <v>2</v>
      </c>
      <c r="E117" s="52" t="s">
        <v>13</v>
      </c>
      <c r="F117" s="52" t="s">
        <v>3</v>
      </c>
      <c r="G117" s="52" t="s">
        <v>14</v>
      </c>
      <c r="H117" s="52" t="s">
        <v>4</v>
      </c>
      <c r="I117" s="52" t="s">
        <v>15</v>
      </c>
      <c r="J117" s="52" t="s">
        <v>5</v>
      </c>
      <c r="K117" s="52" t="s">
        <v>16</v>
      </c>
      <c r="L117" s="52" t="s">
        <v>17</v>
      </c>
      <c r="M117" s="52" t="s">
        <v>6</v>
      </c>
      <c r="N117" s="43"/>
      <c r="O117" s="38"/>
      <c r="P117" s="34"/>
      <c r="Q117" s="34"/>
      <c r="R117" s="34"/>
      <c r="S117" s="34"/>
      <c r="T117" s="34"/>
      <c r="U117" s="34"/>
      <c r="V117" s="34"/>
      <c r="W117" s="34"/>
    </row>
    <row x14ac:dyDescent="0.25" r="118" customHeight="1" ht="19.5">
      <c r="A118" s="12"/>
      <c r="B118" s="44">
        <f>B117&amp;" неделя"</f>
      </c>
      <c r="C118" s="40"/>
      <c r="D118" s="24" t="s">
        <v>8</v>
      </c>
      <c r="E118" s="25">
        <v>10</v>
      </c>
      <c r="F118" s="25">
        <v>48</v>
      </c>
      <c r="G118" s="25">
        <v>75</v>
      </c>
      <c r="H118" s="25">
        <v>52</v>
      </c>
      <c r="I118" s="25">
        <v>147</v>
      </c>
      <c r="J118" s="25">
        <v>55</v>
      </c>
      <c r="K118" s="25">
        <v>37</v>
      </c>
      <c r="L118" s="25">
        <v>129</v>
      </c>
      <c r="M118" s="25">
        <v>553</v>
      </c>
      <c r="N118" s="48"/>
      <c r="O118" s="38"/>
      <c r="P118" s="34"/>
      <c r="Q118" s="34"/>
      <c r="R118" s="34"/>
      <c r="S118" s="34"/>
      <c r="T118" s="34"/>
      <c r="U118" s="34"/>
      <c r="V118" s="34"/>
      <c r="W118" s="34"/>
    </row>
    <row x14ac:dyDescent="0.25" r="119" customHeight="1" ht="19.5">
      <c r="A119" s="12"/>
      <c r="B119" s="49"/>
      <c r="C119" s="40"/>
      <c r="D119" s="24" t="s">
        <v>9</v>
      </c>
      <c r="E119" s="25">
        <v>25</v>
      </c>
      <c r="F119" s="25">
        <v>92</v>
      </c>
      <c r="G119" s="25">
        <v>98</v>
      </c>
      <c r="H119" s="25">
        <v>33</v>
      </c>
      <c r="I119" s="25">
        <v>202</v>
      </c>
      <c r="J119" s="25">
        <v>30</v>
      </c>
      <c r="K119" s="25">
        <v>153</v>
      </c>
      <c r="L119" s="25">
        <v>114</v>
      </c>
      <c r="M119" s="25">
        <v>747</v>
      </c>
      <c r="N119" s="48"/>
      <c r="O119" s="38"/>
      <c r="P119" s="34"/>
      <c r="Q119" s="34"/>
      <c r="R119" s="34"/>
      <c r="S119" s="34"/>
      <c r="T119" s="34"/>
      <c r="U119" s="34"/>
      <c r="V119" s="34"/>
      <c r="W119" s="34"/>
    </row>
    <row x14ac:dyDescent="0.25" r="120" customHeight="1" ht="19.5">
      <c r="A120" s="12"/>
      <c r="B120" s="49"/>
      <c r="C120" s="40"/>
      <c r="D120" s="53" t="s">
        <v>6</v>
      </c>
      <c r="E120" s="54">
        <v>35</v>
      </c>
      <c r="F120" s="54">
        <v>140</v>
      </c>
      <c r="G120" s="54">
        <v>173</v>
      </c>
      <c r="H120" s="54">
        <v>85</v>
      </c>
      <c r="I120" s="54">
        <v>349</v>
      </c>
      <c r="J120" s="54">
        <v>85</v>
      </c>
      <c r="K120" s="54">
        <v>190</v>
      </c>
      <c r="L120" s="54">
        <v>243</v>
      </c>
      <c r="M120" s="54">
        <v>1300</v>
      </c>
      <c r="N120" s="48"/>
      <c r="O120" s="38"/>
      <c r="P120" s="34"/>
      <c r="Q120" s="34"/>
      <c r="R120" s="34"/>
      <c r="S120" s="34"/>
      <c r="T120" s="34"/>
      <c r="U120" s="34"/>
      <c r="V120" s="34"/>
      <c r="W120" s="34"/>
    </row>
    <row x14ac:dyDescent="0.25" r="121" customHeight="1" ht="19.5">
      <c r="A121" s="12"/>
      <c r="B121" s="34"/>
      <c r="C121" s="12"/>
      <c r="D121" s="12"/>
      <c r="E121" s="38"/>
      <c r="F121" s="38"/>
      <c r="G121" s="38"/>
      <c r="H121" s="38"/>
      <c r="I121" s="38"/>
      <c r="J121" s="38"/>
      <c r="K121" s="38"/>
      <c r="L121" s="38"/>
      <c r="M121" s="34"/>
      <c r="N121" s="12"/>
      <c r="O121" s="38"/>
      <c r="P121" s="34"/>
      <c r="Q121" s="34"/>
      <c r="R121" s="34"/>
      <c r="S121" s="34"/>
      <c r="T121" s="34"/>
      <c r="U121" s="34"/>
      <c r="V121" s="34"/>
      <c r="W121" s="34"/>
    </row>
    <row x14ac:dyDescent="0.25" r="122" customHeight="1" ht="19.5">
      <c r="A122" s="12"/>
      <c r="B122" s="39">
        <f>B117+1</f>
      </c>
      <c r="C122" s="40"/>
      <c r="D122" s="51" t="s">
        <v>2</v>
      </c>
      <c r="E122" s="52" t="s">
        <v>13</v>
      </c>
      <c r="F122" s="52" t="s">
        <v>3</v>
      </c>
      <c r="G122" s="52" t="s">
        <v>14</v>
      </c>
      <c r="H122" s="52" t="s">
        <v>4</v>
      </c>
      <c r="I122" s="52" t="s">
        <v>15</v>
      </c>
      <c r="J122" s="52" t="s">
        <v>5</v>
      </c>
      <c r="K122" s="52" t="s">
        <v>16</v>
      </c>
      <c r="L122" s="52" t="s">
        <v>17</v>
      </c>
      <c r="M122" s="52" t="s">
        <v>6</v>
      </c>
      <c r="N122" s="43"/>
      <c r="O122" s="38"/>
      <c r="P122" s="34"/>
      <c r="Q122" s="34"/>
      <c r="R122" s="34"/>
      <c r="S122" s="34"/>
      <c r="T122" s="34"/>
      <c r="U122" s="34"/>
      <c r="V122" s="34"/>
      <c r="W122" s="34"/>
    </row>
    <row x14ac:dyDescent="0.25" r="123" customHeight="1" ht="19.5">
      <c r="A123" s="12"/>
      <c r="B123" s="44">
        <f>B122&amp;" неделя"</f>
      </c>
      <c r="C123" s="40"/>
      <c r="D123" s="24" t="s">
        <v>8</v>
      </c>
      <c r="E123" s="25">
        <v>40</v>
      </c>
      <c r="F123" s="25">
        <v>37</v>
      </c>
      <c r="G123" s="25">
        <v>44</v>
      </c>
      <c r="H123" s="25">
        <v>37</v>
      </c>
      <c r="I123" s="25">
        <v>75</v>
      </c>
      <c r="J123" s="25">
        <v>35</v>
      </c>
      <c r="K123" s="25">
        <v>53</v>
      </c>
      <c r="L123" s="25">
        <v>70</v>
      </c>
      <c r="M123" s="25">
        <v>391</v>
      </c>
      <c r="N123" s="48"/>
      <c r="O123" s="38"/>
      <c r="P123" s="34"/>
      <c r="Q123" s="34"/>
      <c r="R123" s="34"/>
      <c r="S123" s="34"/>
      <c r="T123" s="34"/>
      <c r="U123" s="34"/>
      <c r="V123" s="34"/>
      <c r="W123" s="34"/>
    </row>
    <row x14ac:dyDescent="0.25" r="124" customHeight="1" ht="19.5">
      <c r="A124" s="12"/>
      <c r="B124" s="49"/>
      <c r="C124" s="40"/>
      <c r="D124" s="24" t="s">
        <v>9</v>
      </c>
      <c r="E124" s="25">
        <v>24</v>
      </c>
      <c r="F124" s="25">
        <v>125</v>
      </c>
      <c r="G124" s="25">
        <v>144</v>
      </c>
      <c r="H124" s="25">
        <v>34</v>
      </c>
      <c r="I124" s="25">
        <v>165</v>
      </c>
      <c r="J124" s="25">
        <v>59</v>
      </c>
      <c r="K124" s="25">
        <v>154</v>
      </c>
      <c r="L124" s="25">
        <v>207</v>
      </c>
      <c r="M124" s="25">
        <v>912</v>
      </c>
      <c r="N124" s="48"/>
      <c r="O124" s="38"/>
      <c r="P124" s="34"/>
      <c r="Q124" s="34"/>
      <c r="R124" s="34"/>
      <c r="S124" s="34"/>
      <c r="T124" s="34"/>
      <c r="U124" s="34"/>
      <c r="V124" s="34"/>
      <c r="W124" s="34"/>
    </row>
    <row x14ac:dyDescent="0.25" r="125" customHeight="1" ht="19.5">
      <c r="A125" s="12"/>
      <c r="B125" s="49"/>
      <c r="C125" s="40"/>
      <c r="D125" s="53" t="s">
        <v>6</v>
      </c>
      <c r="E125" s="54">
        <v>64</v>
      </c>
      <c r="F125" s="54">
        <v>162</v>
      </c>
      <c r="G125" s="54">
        <v>188</v>
      </c>
      <c r="H125" s="54">
        <v>71</v>
      </c>
      <c r="I125" s="54">
        <v>240</v>
      </c>
      <c r="J125" s="54">
        <v>94</v>
      </c>
      <c r="K125" s="54">
        <v>207</v>
      </c>
      <c r="L125" s="54">
        <v>277</v>
      </c>
      <c r="M125" s="54">
        <v>1303</v>
      </c>
      <c r="N125" s="48"/>
      <c r="O125" s="38"/>
      <c r="P125" s="34"/>
      <c r="Q125" s="34"/>
      <c r="R125" s="34"/>
      <c r="S125" s="34"/>
      <c r="T125" s="34"/>
      <c r="U125" s="34"/>
      <c r="V125" s="34"/>
      <c r="W125" s="34"/>
    </row>
    <row x14ac:dyDescent="0.25" r="126" customHeight="1" ht="19.5">
      <c r="A126" s="12"/>
      <c r="B126" s="34"/>
      <c r="C126" s="12"/>
      <c r="D126" s="12"/>
      <c r="E126" s="38"/>
      <c r="F126" s="38"/>
      <c r="G126" s="38"/>
      <c r="H126" s="38"/>
      <c r="I126" s="38"/>
      <c r="J126" s="38"/>
      <c r="K126" s="38"/>
      <c r="L126" s="38"/>
      <c r="M126" s="34"/>
      <c r="N126" s="12"/>
      <c r="O126" s="38"/>
      <c r="P126" s="34"/>
      <c r="Q126" s="34"/>
      <c r="R126" s="34"/>
      <c r="S126" s="34"/>
      <c r="T126" s="34"/>
      <c r="U126" s="34"/>
      <c r="V126" s="34"/>
      <c r="W126" s="34"/>
    </row>
    <row x14ac:dyDescent="0.25" r="127" customHeight="1" ht="19.5">
      <c r="A127" s="12"/>
      <c r="B127" s="39">
        <f>B122+1</f>
      </c>
      <c r="C127" s="40"/>
      <c r="D127" s="51" t="s">
        <v>2</v>
      </c>
      <c r="E127" s="52" t="s">
        <v>13</v>
      </c>
      <c r="F127" s="52" t="s">
        <v>3</v>
      </c>
      <c r="G127" s="52" t="s">
        <v>14</v>
      </c>
      <c r="H127" s="52" t="s">
        <v>4</v>
      </c>
      <c r="I127" s="52" t="s">
        <v>15</v>
      </c>
      <c r="J127" s="52" t="s">
        <v>5</v>
      </c>
      <c r="K127" s="52" t="s">
        <v>16</v>
      </c>
      <c r="L127" s="52" t="s">
        <v>17</v>
      </c>
      <c r="M127" s="52" t="s">
        <v>6</v>
      </c>
      <c r="N127" s="43"/>
      <c r="O127" s="38"/>
      <c r="P127" s="34"/>
      <c r="Q127" s="34"/>
      <c r="R127" s="34"/>
      <c r="S127" s="34"/>
      <c r="T127" s="34"/>
      <c r="U127" s="34"/>
      <c r="V127" s="34"/>
      <c r="W127" s="34"/>
    </row>
    <row x14ac:dyDescent="0.25" r="128" customHeight="1" ht="19.5">
      <c r="A128" s="12"/>
      <c r="B128" s="44">
        <f>B127&amp;" неделя"</f>
      </c>
      <c r="C128" s="40"/>
      <c r="D128" s="24" t="s">
        <v>8</v>
      </c>
      <c r="E128" s="25">
        <v>39</v>
      </c>
      <c r="F128" s="25">
        <v>58</v>
      </c>
      <c r="G128" s="25">
        <v>75</v>
      </c>
      <c r="H128" s="25">
        <v>30</v>
      </c>
      <c r="I128" s="25">
        <v>71</v>
      </c>
      <c r="J128" s="25">
        <v>12</v>
      </c>
      <c r="K128" s="25">
        <v>38</v>
      </c>
      <c r="L128" s="25">
        <v>115</v>
      </c>
      <c r="M128" s="25">
        <v>438</v>
      </c>
      <c r="N128" s="48"/>
      <c r="O128" s="38"/>
      <c r="P128" s="34"/>
      <c r="Q128" s="34"/>
      <c r="R128" s="34"/>
      <c r="S128" s="34"/>
      <c r="T128" s="34"/>
      <c r="U128" s="34"/>
      <c r="V128" s="34"/>
      <c r="W128" s="34"/>
    </row>
    <row x14ac:dyDescent="0.25" r="129" customHeight="1" ht="19.5">
      <c r="A129" s="12"/>
      <c r="B129" s="49"/>
      <c r="C129" s="40"/>
      <c r="D129" s="24" t="s">
        <v>9</v>
      </c>
      <c r="E129" s="25">
        <v>22</v>
      </c>
      <c r="F129" s="25">
        <v>95</v>
      </c>
      <c r="G129" s="25">
        <v>99</v>
      </c>
      <c r="H129" s="25">
        <v>11</v>
      </c>
      <c r="I129" s="25">
        <v>47</v>
      </c>
      <c r="J129" s="25">
        <v>22</v>
      </c>
      <c r="K129" s="25">
        <v>305</v>
      </c>
      <c r="L129" s="25">
        <v>82</v>
      </c>
      <c r="M129" s="25">
        <v>683</v>
      </c>
      <c r="N129" s="48"/>
      <c r="O129" s="38"/>
      <c r="P129" s="34"/>
      <c r="Q129" s="34"/>
      <c r="R129" s="34"/>
      <c r="S129" s="34"/>
      <c r="T129" s="34"/>
      <c r="U129" s="34"/>
      <c r="V129" s="34"/>
      <c r="W129" s="34"/>
    </row>
    <row x14ac:dyDescent="0.25" r="130" customHeight="1" ht="19.5">
      <c r="A130" s="12"/>
      <c r="B130" s="49"/>
      <c r="C130" s="40"/>
      <c r="D130" s="53" t="s">
        <v>6</v>
      </c>
      <c r="E130" s="54">
        <v>61</v>
      </c>
      <c r="F130" s="54">
        <v>153</v>
      </c>
      <c r="G130" s="54">
        <v>174</v>
      </c>
      <c r="H130" s="54">
        <v>41</v>
      </c>
      <c r="I130" s="54">
        <v>118</v>
      </c>
      <c r="J130" s="54">
        <v>34</v>
      </c>
      <c r="K130" s="54">
        <v>343</v>
      </c>
      <c r="L130" s="54">
        <v>197</v>
      </c>
      <c r="M130" s="54">
        <v>1121</v>
      </c>
      <c r="N130" s="48"/>
      <c r="O130" s="38"/>
      <c r="P130" s="34"/>
      <c r="Q130" s="34"/>
      <c r="R130" s="34"/>
      <c r="S130" s="34"/>
      <c r="T130" s="34"/>
      <c r="U130" s="34"/>
      <c r="V130" s="34"/>
      <c r="W130" s="34"/>
    </row>
    <row x14ac:dyDescent="0.25" r="131" customHeight="1" ht="19.5">
      <c r="A131" s="12"/>
      <c r="B131" s="34"/>
      <c r="C131" s="12"/>
      <c r="D131" s="12"/>
      <c r="E131" s="38"/>
      <c r="F131" s="38"/>
      <c r="G131" s="38"/>
      <c r="H131" s="38"/>
      <c r="I131" s="38"/>
      <c r="J131" s="38"/>
      <c r="K131" s="38"/>
      <c r="L131" s="38"/>
      <c r="M131" s="34"/>
      <c r="N131" s="12"/>
      <c r="O131" s="38"/>
      <c r="P131" s="34"/>
      <c r="Q131" s="34"/>
      <c r="R131" s="34"/>
      <c r="S131" s="34"/>
      <c r="T131" s="34"/>
      <c r="U131" s="34"/>
      <c r="V131" s="34"/>
      <c r="W131" s="34"/>
    </row>
    <row x14ac:dyDescent="0.25" r="132" customHeight="1" ht="19.5">
      <c r="A132" s="12"/>
      <c r="B132" s="39">
        <f>B127+1</f>
      </c>
      <c r="C132" s="40"/>
      <c r="D132" s="51" t="s">
        <v>2</v>
      </c>
      <c r="E132" s="52" t="s">
        <v>13</v>
      </c>
      <c r="F132" s="52" t="s">
        <v>3</v>
      </c>
      <c r="G132" s="52" t="s">
        <v>14</v>
      </c>
      <c r="H132" s="52" t="s">
        <v>4</v>
      </c>
      <c r="I132" s="52" t="s">
        <v>15</v>
      </c>
      <c r="J132" s="52" t="s">
        <v>5</v>
      </c>
      <c r="K132" s="52" t="s">
        <v>16</v>
      </c>
      <c r="L132" s="52" t="s">
        <v>17</v>
      </c>
      <c r="M132" s="52" t="s">
        <v>6</v>
      </c>
      <c r="N132" s="12"/>
      <c r="O132" s="38"/>
      <c r="P132" s="34"/>
      <c r="Q132" s="34"/>
      <c r="R132" s="34"/>
      <c r="S132" s="34"/>
      <c r="T132" s="34"/>
      <c r="U132" s="34"/>
      <c r="V132" s="34"/>
      <c r="W132" s="34"/>
    </row>
    <row x14ac:dyDescent="0.25" r="133" customHeight="1" ht="19.5">
      <c r="A133" s="12"/>
      <c r="B133" s="44">
        <f>B132&amp;" неделя"</f>
      </c>
      <c r="C133" s="40"/>
      <c r="D133" s="24" t="s">
        <v>8</v>
      </c>
      <c r="E133" s="25">
        <v>26</v>
      </c>
      <c r="F133" s="25">
        <v>31</v>
      </c>
      <c r="G133" s="25">
        <v>117</v>
      </c>
      <c r="H133" s="25">
        <v>27</v>
      </c>
      <c r="I133" s="25">
        <v>82</v>
      </c>
      <c r="J133" s="25">
        <v>12</v>
      </c>
      <c r="K133" s="25">
        <v>62</v>
      </c>
      <c r="L133" s="25">
        <v>54</v>
      </c>
      <c r="M133" s="25">
        <v>411</v>
      </c>
      <c r="N133" s="12"/>
      <c r="O133" s="38"/>
      <c r="P133" s="34"/>
      <c r="Q133" s="34"/>
      <c r="R133" s="34"/>
      <c r="S133" s="34"/>
      <c r="T133" s="34"/>
      <c r="U133" s="34"/>
      <c r="V133" s="34"/>
      <c r="W133" s="34"/>
    </row>
    <row x14ac:dyDescent="0.25" r="134" customHeight="1" ht="19.5">
      <c r="A134" s="12"/>
      <c r="B134" s="49"/>
      <c r="C134" s="40"/>
      <c r="D134" s="24" t="s">
        <v>9</v>
      </c>
      <c r="E134" s="25">
        <v>11</v>
      </c>
      <c r="F134" s="25">
        <v>118</v>
      </c>
      <c r="G134" s="25">
        <v>46</v>
      </c>
      <c r="H134" s="25">
        <v>20</v>
      </c>
      <c r="I134" s="25">
        <v>40</v>
      </c>
      <c r="J134" s="25">
        <v>69</v>
      </c>
      <c r="K134" s="25">
        <v>272</v>
      </c>
      <c r="L134" s="25">
        <v>32</v>
      </c>
      <c r="M134" s="25">
        <v>608</v>
      </c>
      <c r="N134" s="12"/>
      <c r="O134" s="38"/>
      <c r="P134" s="34"/>
      <c r="Q134" s="34"/>
      <c r="R134" s="34"/>
      <c r="S134" s="34"/>
      <c r="T134" s="34"/>
      <c r="U134" s="34"/>
      <c r="V134" s="34"/>
      <c r="W134" s="34"/>
    </row>
    <row x14ac:dyDescent="0.25" r="135" customHeight="1" ht="19.5">
      <c r="A135" s="12"/>
      <c r="B135" s="49"/>
      <c r="C135" s="40"/>
      <c r="D135" s="53" t="s">
        <v>6</v>
      </c>
      <c r="E135" s="54">
        <v>37</v>
      </c>
      <c r="F135" s="54">
        <v>149</v>
      </c>
      <c r="G135" s="54">
        <v>163</v>
      </c>
      <c r="H135" s="54">
        <v>47</v>
      </c>
      <c r="I135" s="54">
        <v>122</v>
      </c>
      <c r="J135" s="54">
        <v>81</v>
      </c>
      <c r="K135" s="54">
        <v>334</v>
      </c>
      <c r="L135" s="54">
        <v>86</v>
      </c>
      <c r="M135" s="54">
        <v>1019</v>
      </c>
      <c r="N135" s="12"/>
      <c r="O135" s="38"/>
      <c r="P135" s="34"/>
      <c r="Q135" s="34"/>
      <c r="R135" s="34"/>
      <c r="S135" s="34"/>
      <c r="T135" s="34"/>
      <c r="U135" s="34"/>
      <c r="V135" s="34"/>
      <c r="W135" s="34"/>
    </row>
    <row x14ac:dyDescent="0.25" r="136" customHeight="1" ht="19.5">
      <c r="A136" s="12"/>
      <c r="B136" s="34"/>
      <c r="C136" s="12"/>
      <c r="D136" s="12"/>
      <c r="E136" s="38"/>
      <c r="F136" s="38"/>
      <c r="G136" s="38"/>
      <c r="H136" s="38"/>
      <c r="I136" s="38"/>
      <c r="J136" s="38"/>
      <c r="K136" s="38"/>
      <c r="L136" s="38"/>
      <c r="M136" s="34"/>
      <c r="N136" s="12"/>
      <c r="O136" s="38"/>
      <c r="P136" s="34"/>
      <c r="Q136" s="34"/>
      <c r="R136" s="34"/>
      <c r="S136" s="34"/>
      <c r="T136" s="34"/>
      <c r="U136" s="34"/>
      <c r="V136" s="34"/>
      <c r="W136" s="34"/>
    </row>
    <row x14ac:dyDescent="0.25" r="137" customHeight="1" ht="19.5">
      <c r="A137" s="12"/>
      <c r="B137" s="39">
        <f>B132+1</f>
      </c>
      <c r="C137" s="40"/>
      <c r="D137" s="51" t="s">
        <v>2</v>
      </c>
      <c r="E137" s="52" t="s">
        <v>13</v>
      </c>
      <c r="F137" s="52" t="s">
        <v>3</v>
      </c>
      <c r="G137" s="52" t="s">
        <v>14</v>
      </c>
      <c r="H137" s="52" t="s">
        <v>4</v>
      </c>
      <c r="I137" s="52" t="s">
        <v>15</v>
      </c>
      <c r="J137" s="52" t="s">
        <v>5</v>
      </c>
      <c r="K137" s="52" t="s">
        <v>16</v>
      </c>
      <c r="L137" s="52" t="s">
        <v>17</v>
      </c>
      <c r="M137" s="52" t="s">
        <v>6</v>
      </c>
      <c r="N137" s="12"/>
      <c r="O137" s="38"/>
      <c r="P137" s="34"/>
      <c r="Q137" s="34"/>
      <c r="R137" s="34"/>
      <c r="S137" s="34"/>
      <c r="T137" s="34"/>
      <c r="U137" s="34"/>
      <c r="V137" s="34"/>
      <c r="W137" s="34"/>
    </row>
    <row x14ac:dyDescent="0.25" r="138" customHeight="1" ht="19.5">
      <c r="A138" s="12"/>
      <c r="B138" s="44">
        <f>B137&amp;" неделя"</f>
      </c>
      <c r="C138" s="40"/>
      <c r="D138" s="24" t="s">
        <v>8</v>
      </c>
      <c r="E138" s="25">
        <v>46</v>
      </c>
      <c r="F138" s="25">
        <v>69</v>
      </c>
      <c r="G138" s="25">
        <v>44</v>
      </c>
      <c r="H138" s="25">
        <v>46</v>
      </c>
      <c r="I138" s="25">
        <v>65</v>
      </c>
      <c r="J138" s="25">
        <v>28</v>
      </c>
      <c r="K138" s="25">
        <v>50</v>
      </c>
      <c r="L138" s="25">
        <v>46</v>
      </c>
      <c r="M138" s="25">
        <v>394</v>
      </c>
      <c r="N138" s="12"/>
      <c r="O138" s="38"/>
      <c r="P138" s="34"/>
      <c r="Q138" s="34"/>
      <c r="R138" s="34"/>
      <c r="S138" s="34"/>
      <c r="T138" s="34"/>
      <c r="U138" s="34"/>
      <c r="V138" s="34"/>
      <c r="W138" s="34"/>
    </row>
    <row x14ac:dyDescent="0.25" r="139" customHeight="1" ht="19.5">
      <c r="A139" s="12"/>
      <c r="B139" s="49"/>
      <c r="C139" s="40"/>
      <c r="D139" s="24" t="s">
        <v>9</v>
      </c>
      <c r="E139" s="25">
        <v>60</v>
      </c>
      <c r="F139" s="25">
        <v>202</v>
      </c>
      <c r="G139" s="25">
        <v>52</v>
      </c>
      <c r="H139" s="25">
        <v>28</v>
      </c>
      <c r="I139" s="25">
        <v>56</v>
      </c>
      <c r="J139" s="25">
        <v>69</v>
      </c>
      <c r="K139" s="25">
        <v>124</v>
      </c>
      <c r="L139" s="25">
        <v>167</v>
      </c>
      <c r="M139" s="25">
        <v>758</v>
      </c>
      <c r="N139" s="12"/>
      <c r="O139" s="38"/>
      <c r="P139" s="34"/>
      <c r="Q139" s="34"/>
      <c r="R139" s="34"/>
      <c r="S139" s="34"/>
      <c r="T139" s="34"/>
      <c r="U139" s="34"/>
      <c r="V139" s="34"/>
      <c r="W139" s="34"/>
    </row>
    <row x14ac:dyDescent="0.25" r="140" customHeight="1" ht="19.5">
      <c r="A140" s="12"/>
      <c r="B140" s="49"/>
      <c r="C140" s="40"/>
      <c r="D140" s="53" t="s">
        <v>6</v>
      </c>
      <c r="E140" s="54">
        <v>106</v>
      </c>
      <c r="F140" s="54">
        <v>271</v>
      </c>
      <c r="G140" s="54">
        <v>96</v>
      </c>
      <c r="H140" s="54">
        <v>74</v>
      </c>
      <c r="I140" s="54">
        <v>121</v>
      </c>
      <c r="J140" s="54">
        <v>97</v>
      </c>
      <c r="K140" s="54">
        <v>174</v>
      </c>
      <c r="L140" s="54">
        <v>213</v>
      </c>
      <c r="M140" s="54">
        <v>1152</v>
      </c>
      <c r="N140" s="12"/>
      <c r="O140" s="38"/>
      <c r="P140" s="34"/>
      <c r="Q140" s="34"/>
      <c r="R140" s="34"/>
      <c r="S140" s="34"/>
      <c r="T140" s="34"/>
      <c r="U140" s="34"/>
      <c r="V140" s="34"/>
      <c r="W140" s="34"/>
    </row>
    <row x14ac:dyDescent="0.25" r="141" customHeight="1" ht="19.5">
      <c r="A141" s="12"/>
      <c r="B141" s="34"/>
      <c r="C141" s="12"/>
      <c r="D141" s="12"/>
      <c r="E141" s="38"/>
      <c r="F141" s="38"/>
      <c r="G141" s="38"/>
      <c r="H141" s="38"/>
      <c r="I141" s="38"/>
      <c r="J141" s="38"/>
      <c r="K141" s="38"/>
      <c r="L141" s="38"/>
      <c r="M141" s="34"/>
      <c r="N141" s="12"/>
      <c r="O141" s="38"/>
      <c r="P141" s="34"/>
      <c r="Q141" s="34"/>
      <c r="R141" s="34"/>
      <c r="S141" s="34"/>
      <c r="T141" s="34"/>
      <c r="U141" s="34"/>
      <c r="V141" s="34"/>
      <c r="W141" s="34"/>
    </row>
    <row x14ac:dyDescent="0.25" r="142" customHeight="1" ht="19.5">
      <c r="A142" s="12"/>
      <c r="B142" s="39">
        <f>B137+1</f>
      </c>
      <c r="C142" s="40"/>
      <c r="D142" s="51" t="s">
        <v>2</v>
      </c>
      <c r="E142" s="52" t="s">
        <v>13</v>
      </c>
      <c r="F142" s="52" t="s">
        <v>3</v>
      </c>
      <c r="G142" s="52" t="s">
        <v>14</v>
      </c>
      <c r="H142" s="52" t="s">
        <v>4</v>
      </c>
      <c r="I142" s="52" t="s">
        <v>15</v>
      </c>
      <c r="J142" s="52" t="s">
        <v>5</v>
      </c>
      <c r="K142" s="52" t="s">
        <v>16</v>
      </c>
      <c r="L142" s="52" t="s">
        <v>17</v>
      </c>
      <c r="M142" s="52" t="s">
        <v>6</v>
      </c>
      <c r="N142" s="12"/>
      <c r="O142" s="38"/>
      <c r="P142" s="34"/>
      <c r="Q142" s="34"/>
      <c r="R142" s="34"/>
      <c r="S142" s="34"/>
      <c r="T142" s="34"/>
      <c r="U142" s="34"/>
      <c r="V142" s="34"/>
      <c r="W142" s="34"/>
    </row>
    <row x14ac:dyDescent="0.25" r="143" customHeight="1" ht="19.5">
      <c r="A143" s="12"/>
      <c r="B143" s="44">
        <f>B142&amp;" неделя"</f>
      </c>
      <c r="C143" s="40"/>
      <c r="D143" s="24" t="s">
        <v>8</v>
      </c>
      <c r="E143" s="25">
        <v>46</v>
      </c>
      <c r="F143" s="25">
        <v>69</v>
      </c>
      <c r="G143" s="25">
        <v>45</v>
      </c>
      <c r="H143" s="25">
        <v>20</v>
      </c>
      <c r="I143" s="25">
        <v>75</v>
      </c>
      <c r="J143" s="25">
        <v>21</v>
      </c>
      <c r="K143" s="25">
        <v>63</v>
      </c>
      <c r="L143" s="25">
        <v>62</v>
      </c>
      <c r="M143" s="25">
        <v>401</v>
      </c>
      <c r="N143" s="12"/>
      <c r="O143" s="38"/>
      <c r="P143" s="34"/>
      <c r="Q143" s="34"/>
      <c r="R143" s="34"/>
      <c r="S143" s="34"/>
      <c r="T143" s="34"/>
      <c r="U143" s="34"/>
      <c r="V143" s="34"/>
      <c r="W143" s="34"/>
    </row>
    <row x14ac:dyDescent="0.25" r="144" customHeight="1" ht="19.5">
      <c r="A144" s="12"/>
      <c r="B144" s="49"/>
      <c r="C144" s="40"/>
      <c r="D144" s="24" t="s">
        <v>9</v>
      </c>
      <c r="E144" s="25">
        <v>55</v>
      </c>
      <c r="F144" s="25">
        <v>269</v>
      </c>
      <c r="G144" s="25">
        <v>58</v>
      </c>
      <c r="H144" s="25">
        <v>19</v>
      </c>
      <c r="I144" s="25">
        <v>47</v>
      </c>
      <c r="J144" s="25">
        <v>38</v>
      </c>
      <c r="K144" s="25">
        <v>217</v>
      </c>
      <c r="L144" s="25">
        <v>101</v>
      </c>
      <c r="M144" s="25">
        <v>804</v>
      </c>
      <c r="N144" s="12"/>
      <c r="O144" s="38"/>
      <c r="P144" s="34"/>
      <c r="Q144" s="34"/>
      <c r="R144" s="34"/>
      <c r="S144" s="34"/>
      <c r="T144" s="34"/>
      <c r="U144" s="34"/>
      <c r="V144" s="34"/>
      <c r="W144" s="34"/>
    </row>
    <row x14ac:dyDescent="0.25" r="145" customHeight="1" ht="19.5">
      <c r="A145" s="12"/>
      <c r="B145" s="49"/>
      <c r="C145" s="40"/>
      <c r="D145" s="53" t="s">
        <v>6</v>
      </c>
      <c r="E145" s="54">
        <v>101</v>
      </c>
      <c r="F145" s="54">
        <v>338</v>
      </c>
      <c r="G145" s="54">
        <v>103</v>
      </c>
      <c r="H145" s="54">
        <v>39</v>
      </c>
      <c r="I145" s="54">
        <v>122</v>
      </c>
      <c r="J145" s="54">
        <v>59</v>
      </c>
      <c r="K145" s="54">
        <v>280</v>
      </c>
      <c r="L145" s="54">
        <v>163</v>
      </c>
      <c r="M145" s="54">
        <v>1205</v>
      </c>
      <c r="N145" s="12"/>
      <c r="O145" s="38"/>
      <c r="P145" s="34"/>
      <c r="Q145" s="34"/>
      <c r="R145" s="34"/>
      <c r="S145" s="34"/>
      <c r="T145" s="34"/>
      <c r="U145" s="34"/>
      <c r="V145" s="34"/>
      <c r="W145" s="34"/>
    </row>
    <row x14ac:dyDescent="0.25" r="146" customHeight="1" ht="19.5">
      <c r="A146" s="12"/>
      <c r="B146" s="34"/>
      <c r="C146" s="12"/>
      <c r="D146" s="12"/>
      <c r="E146" s="38"/>
      <c r="F146" s="38"/>
      <c r="G146" s="38"/>
      <c r="H146" s="38"/>
      <c r="I146" s="38"/>
      <c r="J146" s="38"/>
      <c r="K146" s="38"/>
      <c r="L146" s="38"/>
      <c r="M146" s="34"/>
      <c r="N146" s="12"/>
      <c r="O146" s="38"/>
      <c r="P146" s="34"/>
      <c r="Q146" s="34"/>
      <c r="R146" s="34"/>
      <c r="S146" s="34"/>
      <c r="T146" s="34"/>
      <c r="U146" s="34"/>
      <c r="V146" s="34"/>
      <c r="W146" s="34"/>
    </row>
    <row x14ac:dyDescent="0.25" r="147" customHeight="1" ht="19.5">
      <c r="A147" s="12"/>
      <c r="B147" s="39">
        <f>B142+1</f>
      </c>
      <c r="C147" s="40"/>
      <c r="D147" s="51" t="s">
        <v>2</v>
      </c>
      <c r="E147" s="52" t="s">
        <v>13</v>
      </c>
      <c r="F147" s="52" t="s">
        <v>3</v>
      </c>
      <c r="G147" s="52" t="s">
        <v>14</v>
      </c>
      <c r="H147" s="52" t="s">
        <v>4</v>
      </c>
      <c r="I147" s="52" t="s">
        <v>15</v>
      </c>
      <c r="J147" s="52" t="s">
        <v>5</v>
      </c>
      <c r="K147" s="52" t="s">
        <v>16</v>
      </c>
      <c r="L147" s="52" t="s">
        <v>17</v>
      </c>
      <c r="M147" s="52" t="s">
        <v>6</v>
      </c>
      <c r="N147" s="12"/>
      <c r="O147" s="38"/>
      <c r="P147" s="34"/>
      <c r="Q147" s="34"/>
      <c r="R147" s="34"/>
      <c r="S147" s="34"/>
      <c r="T147" s="34"/>
      <c r="U147" s="34"/>
      <c r="V147" s="34"/>
      <c r="W147" s="34"/>
    </row>
    <row x14ac:dyDescent="0.25" r="148" customHeight="1" ht="19.5">
      <c r="A148" s="12"/>
      <c r="B148" s="44">
        <f>B147&amp;" неделя"</f>
      </c>
      <c r="C148" s="40"/>
      <c r="D148" s="24" t="s">
        <v>8</v>
      </c>
      <c r="E148" s="25">
        <v>45</v>
      </c>
      <c r="F148" s="25">
        <v>50</v>
      </c>
      <c r="G148" s="25">
        <v>62</v>
      </c>
      <c r="H148" s="25">
        <v>12</v>
      </c>
      <c r="I148" s="25">
        <v>112</v>
      </c>
      <c r="J148" s="25">
        <v>21</v>
      </c>
      <c r="K148" s="25">
        <v>54</v>
      </c>
      <c r="L148" s="25">
        <v>109</v>
      </c>
      <c r="M148" s="25">
        <v>465</v>
      </c>
      <c r="N148" s="12"/>
      <c r="O148" s="38"/>
      <c r="P148" s="34"/>
      <c r="Q148" s="34"/>
      <c r="R148" s="34"/>
      <c r="S148" s="34"/>
      <c r="T148" s="34"/>
      <c r="U148" s="34"/>
      <c r="V148" s="34"/>
      <c r="W148" s="34"/>
    </row>
    <row x14ac:dyDescent="0.25" r="149" customHeight="1" ht="19.5">
      <c r="A149" s="12"/>
      <c r="B149" s="49"/>
      <c r="C149" s="40"/>
      <c r="D149" s="24" t="s">
        <v>9</v>
      </c>
      <c r="E149" s="25">
        <v>115</v>
      </c>
      <c r="F149" s="25">
        <v>151</v>
      </c>
      <c r="G149" s="25">
        <v>51</v>
      </c>
      <c r="H149" s="25">
        <v>11</v>
      </c>
      <c r="I149" s="25">
        <v>90</v>
      </c>
      <c r="J149" s="25">
        <v>21</v>
      </c>
      <c r="K149" s="25">
        <v>163</v>
      </c>
      <c r="L149" s="25">
        <v>78</v>
      </c>
      <c r="M149" s="25">
        <v>680</v>
      </c>
      <c r="N149" s="12"/>
      <c r="O149" s="38"/>
      <c r="P149" s="34"/>
      <c r="Q149" s="34"/>
      <c r="R149" s="34"/>
      <c r="S149" s="34"/>
      <c r="T149" s="34"/>
      <c r="U149" s="34"/>
      <c r="V149" s="34"/>
      <c r="W149" s="34"/>
    </row>
    <row x14ac:dyDescent="0.25" r="150" customHeight="1" ht="19.5">
      <c r="A150" s="12"/>
      <c r="B150" s="49"/>
      <c r="C150" s="40"/>
      <c r="D150" s="53" t="s">
        <v>6</v>
      </c>
      <c r="E150" s="54">
        <v>160</v>
      </c>
      <c r="F150" s="54">
        <v>201</v>
      </c>
      <c r="G150" s="54">
        <v>113</v>
      </c>
      <c r="H150" s="54">
        <v>23</v>
      </c>
      <c r="I150" s="54">
        <v>202</v>
      </c>
      <c r="J150" s="54">
        <v>42</v>
      </c>
      <c r="K150" s="54">
        <v>217</v>
      </c>
      <c r="L150" s="54">
        <v>187</v>
      </c>
      <c r="M150" s="54">
        <v>1145</v>
      </c>
      <c r="N150" s="12"/>
      <c r="O150" s="38"/>
      <c r="P150" s="34"/>
      <c r="Q150" s="34"/>
      <c r="R150" s="34"/>
      <c r="S150" s="34"/>
      <c r="T150" s="34"/>
      <c r="U150" s="34"/>
      <c r="V150" s="34"/>
      <c r="W150" s="34"/>
    </row>
    <row x14ac:dyDescent="0.25" r="151" customHeight="1" ht="19.5">
      <c r="A151" s="12"/>
      <c r="B151" s="34"/>
      <c r="C151" s="12"/>
      <c r="D151" s="12"/>
      <c r="E151" s="38"/>
      <c r="F151" s="38"/>
      <c r="G151" s="38"/>
      <c r="H151" s="38"/>
      <c r="I151" s="38"/>
      <c r="J151" s="38"/>
      <c r="K151" s="38"/>
      <c r="L151" s="38"/>
      <c r="M151" s="34"/>
      <c r="N151" s="12"/>
      <c r="O151" s="38"/>
      <c r="P151" s="34"/>
      <c r="Q151" s="34"/>
      <c r="R151" s="34"/>
      <c r="S151" s="34"/>
      <c r="T151" s="34"/>
      <c r="U151" s="34"/>
      <c r="V151" s="34"/>
      <c r="W151" s="34"/>
    </row>
    <row x14ac:dyDescent="0.25" r="152" customHeight="1" ht="19.5">
      <c r="A152" s="12"/>
      <c r="B152" s="39">
        <f>B147+1</f>
      </c>
      <c r="C152" s="40"/>
      <c r="D152" s="51" t="s">
        <v>2</v>
      </c>
      <c r="E152" s="52" t="s">
        <v>13</v>
      </c>
      <c r="F152" s="52" t="s">
        <v>3</v>
      </c>
      <c r="G152" s="52" t="s">
        <v>14</v>
      </c>
      <c r="H152" s="52" t="s">
        <v>4</v>
      </c>
      <c r="I152" s="52" t="s">
        <v>15</v>
      </c>
      <c r="J152" s="52" t="s">
        <v>5</v>
      </c>
      <c r="K152" s="52" t="s">
        <v>16</v>
      </c>
      <c r="L152" s="52" t="s">
        <v>17</v>
      </c>
      <c r="M152" s="52" t="s">
        <v>6</v>
      </c>
      <c r="N152" s="12"/>
      <c r="O152" s="38"/>
      <c r="P152" s="34"/>
      <c r="Q152" s="34"/>
      <c r="R152" s="34"/>
      <c r="S152" s="34"/>
      <c r="T152" s="34"/>
      <c r="U152" s="34"/>
      <c r="V152" s="34"/>
      <c r="W152" s="34"/>
    </row>
    <row x14ac:dyDescent="0.25" r="153" customHeight="1" ht="19.5">
      <c r="A153" s="12"/>
      <c r="B153" s="44">
        <f>B152&amp;" неделя"</f>
      </c>
      <c r="C153" s="40"/>
      <c r="D153" s="24" t="s">
        <v>8</v>
      </c>
      <c r="E153" s="25">
        <v>46</v>
      </c>
      <c r="F153" s="25">
        <v>37</v>
      </c>
      <c r="G153" s="25">
        <v>79</v>
      </c>
      <c r="H153" s="25">
        <v>44</v>
      </c>
      <c r="I153" s="25">
        <v>84</v>
      </c>
      <c r="J153" s="25">
        <v>43</v>
      </c>
      <c r="K153" s="25">
        <v>50</v>
      </c>
      <c r="L153" s="25">
        <v>53</v>
      </c>
      <c r="M153" s="25">
        <v>436</v>
      </c>
      <c r="N153" s="12"/>
      <c r="O153" s="38"/>
      <c r="P153" s="34"/>
      <c r="Q153" s="34"/>
      <c r="R153" s="34"/>
      <c r="S153" s="34"/>
      <c r="T153" s="34"/>
      <c r="U153" s="34"/>
      <c r="V153" s="34"/>
      <c r="W153" s="34"/>
    </row>
    <row x14ac:dyDescent="0.25" r="154" customHeight="1" ht="19.5">
      <c r="A154" s="12"/>
      <c r="B154" s="49"/>
      <c r="C154" s="40"/>
      <c r="D154" s="24" t="s">
        <v>9</v>
      </c>
      <c r="E154" s="25">
        <v>42</v>
      </c>
      <c r="F154" s="25">
        <v>243</v>
      </c>
      <c r="G154" s="25">
        <v>72</v>
      </c>
      <c r="H154" s="25">
        <v>40</v>
      </c>
      <c r="I154" s="25">
        <v>100</v>
      </c>
      <c r="J154" s="25">
        <v>33</v>
      </c>
      <c r="K154" s="25">
        <v>444</v>
      </c>
      <c r="L154" s="25">
        <v>82</v>
      </c>
      <c r="M154" s="25">
        <v>1056</v>
      </c>
      <c r="N154" s="12"/>
      <c r="O154" s="38"/>
      <c r="P154" s="34"/>
      <c r="Q154" s="34"/>
      <c r="R154" s="34"/>
      <c r="S154" s="34"/>
      <c r="T154" s="34"/>
      <c r="U154" s="34"/>
      <c r="V154" s="34"/>
      <c r="W154" s="34"/>
    </row>
    <row x14ac:dyDescent="0.25" r="155" customHeight="1" ht="19.5">
      <c r="A155" s="12"/>
      <c r="B155" s="49"/>
      <c r="C155" s="40"/>
      <c r="D155" s="53" t="s">
        <v>6</v>
      </c>
      <c r="E155" s="54">
        <v>88</v>
      </c>
      <c r="F155" s="54">
        <v>280</v>
      </c>
      <c r="G155" s="54">
        <v>151</v>
      </c>
      <c r="H155" s="54">
        <v>84</v>
      </c>
      <c r="I155" s="54">
        <v>184</v>
      </c>
      <c r="J155" s="54">
        <v>76</v>
      </c>
      <c r="K155" s="54">
        <v>494</v>
      </c>
      <c r="L155" s="54">
        <v>135</v>
      </c>
      <c r="M155" s="54">
        <v>1492</v>
      </c>
      <c r="N155" s="12"/>
      <c r="O155" s="38"/>
      <c r="P155" s="34"/>
      <c r="Q155" s="34"/>
      <c r="R155" s="34"/>
      <c r="S155" s="34"/>
      <c r="T155" s="34"/>
      <c r="U155" s="34"/>
      <c r="V155" s="34"/>
      <c r="W155" s="34"/>
    </row>
    <row x14ac:dyDescent="0.25" r="156" customHeight="1" ht="19.5">
      <c r="A156" s="12"/>
      <c r="B156" s="34"/>
      <c r="C156" s="12"/>
      <c r="D156" s="12"/>
      <c r="E156" s="38"/>
      <c r="F156" s="38"/>
      <c r="G156" s="38"/>
      <c r="H156" s="38"/>
      <c r="I156" s="38"/>
      <c r="J156" s="38"/>
      <c r="K156" s="38"/>
      <c r="L156" s="38"/>
      <c r="M156" s="34"/>
      <c r="N156" s="12"/>
      <c r="O156" s="38"/>
      <c r="P156" s="34"/>
      <c r="Q156" s="34"/>
      <c r="R156" s="34"/>
      <c r="S156" s="34"/>
      <c r="T156" s="34"/>
      <c r="U156" s="34"/>
      <c r="V156" s="34"/>
      <c r="W156" s="34"/>
    </row>
    <row x14ac:dyDescent="0.25" r="157" customHeight="1" ht="19.5">
      <c r="A157" s="12"/>
      <c r="B157" s="39">
        <f>B152+1</f>
      </c>
      <c r="C157" s="40"/>
      <c r="D157" s="51" t="s">
        <v>2</v>
      </c>
      <c r="E157" s="52" t="s">
        <v>13</v>
      </c>
      <c r="F157" s="52" t="s">
        <v>3</v>
      </c>
      <c r="G157" s="52" t="s">
        <v>14</v>
      </c>
      <c r="H157" s="52" t="s">
        <v>4</v>
      </c>
      <c r="I157" s="52" t="s">
        <v>15</v>
      </c>
      <c r="J157" s="52" t="s">
        <v>5</v>
      </c>
      <c r="K157" s="52" t="s">
        <v>16</v>
      </c>
      <c r="L157" s="52" t="s">
        <v>17</v>
      </c>
      <c r="M157" s="52" t="s">
        <v>6</v>
      </c>
      <c r="N157" s="12"/>
      <c r="O157" s="38"/>
      <c r="P157" s="34"/>
      <c r="Q157" s="34"/>
      <c r="R157" s="34"/>
      <c r="S157" s="34"/>
      <c r="T157" s="34"/>
      <c r="U157" s="34"/>
      <c r="V157" s="34"/>
      <c r="W157" s="34"/>
    </row>
    <row x14ac:dyDescent="0.25" r="158" customHeight="1" ht="19.5">
      <c r="A158" s="12"/>
      <c r="B158" s="44">
        <f>B157&amp;" неделя"</f>
      </c>
      <c r="C158" s="40"/>
      <c r="D158" s="24" t="s">
        <v>8</v>
      </c>
      <c r="E158" s="25">
        <v>36</v>
      </c>
      <c r="F158" s="25">
        <v>51</v>
      </c>
      <c r="G158" s="25">
        <v>163</v>
      </c>
      <c r="H158" s="25">
        <v>54</v>
      </c>
      <c r="I158" s="25">
        <v>89</v>
      </c>
      <c r="J158" s="25">
        <v>25</v>
      </c>
      <c r="K158" s="25">
        <v>55</v>
      </c>
      <c r="L158" s="25">
        <v>103</v>
      </c>
      <c r="M158" s="25">
        <v>576</v>
      </c>
      <c r="N158" s="12"/>
      <c r="O158" s="38"/>
      <c r="P158" s="34"/>
      <c r="Q158" s="34"/>
      <c r="R158" s="34"/>
      <c r="S158" s="34"/>
      <c r="T158" s="34"/>
      <c r="U158" s="34"/>
      <c r="V158" s="34"/>
      <c r="W158" s="34"/>
    </row>
    <row x14ac:dyDescent="0.25" r="159" customHeight="1" ht="19.5">
      <c r="A159" s="12"/>
      <c r="B159" s="49"/>
      <c r="C159" s="40"/>
      <c r="D159" s="24" t="s">
        <v>9</v>
      </c>
      <c r="E159" s="25">
        <v>58</v>
      </c>
      <c r="F159" s="25">
        <v>276</v>
      </c>
      <c r="G159" s="25">
        <v>147</v>
      </c>
      <c r="H159" s="25">
        <v>38</v>
      </c>
      <c r="I159" s="25">
        <v>60</v>
      </c>
      <c r="J159" s="25">
        <v>25</v>
      </c>
      <c r="K159" s="25">
        <v>131</v>
      </c>
      <c r="L159" s="25">
        <v>123</v>
      </c>
      <c r="M159" s="25">
        <v>858</v>
      </c>
      <c r="N159" s="12"/>
      <c r="O159" s="38"/>
      <c r="P159" s="34"/>
      <c r="Q159" s="34"/>
      <c r="R159" s="34"/>
      <c r="S159" s="34"/>
      <c r="T159" s="34"/>
      <c r="U159" s="34"/>
      <c r="V159" s="34"/>
      <c r="W159" s="34"/>
    </row>
    <row x14ac:dyDescent="0.25" r="160" customHeight="1" ht="19.5">
      <c r="A160" s="12"/>
      <c r="B160" s="49"/>
      <c r="C160" s="40"/>
      <c r="D160" s="53" t="s">
        <v>6</v>
      </c>
      <c r="E160" s="54">
        <v>94</v>
      </c>
      <c r="F160" s="54">
        <v>327</v>
      </c>
      <c r="G160" s="54">
        <v>310</v>
      </c>
      <c r="H160" s="54">
        <v>92</v>
      </c>
      <c r="I160" s="54">
        <v>149</v>
      </c>
      <c r="J160" s="54">
        <v>50</v>
      </c>
      <c r="K160" s="54">
        <v>186</v>
      </c>
      <c r="L160" s="54">
        <v>226</v>
      </c>
      <c r="M160" s="54">
        <v>1434</v>
      </c>
      <c r="N160" s="12"/>
      <c r="O160" s="38"/>
      <c r="P160" s="34"/>
      <c r="Q160" s="34"/>
      <c r="R160" s="34"/>
      <c r="S160" s="34"/>
      <c r="T160" s="34"/>
      <c r="U160" s="34"/>
      <c r="V160" s="34"/>
      <c r="W160" s="34"/>
    </row>
    <row x14ac:dyDescent="0.25" r="161" customHeight="1" ht="19.5">
      <c r="A161" s="12"/>
      <c r="B161" s="34"/>
      <c r="C161" s="12"/>
      <c r="D161" s="12"/>
      <c r="E161" s="38"/>
      <c r="F161" s="38"/>
      <c r="G161" s="38"/>
      <c r="H161" s="38"/>
      <c r="I161" s="38"/>
      <c r="J161" s="38"/>
      <c r="K161" s="38"/>
      <c r="L161" s="38"/>
      <c r="M161" s="34"/>
      <c r="N161" s="12"/>
      <c r="O161" s="38"/>
      <c r="P161" s="34"/>
      <c r="Q161" s="34"/>
      <c r="R161" s="34"/>
      <c r="S161" s="34"/>
      <c r="T161" s="34"/>
      <c r="U161" s="34"/>
      <c r="V161" s="34"/>
      <c r="W161" s="34"/>
    </row>
    <row x14ac:dyDescent="0.25" r="162" customHeight="1" ht="19.5">
      <c r="A162" s="12"/>
      <c r="B162" s="39">
        <f>B157+1</f>
      </c>
      <c r="C162" s="40"/>
      <c r="D162" s="51" t="s">
        <v>2</v>
      </c>
      <c r="E162" s="52" t="s">
        <v>13</v>
      </c>
      <c r="F162" s="52" t="s">
        <v>3</v>
      </c>
      <c r="G162" s="52" t="s">
        <v>14</v>
      </c>
      <c r="H162" s="52" t="s">
        <v>4</v>
      </c>
      <c r="I162" s="52" t="s">
        <v>15</v>
      </c>
      <c r="J162" s="52" t="s">
        <v>5</v>
      </c>
      <c r="K162" s="52" t="s">
        <v>16</v>
      </c>
      <c r="L162" s="52" t="s">
        <v>17</v>
      </c>
      <c r="M162" s="52" t="s">
        <v>6</v>
      </c>
      <c r="N162" s="12"/>
      <c r="O162" s="38"/>
      <c r="P162" s="34"/>
      <c r="Q162" s="34"/>
      <c r="R162" s="34"/>
      <c r="S162" s="34"/>
      <c r="T162" s="34"/>
      <c r="U162" s="34"/>
      <c r="V162" s="34"/>
      <c r="W162" s="34"/>
    </row>
    <row x14ac:dyDescent="0.25" r="163" customHeight="1" ht="19.5">
      <c r="A163" s="12"/>
      <c r="B163" s="44">
        <f>B162&amp;" неделя"</f>
      </c>
      <c r="C163" s="40"/>
      <c r="D163" s="24" t="s">
        <v>8</v>
      </c>
      <c r="E163" s="25">
        <v>20</v>
      </c>
      <c r="F163" s="25">
        <v>46</v>
      </c>
      <c r="G163" s="25">
        <v>48</v>
      </c>
      <c r="H163" s="25">
        <v>23</v>
      </c>
      <c r="I163" s="25">
        <v>115</v>
      </c>
      <c r="J163" s="25">
        <v>28</v>
      </c>
      <c r="K163" s="25">
        <v>77</v>
      </c>
      <c r="L163" s="25">
        <v>102</v>
      </c>
      <c r="M163" s="25">
        <v>459</v>
      </c>
      <c r="N163" s="12"/>
      <c r="O163" s="38"/>
      <c r="P163" s="34"/>
      <c r="Q163" s="34"/>
      <c r="R163" s="34"/>
      <c r="S163" s="34"/>
      <c r="T163" s="34"/>
      <c r="U163" s="34"/>
      <c r="V163" s="34"/>
      <c r="W163" s="34"/>
    </row>
    <row x14ac:dyDescent="0.25" r="164" customHeight="1" ht="19.5">
      <c r="A164" s="12"/>
      <c r="B164" s="49"/>
      <c r="C164" s="40"/>
      <c r="D164" s="24" t="s">
        <v>9</v>
      </c>
      <c r="E164" s="25">
        <v>21</v>
      </c>
      <c r="F164" s="25">
        <v>190</v>
      </c>
      <c r="G164" s="25">
        <v>62</v>
      </c>
      <c r="H164" s="25">
        <v>29</v>
      </c>
      <c r="I164" s="25">
        <v>70</v>
      </c>
      <c r="J164" s="25">
        <v>56</v>
      </c>
      <c r="K164" s="25">
        <v>146</v>
      </c>
      <c r="L164" s="25">
        <v>99</v>
      </c>
      <c r="M164" s="25">
        <v>673</v>
      </c>
      <c r="N164" s="12"/>
      <c r="O164" s="38"/>
      <c r="P164" s="34"/>
      <c r="Q164" s="34"/>
      <c r="R164" s="34"/>
      <c r="S164" s="34"/>
      <c r="T164" s="34"/>
      <c r="U164" s="34"/>
      <c r="V164" s="34"/>
      <c r="W164" s="34"/>
    </row>
    <row x14ac:dyDescent="0.25" r="165" customHeight="1" ht="19.5">
      <c r="A165" s="12"/>
      <c r="B165" s="49"/>
      <c r="C165" s="40"/>
      <c r="D165" s="53" t="s">
        <v>6</v>
      </c>
      <c r="E165" s="54">
        <v>41</v>
      </c>
      <c r="F165" s="54">
        <v>236</v>
      </c>
      <c r="G165" s="54">
        <v>110</v>
      </c>
      <c r="H165" s="54">
        <v>52</v>
      </c>
      <c r="I165" s="54">
        <v>185</v>
      </c>
      <c r="J165" s="54">
        <v>84</v>
      </c>
      <c r="K165" s="54">
        <v>223</v>
      </c>
      <c r="L165" s="54">
        <v>201</v>
      </c>
      <c r="M165" s="54">
        <v>1132</v>
      </c>
      <c r="N165" s="12"/>
      <c r="O165" s="38"/>
      <c r="P165" s="34"/>
      <c r="Q165" s="34"/>
      <c r="R165" s="34"/>
      <c r="S165" s="34"/>
      <c r="T165" s="34"/>
      <c r="U165" s="34"/>
      <c r="V165" s="34"/>
      <c r="W165" s="34"/>
    </row>
    <row x14ac:dyDescent="0.25" r="166" customHeight="1" ht="19.5">
      <c r="A166" s="12"/>
      <c r="B166" s="34"/>
      <c r="C166" s="12"/>
      <c r="D166" s="12"/>
      <c r="E166" s="38"/>
      <c r="F166" s="38"/>
      <c r="G166" s="38"/>
      <c r="H166" s="38"/>
      <c r="I166" s="38"/>
      <c r="J166" s="38"/>
      <c r="K166" s="38"/>
      <c r="L166" s="38"/>
      <c r="M166" s="34"/>
      <c r="N166" s="12"/>
      <c r="O166" s="38"/>
      <c r="P166" s="34"/>
      <c r="Q166" s="34"/>
      <c r="R166" s="34"/>
      <c r="S166" s="34"/>
      <c r="T166" s="34"/>
      <c r="U166" s="34"/>
      <c r="V166" s="34"/>
      <c r="W166" s="34"/>
    </row>
    <row x14ac:dyDescent="0.25" r="167" customHeight="1" ht="19.5">
      <c r="A167" s="12"/>
      <c r="B167" s="34"/>
      <c r="C167" s="12"/>
      <c r="D167" s="12" t="s">
        <v>11</v>
      </c>
      <c r="E167" s="35">
        <f>AVERAGE(E63,E68,E73,E78,E83,,E93,E98,E103,E108,E113,E118,E123,E128,E133,E138,E143,E148,E153,E158,E163)</f>
      </c>
      <c r="F167" s="35">
        <f>AVERAGE(F63,F68,F73,F78,F83,,F93,F98,F103,F108,F113,F118,F123,F128,F133,F138,F143,F148,F153,F158,F163)</f>
      </c>
      <c r="G167" s="35">
        <f>AVERAGE(G63,G68,G73,G78,G83,,G93,G98,G103,G108,G113,G118,G123,G128,G133,G138,G143,G148,G153,G158,G163)</f>
      </c>
      <c r="H167" s="35">
        <f>AVERAGE(H63,H68,H73,H78,H83,,H93,H98,H103,H108,H113,H118,H123,H128,H133,H138,H143,H148,H153,H158,H163)</f>
      </c>
      <c r="I167" s="35">
        <f>AVERAGE(I63,I68,I73,I78,I83,,I93,I98,I103,I108,I113,I118,I123,I128,I133,I138,I143,I148,I153,I158,I163)</f>
      </c>
      <c r="J167" s="35">
        <f>AVERAGE(J63,J68,J73,J78,J83,,J93,J98,J103,J108,J113,J118,J123,J128,J133,J138,J143,J148,J153,J158,J163)</f>
      </c>
      <c r="K167" s="35">
        <f>AVERAGE(K63,K68,K73,K78,K83,,K93,K98,K103,K108,K113,K118,K123,K128,K133,K138,K143,K148,K153,K158,K163)</f>
      </c>
      <c r="L167" s="35">
        <f>AVERAGE(L63,L68,L73,L78,L83,,L93,L98,L103,L108,L113,L118,L123,L128,L133,L138,L143,L148,L153,L158,L163)</f>
      </c>
      <c r="M167" s="34"/>
      <c r="N167" s="12"/>
      <c r="O167" s="35">
        <f>I167/5</f>
      </c>
      <c r="P167" s="34"/>
      <c r="Q167" s="34"/>
      <c r="R167" s="34"/>
      <c r="S167" s="34"/>
      <c r="T167" s="34"/>
      <c r="U167" s="34"/>
      <c r="V167" s="34"/>
      <c r="W167" s="34"/>
    </row>
    <row x14ac:dyDescent="0.25" r="168" customHeight="1" ht="19.5">
      <c r="A168" s="12"/>
      <c r="B168" s="34"/>
      <c r="C168" s="12"/>
      <c r="D168" s="12" t="s">
        <v>12</v>
      </c>
      <c r="E168" s="35">
        <f>AVERAGE(E64,E69,E74,E79,E84,,E94,E99,E104,E109,E114,E119,E124,E129,E134,E139,E144,E149,E154,E159,E164)</f>
      </c>
      <c r="F168" s="35">
        <f>AVERAGE(F64,F69,F74,F79,F84,,F94,F99,F104,F109,F114,F119,F124,F129,F134,F139,F144,F149,F154,F159,F164)</f>
      </c>
      <c r="G168" s="35">
        <f>AVERAGE(G64,G69,G74,G79,G84,,G94,G99,G104,G109,G114,G119,G124,G129,G134,G139,G144,G149,G154,G159,G164)</f>
      </c>
      <c r="H168" s="35">
        <f>AVERAGE(H64,H69,H74,H79,H84,,H94,H99,H104,H109,H114,H119,H124,H129,H134,H139,H144,H149,H154,H159,H164)</f>
      </c>
      <c r="I168" s="35">
        <f>AVERAGE(I64,I69,I74,I79,I84,,I94,I99,I104,I109,I114,I119,I124,I129,I134,I139,I144,I149,I154,I159,I164)</f>
      </c>
      <c r="J168" s="35">
        <f>AVERAGE(J64,J69,J74,J79,J84,,J94,J99,J104,J109,J114,J119,J124,J129,J134,J139,J144,J149,J154,J159,J164)</f>
      </c>
      <c r="K168" s="35">
        <f>AVERAGE(K64,K69,K74,K79,K84,,K94,K99,K104,K109,K114,K119,K124,K129,K134,K139,K144,K149,K154,K159,K164)</f>
      </c>
      <c r="L168" s="35">
        <f>AVERAGE(L64,L69,L74,L79,L84,,L94,L99,L104,L109,L114,L119,L124,L129,L134,L139,L144,L149,L154,L159,L164)</f>
      </c>
      <c r="M168" s="34"/>
      <c r="N168" s="12"/>
      <c r="O168" s="35">
        <f>I168/5</f>
      </c>
      <c r="P168" s="34"/>
      <c r="Q168" s="34"/>
      <c r="R168" s="34"/>
      <c r="S168" s="34"/>
      <c r="T168" s="34"/>
      <c r="U168" s="34"/>
      <c r="V168" s="34"/>
      <c r="W168" s="34"/>
    </row>
  </sheetData>
  <mergeCells count="33">
    <mergeCell ref="B3:B5"/>
    <mergeCell ref="B8:B10"/>
    <mergeCell ref="B13:B15"/>
    <mergeCell ref="B18:B20"/>
    <mergeCell ref="B23:B25"/>
    <mergeCell ref="B28:B30"/>
    <mergeCell ref="B33:B35"/>
    <mergeCell ref="B38:B40"/>
    <mergeCell ref="B43:B45"/>
    <mergeCell ref="B48:B50"/>
    <mergeCell ref="B53:B55"/>
    <mergeCell ref="B58:B60"/>
    <mergeCell ref="B63:B65"/>
    <mergeCell ref="B68:B70"/>
    <mergeCell ref="B73:B75"/>
    <mergeCell ref="B78:B80"/>
    <mergeCell ref="B83:B85"/>
    <mergeCell ref="B88:B90"/>
    <mergeCell ref="B93:B95"/>
    <mergeCell ref="B98:B100"/>
    <mergeCell ref="B103:B105"/>
    <mergeCell ref="B108:B110"/>
    <mergeCell ref="B113:B115"/>
    <mergeCell ref="B118:B120"/>
    <mergeCell ref="B123:B125"/>
    <mergeCell ref="B128:B130"/>
    <mergeCell ref="B133:B135"/>
    <mergeCell ref="B138:B140"/>
    <mergeCell ref="B143:B145"/>
    <mergeCell ref="B148:B150"/>
    <mergeCell ref="B153:B155"/>
    <mergeCell ref="B158:B160"/>
    <mergeCell ref="B163:B1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7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36" width="11.147857142857141" customWidth="1" bestFit="1"/>
    <col min="2" max="2" style="36" width="11.147857142857141" customWidth="1" bestFit="1"/>
    <col min="3" max="3" style="37" width="14.576428571428572" customWidth="1" bestFit="1"/>
    <col min="4" max="4" style="36" width="13.147857142857141" customWidth="1" bestFit="1"/>
    <col min="5" max="5" style="36" width="16.005" customWidth="1" bestFit="1"/>
    <col min="6" max="6" style="36" width="10.719285714285713" customWidth="1" bestFit="1"/>
    <col min="7" max="7" style="36" width="14.147857142857141" customWidth="1" bestFit="1"/>
    <col min="8" max="8" style="36" width="9.290714285714287" customWidth="1" bestFit="1"/>
    <col min="9" max="9" style="37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/>
    </row>
    <row x14ac:dyDescent="0.25" r="2" customHeight="1" ht="19.5">
      <c r="A2" s="7">
        <v>2017</v>
      </c>
      <c r="B2" s="7">
        <v>40</v>
      </c>
      <c r="C2" s="8" t="s">
        <v>8</v>
      </c>
      <c r="D2" s="9">
        <v>37</v>
      </c>
      <c r="E2" s="9">
        <v>22</v>
      </c>
      <c r="F2" s="9">
        <v>1</v>
      </c>
      <c r="G2" s="10">
        <v>245</v>
      </c>
      <c r="H2" s="11">
        <f>MONTH(DATE(A2,1,B2*7-2)-(DATE(B2,1,3)))</f>
      </c>
      <c r="I2" s="12"/>
    </row>
    <row x14ac:dyDescent="0.25" r="3" customHeight="1" ht="19.5">
      <c r="A3" s="7">
        <v>2017</v>
      </c>
      <c r="B3" s="13">
        <v>40</v>
      </c>
      <c r="C3" s="14" t="s">
        <v>9</v>
      </c>
      <c r="D3" s="15">
        <v>120</v>
      </c>
      <c r="E3" s="15">
        <v>44</v>
      </c>
      <c r="F3" s="16"/>
      <c r="G3" s="17">
        <v>290</v>
      </c>
      <c r="H3" s="11">
        <f>MONTH(DATE(A3,1,B3*7-2)-(DATE(B3,1,3)))</f>
      </c>
      <c r="I3" s="12"/>
    </row>
    <row x14ac:dyDescent="0.25" r="4" customHeight="1" ht="19.5">
      <c r="A4" s="7">
        <v>2017</v>
      </c>
      <c r="B4" s="7">
        <v>41</v>
      </c>
      <c r="C4" s="8" t="s">
        <v>8</v>
      </c>
      <c r="D4" s="9">
        <v>11</v>
      </c>
      <c r="E4" s="18"/>
      <c r="F4" s="9">
        <v>13</v>
      </c>
      <c r="G4" s="10">
        <v>109</v>
      </c>
      <c r="H4" s="11">
        <f>MONTH(DATE(A4,1,B4*7-2)-(DATE(B4,1,3)))</f>
      </c>
      <c r="I4" s="12"/>
    </row>
    <row x14ac:dyDescent="0.25" r="5" customHeight="1" ht="19.5">
      <c r="A5" s="7">
        <v>2017</v>
      </c>
      <c r="B5" s="13">
        <v>41</v>
      </c>
      <c r="C5" s="14" t="s">
        <v>9</v>
      </c>
      <c r="D5" s="15">
        <v>40</v>
      </c>
      <c r="E5" s="16"/>
      <c r="F5" s="15">
        <v>1</v>
      </c>
      <c r="G5" s="17">
        <v>93</v>
      </c>
      <c r="H5" s="11">
        <f>MONTH(DATE(A5,1,B5*7-2)-(DATE(B5,1,3)))</f>
      </c>
      <c r="I5" s="12"/>
    </row>
    <row x14ac:dyDescent="0.25" r="6" customHeight="1" ht="19.5">
      <c r="A6" s="7">
        <v>2017</v>
      </c>
      <c r="B6" s="7">
        <v>42</v>
      </c>
      <c r="C6" s="8" t="s">
        <v>8</v>
      </c>
      <c r="D6" s="18"/>
      <c r="E6" s="9">
        <v>21</v>
      </c>
      <c r="F6" s="9">
        <v>25</v>
      </c>
      <c r="G6" s="10">
        <v>91</v>
      </c>
      <c r="H6" s="11">
        <f>MONTH(DATE(A6,1,B6*7-2)-(DATE(B6,1,3)))</f>
      </c>
      <c r="I6" s="12"/>
    </row>
    <row x14ac:dyDescent="0.25" r="7" customHeight="1" ht="19.5">
      <c r="A7" s="7">
        <v>2017</v>
      </c>
      <c r="B7" s="13">
        <v>42</v>
      </c>
      <c r="C7" s="14" t="s">
        <v>9</v>
      </c>
      <c r="D7" s="16"/>
      <c r="E7" s="15">
        <v>55</v>
      </c>
      <c r="F7" s="15">
        <v>8</v>
      </c>
      <c r="G7" s="17">
        <v>81</v>
      </c>
      <c r="H7" s="11">
        <f>MONTH(DATE(A7,1,B7*7-2)-(DATE(B7,1,3)))</f>
      </c>
      <c r="I7" s="12"/>
    </row>
    <row x14ac:dyDescent="0.25" r="8" customHeight="1" ht="19.5">
      <c r="A8" s="7">
        <v>2017</v>
      </c>
      <c r="B8" s="7">
        <v>43</v>
      </c>
      <c r="C8" s="8" t="s">
        <v>8</v>
      </c>
      <c r="D8" s="9">
        <v>11</v>
      </c>
      <c r="E8" s="9">
        <v>27</v>
      </c>
      <c r="F8" s="9">
        <v>15</v>
      </c>
      <c r="G8" s="10">
        <v>192</v>
      </c>
      <c r="H8" s="11">
        <f>MONTH(DATE(A8,1,B8*7-2)-(DATE(B8,1,3)))</f>
      </c>
      <c r="I8" s="12"/>
    </row>
    <row x14ac:dyDescent="0.25" r="9" customHeight="1" ht="19.5">
      <c r="A9" s="7">
        <v>2017</v>
      </c>
      <c r="B9" s="13">
        <v>43</v>
      </c>
      <c r="C9" s="14" t="s">
        <v>9</v>
      </c>
      <c r="D9" s="15">
        <v>59</v>
      </c>
      <c r="E9" s="15">
        <v>107</v>
      </c>
      <c r="F9" s="15">
        <v>1</v>
      </c>
      <c r="G9" s="17">
        <v>198</v>
      </c>
      <c r="H9" s="11">
        <f>MONTH(DATE(A9,1,B9*7-2)-(DATE(B9,1,3)))</f>
      </c>
      <c r="I9" s="12"/>
    </row>
    <row x14ac:dyDescent="0.25" r="10" customHeight="1" ht="19.5">
      <c r="A10" s="7">
        <v>2017</v>
      </c>
      <c r="B10" s="7">
        <v>44</v>
      </c>
      <c r="C10" s="8" t="s">
        <v>8</v>
      </c>
      <c r="D10" s="9">
        <v>14</v>
      </c>
      <c r="E10" s="9">
        <v>14</v>
      </c>
      <c r="F10" s="9">
        <v>23</v>
      </c>
      <c r="G10" s="10">
        <v>493</v>
      </c>
      <c r="H10" s="11">
        <f>MONTH(DATE(A10,1,B10*7-2)-(DATE(B10,1,3)))</f>
      </c>
      <c r="I10" s="12"/>
    </row>
    <row x14ac:dyDescent="0.25" r="11" customHeight="1" ht="19.5">
      <c r="A11" s="7">
        <v>2017</v>
      </c>
      <c r="B11" s="13">
        <v>44</v>
      </c>
      <c r="C11" s="14" t="s">
        <v>9</v>
      </c>
      <c r="D11" s="15">
        <v>141</v>
      </c>
      <c r="E11" s="15">
        <v>23</v>
      </c>
      <c r="F11" s="15">
        <v>3</v>
      </c>
      <c r="G11" s="17">
        <v>252</v>
      </c>
      <c r="H11" s="11">
        <f>MONTH(DATE(A11,1,B11*7-2)-(DATE(B11,1,3)))</f>
      </c>
      <c r="I11" s="12"/>
    </row>
    <row x14ac:dyDescent="0.25" r="12" customHeight="1" ht="19.5">
      <c r="A12" s="7">
        <v>2017</v>
      </c>
      <c r="B12" s="7">
        <v>45</v>
      </c>
      <c r="C12" s="8" t="s">
        <v>8</v>
      </c>
      <c r="D12" s="9">
        <v>16</v>
      </c>
      <c r="E12" s="9">
        <v>17</v>
      </c>
      <c r="F12" s="9">
        <v>16</v>
      </c>
      <c r="G12" s="10">
        <v>319</v>
      </c>
      <c r="H12" s="11">
        <f>MONTH(DATE(A12,1,B12*7-2)-(DATE(B12,1,3)))</f>
      </c>
      <c r="I12" s="12"/>
    </row>
    <row x14ac:dyDescent="0.25" r="13" customHeight="1" ht="19.5">
      <c r="A13" s="7">
        <v>2017</v>
      </c>
      <c r="B13" s="13">
        <v>45</v>
      </c>
      <c r="C13" s="14" t="s">
        <v>9</v>
      </c>
      <c r="D13" s="15">
        <v>117</v>
      </c>
      <c r="E13" s="15">
        <v>51</v>
      </c>
      <c r="F13" s="16"/>
      <c r="G13" s="17">
        <v>263</v>
      </c>
      <c r="H13" s="11">
        <f>MONTH(DATE(A13,1,B13*7-2)-(DATE(B13,1,3)))</f>
      </c>
      <c r="I13" s="12"/>
    </row>
    <row x14ac:dyDescent="0.25" r="14" customHeight="1" ht="19.5">
      <c r="A14" s="7">
        <v>2017</v>
      </c>
      <c r="B14" s="7">
        <v>46</v>
      </c>
      <c r="C14" s="8" t="s">
        <v>8</v>
      </c>
      <c r="D14" s="9">
        <v>41</v>
      </c>
      <c r="E14" s="9">
        <v>29</v>
      </c>
      <c r="F14" s="9">
        <v>9</v>
      </c>
      <c r="G14" s="10">
        <v>514</v>
      </c>
      <c r="H14" s="11">
        <f>MONTH(DATE(A14,1,B14*7-2)-(DATE(B14,1,3)))</f>
      </c>
      <c r="I14" s="12"/>
    </row>
    <row x14ac:dyDescent="0.25" r="15" customHeight="1" ht="19.5">
      <c r="A15" s="7">
        <v>2017</v>
      </c>
      <c r="B15" s="13">
        <v>46</v>
      </c>
      <c r="C15" s="14" t="s">
        <v>9</v>
      </c>
      <c r="D15" s="15">
        <v>148</v>
      </c>
      <c r="E15" s="15">
        <v>81</v>
      </c>
      <c r="F15" s="15">
        <v>3</v>
      </c>
      <c r="G15" s="17">
        <v>466</v>
      </c>
      <c r="H15" s="11">
        <f>MONTH(DATE(A15,1,B15*7-2)-(DATE(B15,1,3)))</f>
      </c>
      <c r="I15" s="12"/>
    </row>
    <row x14ac:dyDescent="0.25" r="16" customHeight="1" ht="19.5">
      <c r="A16" s="7">
        <v>2017</v>
      </c>
      <c r="B16" s="7">
        <v>47</v>
      </c>
      <c r="C16" s="8" t="s">
        <v>8</v>
      </c>
      <c r="D16" s="9">
        <v>26</v>
      </c>
      <c r="E16" s="9">
        <v>16</v>
      </c>
      <c r="F16" s="9">
        <v>10</v>
      </c>
      <c r="G16" s="10">
        <v>405</v>
      </c>
      <c r="H16" s="11">
        <f>MONTH(DATE(A16,1,B16*7-2)-(DATE(B16,1,3)))</f>
      </c>
      <c r="I16" s="12"/>
    </row>
    <row x14ac:dyDescent="0.25" r="17" customHeight="1" ht="19.5">
      <c r="A17" s="7">
        <v>2017</v>
      </c>
      <c r="B17" s="13">
        <v>47</v>
      </c>
      <c r="C17" s="14" t="s">
        <v>9</v>
      </c>
      <c r="D17" s="15">
        <v>87</v>
      </c>
      <c r="E17" s="15">
        <v>65</v>
      </c>
      <c r="F17" s="16"/>
      <c r="G17" s="17">
        <v>346</v>
      </c>
      <c r="H17" s="11">
        <f>MONTH(DATE(A17,1,B17*7-2)-(DATE(B17,1,3)))</f>
      </c>
      <c r="I17" s="12"/>
    </row>
    <row x14ac:dyDescent="0.25" r="18" customHeight="1" ht="19.5">
      <c r="A18" s="7">
        <v>2017</v>
      </c>
      <c r="B18" s="7">
        <v>48</v>
      </c>
      <c r="C18" s="8" t="s">
        <v>8</v>
      </c>
      <c r="D18" s="9">
        <v>42</v>
      </c>
      <c r="E18" s="9">
        <v>38</v>
      </c>
      <c r="F18" s="9">
        <v>41</v>
      </c>
      <c r="G18" s="10">
        <v>677</v>
      </c>
      <c r="H18" s="11">
        <f>MONTH(DATE(A18,1,B18*7-2)-(DATE(B18,1,3)))</f>
      </c>
      <c r="I18" s="12"/>
    </row>
    <row x14ac:dyDescent="0.25" r="19" customHeight="1" ht="19.5">
      <c r="A19" s="7">
        <v>2017</v>
      </c>
      <c r="B19" s="13">
        <v>48</v>
      </c>
      <c r="C19" s="14" t="s">
        <v>9</v>
      </c>
      <c r="D19" s="15">
        <v>79</v>
      </c>
      <c r="E19" s="15">
        <v>115</v>
      </c>
      <c r="F19" s="15">
        <v>9</v>
      </c>
      <c r="G19" s="17">
        <v>332</v>
      </c>
      <c r="H19" s="11">
        <f>MONTH(DATE(A19,1,B19*7-2)-(DATE(B19,1,3)))</f>
      </c>
      <c r="I19" s="12"/>
    </row>
    <row x14ac:dyDescent="0.25" r="20" customHeight="1" ht="19.5">
      <c r="A20" s="7">
        <v>2017</v>
      </c>
      <c r="B20" s="7">
        <v>49</v>
      </c>
      <c r="C20" s="8" t="s">
        <v>8</v>
      </c>
      <c r="D20" s="9">
        <v>43</v>
      </c>
      <c r="E20" s="9">
        <v>35</v>
      </c>
      <c r="F20" s="9">
        <v>49</v>
      </c>
      <c r="G20" s="10">
        <v>840</v>
      </c>
      <c r="H20" s="11">
        <f>MONTH(DATE(A20,1,B20*7-2)-(DATE(B20,1,3)))</f>
      </c>
      <c r="I20" s="12"/>
    </row>
    <row x14ac:dyDescent="0.25" r="21" customHeight="1" ht="19.5">
      <c r="A21" s="7">
        <v>2017</v>
      </c>
      <c r="B21" s="13">
        <v>49</v>
      </c>
      <c r="C21" s="14" t="s">
        <v>9</v>
      </c>
      <c r="D21" s="15">
        <v>105</v>
      </c>
      <c r="E21" s="15">
        <v>117</v>
      </c>
      <c r="F21" s="15">
        <v>5</v>
      </c>
      <c r="G21" s="17">
        <v>447</v>
      </c>
      <c r="H21" s="11">
        <f>MONTH(DATE(A21,1,B21*7-2)-(DATE(B21,1,3)))</f>
      </c>
      <c r="I21" s="12"/>
    </row>
    <row x14ac:dyDescent="0.25" r="22" customHeight="1" ht="19.5">
      <c r="A22" s="7">
        <v>2017</v>
      </c>
      <c r="B22" s="7">
        <v>50</v>
      </c>
      <c r="C22" s="8" t="s">
        <v>8</v>
      </c>
      <c r="D22" s="9">
        <v>24</v>
      </c>
      <c r="E22" s="9">
        <v>16</v>
      </c>
      <c r="F22" s="9">
        <v>47</v>
      </c>
      <c r="G22" s="10">
        <v>453</v>
      </c>
      <c r="H22" s="11">
        <f>MONTH(DATE(A22,1,B22*7-2)-(DATE(B22,1,3)))</f>
      </c>
      <c r="I22" s="12"/>
    </row>
    <row x14ac:dyDescent="0.25" r="23" customHeight="1" ht="19.5">
      <c r="A23" s="7">
        <v>2017</v>
      </c>
      <c r="B23" s="13">
        <v>50</v>
      </c>
      <c r="C23" s="14" t="s">
        <v>9</v>
      </c>
      <c r="D23" s="15">
        <v>108</v>
      </c>
      <c r="E23" s="15">
        <v>43</v>
      </c>
      <c r="F23" s="15">
        <v>7</v>
      </c>
      <c r="G23" s="17">
        <v>303</v>
      </c>
      <c r="H23" s="11">
        <f>MONTH(DATE(A23,1,B23*7-2)-(DATE(B23,1,3)))</f>
      </c>
      <c r="I23" s="12"/>
    </row>
    <row x14ac:dyDescent="0.25" r="24" customHeight="1" ht="19.5">
      <c r="A24" s="7">
        <v>2017</v>
      </c>
      <c r="B24" s="7">
        <v>51</v>
      </c>
      <c r="C24" s="8" t="s">
        <v>8</v>
      </c>
      <c r="D24" s="9">
        <v>25</v>
      </c>
      <c r="E24" s="9">
        <v>33</v>
      </c>
      <c r="F24" s="9">
        <v>62</v>
      </c>
      <c r="G24" s="10">
        <v>561</v>
      </c>
      <c r="H24" s="11">
        <f>MONTH(DATE(A24,1,B24*7-2)-(DATE(B24,1,3)))</f>
      </c>
      <c r="I24" s="12"/>
    </row>
    <row x14ac:dyDescent="0.25" r="25" customHeight="1" ht="19.5">
      <c r="A25" s="7">
        <v>2017</v>
      </c>
      <c r="B25" s="13">
        <v>51</v>
      </c>
      <c r="C25" s="14" t="s">
        <v>9</v>
      </c>
      <c r="D25" s="15">
        <v>143</v>
      </c>
      <c r="E25" s="15">
        <v>63</v>
      </c>
      <c r="F25" s="15">
        <v>18</v>
      </c>
      <c r="G25" s="17">
        <v>336</v>
      </c>
      <c r="H25" s="11">
        <f>MONTH(DATE(A25,1,B25*7-2)-(DATE(B25,1,3)))</f>
      </c>
      <c r="I25" s="12"/>
    </row>
    <row x14ac:dyDescent="0.25" r="26" customHeight="1" ht="19.5">
      <c r="A26" s="7">
        <v>2017</v>
      </c>
      <c r="B26" s="7">
        <v>52</v>
      </c>
      <c r="C26" s="8" t="s">
        <v>8</v>
      </c>
      <c r="D26" s="9">
        <v>15</v>
      </c>
      <c r="E26" s="9">
        <v>72</v>
      </c>
      <c r="F26" s="9">
        <v>43</v>
      </c>
      <c r="G26" s="10">
        <v>291</v>
      </c>
      <c r="H26" s="11">
        <f>MONTH(DATE(A26,1,B26*7-2)-(DATE(B26,1,3)))</f>
      </c>
      <c r="I26" s="12"/>
    </row>
    <row x14ac:dyDescent="0.25" r="27" customHeight="1" ht="19.5">
      <c r="A27" s="7">
        <v>2017</v>
      </c>
      <c r="B27" s="13">
        <v>52</v>
      </c>
      <c r="C27" s="14" t="s">
        <v>9</v>
      </c>
      <c r="D27" s="15">
        <v>113</v>
      </c>
      <c r="E27" s="15">
        <v>86</v>
      </c>
      <c r="F27" s="16"/>
      <c r="G27" s="17">
        <v>311</v>
      </c>
      <c r="H27" s="11">
        <f>MONTH(DATE(A27,1,B27*7-2)-(DATE(B27,1,3)))</f>
      </c>
      <c r="I27" s="12"/>
    </row>
    <row x14ac:dyDescent="0.25" r="28" customHeight="1" ht="19.5">
      <c r="A28" s="7">
        <v>2018</v>
      </c>
      <c r="B28" s="7">
        <v>2</v>
      </c>
      <c r="C28" s="8" t="s">
        <v>8</v>
      </c>
      <c r="D28" s="9">
        <v>7</v>
      </c>
      <c r="E28" s="9">
        <v>6</v>
      </c>
      <c r="F28" s="9">
        <v>4</v>
      </c>
      <c r="G28" s="10">
        <v>31</v>
      </c>
      <c r="H28" s="11">
        <f>MONTH(DATE(A28,1,B28*7-2)-(DATE(B28,1,3)))</f>
      </c>
      <c r="I28" s="12"/>
    </row>
    <row x14ac:dyDescent="0.25" r="29" customHeight="1" ht="19.5">
      <c r="A29" s="7">
        <v>2018</v>
      </c>
      <c r="B29" s="13">
        <v>2</v>
      </c>
      <c r="C29" s="14" t="s">
        <v>9</v>
      </c>
      <c r="D29" s="15">
        <v>32</v>
      </c>
      <c r="E29" s="15">
        <v>6</v>
      </c>
      <c r="F29" s="16"/>
      <c r="G29" s="17">
        <v>69</v>
      </c>
      <c r="H29" s="11">
        <f>MONTH(DATE(A29,1,B29*7-2)-(DATE(B29,1,3)))</f>
      </c>
      <c r="I29" s="12"/>
    </row>
    <row x14ac:dyDescent="0.25" r="30" customHeight="1" ht="19.5">
      <c r="A30" s="7">
        <v>2018</v>
      </c>
      <c r="B30" s="7">
        <v>3</v>
      </c>
      <c r="C30" s="8" t="s">
        <v>8</v>
      </c>
      <c r="D30" s="9">
        <v>25</v>
      </c>
      <c r="E30" s="9">
        <v>6</v>
      </c>
      <c r="F30" s="9">
        <v>3</v>
      </c>
      <c r="G30" s="10">
        <v>71</v>
      </c>
      <c r="H30" s="11">
        <f>MONTH(DATE(A30,1,B30*7-2)-(DATE(B30,1,3)))</f>
      </c>
      <c r="I30" s="12"/>
    </row>
    <row x14ac:dyDescent="0.25" r="31" customHeight="1" ht="19.5">
      <c r="A31" s="7">
        <v>2018</v>
      </c>
      <c r="B31" s="13">
        <v>3</v>
      </c>
      <c r="C31" s="14" t="s">
        <v>9</v>
      </c>
      <c r="D31" s="15">
        <v>75</v>
      </c>
      <c r="E31" s="15">
        <v>13</v>
      </c>
      <c r="F31" s="16"/>
      <c r="G31" s="17">
        <v>101</v>
      </c>
      <c r="H31" s="11">
        <f>MONTH(DATE(A31,1,B31*7-2)-(DATE(B31,1,3)))</f>
      </c>
      <c r="I31" s="12"/>
    </row>
    <row x14ac:dyDescent="0.25" r="32" customHeight="1" ht="19.5">
      <c r="A32" s="7">
        <v>2018</v>
      </c>
      <c r="B32" s="7">
        <v>4</v>
      </c>
      <c r="C32" s="8" t="s">
        <v>8</v>
      </c>
      <c r="D32" s="9">
        <v>10</v>
      </c>
      <c r="E32" s="9">
        <v>4</v>
      </c>
      <c r="F32" s="9">
        <v>46</v>
      </c>
      <c r="G32" s="10">
        <v>123</v>
      </c>
      <c r="H32" s="11">
        <f>MONTH(DATE(A32,1,B32*7-2)-(DATE(B32,1,3)))</f>
      </c>
      <c r="I32" s="12"/>
    </row>
    <row x14ac:dyDescent="0.25" r="33" customHeight="1" ht="19.5">
      <c r="A33" s="7">
        <v>2018</v>
      </c>
      <c r="B33" s="13">
        <v>4</v>
      </c>
      <c r="C33" s="14" t="s">
        <v>9</v>
      </c>
      <c r="D33" s="15">
        <v>77</v>
      </c>
      <c r="E33" s="15">
        <v>3</v>
      </c>
      <c r="F33" s="15">
        <v>3</v>
      </c>
      <c r="G33" s="17">
        <v>118</v>
      </c>
      <c r="H33" s="11">
        <f>MONTH(DATE(A33,1,B33*7-2)-(DATE(B33,1,3)))</f>
      </c>
      <c r="I33" s="12"/>
    </row>
    <row x14ac:dyDescent="0.25" r="34" customHeight="1" ht="19.5">
      <c r="A34" s="7">
        <v>2018</v>
      </c>
      <c r="B34" s="7">
        <v>5</v>
      </c>
      <c r="C34" s="8" t="s">
        <v>8</v>
      </c>
      <c r="D34" s="9">
        <v>19</v>
      </c>
      <c r="E34" s="9">
        <v>16</v>
      </c>
      <c r="F34" s="9">
        <v>51</v>
      </c>
      <c r="G34" s="10">
        <v>223</v>
      </c>
      <c r="H34" s="11">
        <f>MONTH(DATE(A34,1,B34*7-2)-(DATE(B34,1,3)))</f>
      </c>
      <c r="I34" s="12"/>
    </row>
    <row x14ac:dyDescent="0.25" r="35" customHeight="1" ht="19.5">
      <c r="A35" s="7">
        <v>2018</v>
      </c>
      <c r="B35" s="13">
        <v>5</v>
      </c>
      <c r="C35" s="14" t="s">
        <v>9</v>
      </c>
      <c r="D35" s="15">
        <v>39</v>
      </c>
      <c r="E35" s="15">
        <v>32</v>
      </c>
      <c r="F35" s="15">
        <v>2</v>
      </c>
      <c r="G35" s="17">
        <v>106</v>
      </c>
      <c r="H35" s="11">
        <f>MONTH(DATE(A35,1,B35*7-2)-(DATE(B35,1,3)))</f>
      </c>
      <c r="I35" s="12"/>
    </row>
    <row x14ac:dyDescent="0.25" r="36" customHeight="1" ht="19.5">
      <c r="A36" s="7">
        <v>2018</v>
      </c>
      <c r="B36" s="7">
        <v>6</v>
      </c>
      <c r="C36" s="8" t="s">
        <v>8</v>
      </c>
      <c r="D36" s="9">
        <v>62</v>
      </c>
      <c r="E36" s="9">
        <v>12</v>
      </c>
      <c r="F36" s="9">
        <v>9</v>
      </c>
      <c r="G36" s="10">
        <v>319</v>
      </c>
      <c r="H36" s="11">
        <f>MONTH(DATE(A36,1,B36*7-2)-(DATE(B36,1,3)))</f>
      </c>
      <c r="I36" s="12"/>
    </row>
    <row x14ac:dyDescent="0.25" r="37" customHeight="1" ht="19.5">
      <c r="A37" s="7">
        <v>2018</v>
      </c>
      <c r="B37" s="13">
        <v>6</v>
      </c>
      <c r="C37" s="14" t="s">
        <v>9</v>
      </c>
      <c r="D37" s="15">
        <v>71</v>
      </c>
      <c r="E37" s="15">
        <v>15</v>
      </c>
      <c r="F37" s="15">
        <v>3</v>
      </c>
      <c r="G37" s="17">
        <v>162</v>
      </c>
      <c r="H37" s="11">
        <f>MONTH(DATE(A37,1,B37*7-2)-(DATE(B37,1,3)))</f>
      </c>
      <c r="I37" s="12"/>
    </row>
    <row x14ac:dyDescent="0.25" r="38" customHeight="1" ht="19.5">
      <c r="A38" s="7">
        <v>2018</v>
      </c>
      <c r="B38" s="7">
        <v>7</v>
      </c>
      <c r="C38" s="8" t="s">
        <v>8</v>
      </c>
      <c r="D38" s="9">
        <v>22</v>
      </c>
      <c r="E38" s="9">
        <v>19</v>
      </c>
      <c r="F38" s="9">
        <v>34</v>
      </c>
      <c r="G38" s="10">
        <v>217</v>
      </c>
      <c r="H38" s="11">
        <f>MONTH(DATE(A38,1,B38*7-2)-(DATE(B38,1,3)))</f>
      </c>
      <c r="I38" s="12"/>
    </row>
    <row x14ac:dyDescent="0.25" r="39" customHeight="1" ht="19.5">
      <c r="A39" s="7">
        <v>2018</v>
      </c>
      <c r="B39" s="13">
        <v>7</v>
      </c>
      <c r="C39" s="14" t="s">
        <v>9</v>
      </c>
      <c r="D39" s="15">
        <v>59</v>
      </c>
      <c r="E39" s="15">
        <v>49</v>
      </c>
      <c r="F39" s="15">
        <v>7</v>
      </c>
      <c r="G39" s="17">
        <v>179</v>
      </c>
      <c r="H39" s="11">
        <f>MONTH(DATE(A39,1,B39*7-2)-(DATE(B39,1,3)))</f>
      </c>
      <c r="I39" s="12"/>
    </row>
    <row x14ac:dyDescent="0.25" r="40" customHeight="1" ht="19.5">
      <c r="A40" s="7">
        <v>2018</v>
      </c>
      <c r="B40" s="7">
        <v>8</v>
      </c>
      <c r="C40" s="8" t="s">
        <v>8</v>
      </c>
      <c r="D40" s="9">
        <v>38</v>
      </c>
      <c r="E40" s="9">
        <v>17</v>
      </c>
      <c r="F40" s="9">
        <v>39</v>
      </c>
      <c r="G40" s="10">
        <v>486</v>
      </c>
      <c r="H40" s="11">
        <f>MONTH(DATE(A40,1,B40*7-2)-(DATE(B40,1,3)))</f>
      </c>
      <c r="I40" s="12"/>
    </row>
    <row x14ac:dyDescent="0.25" r="41" customHeight="1" ht="19.5">
      <c r="A41" s="7">
        <v>2018</v>
      </c>
      <c r="B41" s="13">
        <v>8</v>
      </c>
      <c r="C41" s="14" t="s">
        <v>9</v>
      </c>
      <c r="D41" s="15">
        <v>187</v>
      </c>
      <c r="E41" s="15">
        <v>20</v>
      </c>
      <c r="F41" s="15">
        <v>4</v>
      </c>
      <c r="G41" s="17">
        <v>470</v>
      </c>
      <c r="H41" s="11">
        <f>MONTH(DATE(A41,1,B41*7-2)-(DATE(B41,1,3)))</f>
      </c>
      <c r="I41" s="12"/>
    </row>
    <row x14ac:dyDescent="0.25" r="42" customHeight="1" ht="19.5">
      <c r="A42" s="7">
        <v>2018</v>
      </c>
      <c r="B42" s="7">
        <v>9</v>
      </c>
      <c r="C42" s="8" t="s">
        <v>8</v>
      </c>
      <c r="D42" s="9">
        <v>22</v>
      </c>
      <c r="E42" s="9">
        <v>18</v>
      </c>
      <c r="F42" s="9">
        <v>22</v>
      </c>
      <c r="G42" s="10">
        <v>299</v>
      </c>
      <c r="H42" s="11">
        <f>MONTH(DATE(A42,1,B42*7-2)-(DATE(B42,1,3)))</f>
      </c>
      <c r="I42" s="12"/>
    </row>
    <row x14ac:dyDescent="0.25" r="43" customHeight="1" ht="19.5">
      <c r="A43" s="7">
        <v>2018</v>
      </c>
      <c r="B43" s="13">
        <v>9</v>
      </c>
      <c r="C43" s="14" t="s">
        <v>9</v>
      </c>
      <c r="D43" s="15">
        <v>75</v>
      </c>
      <c r="E43" s="15">
        <v>52</v>
      </c>
      <c r="F43" s="16"/>
      <c r="G43" s="17">
        <v>305</v>
      </c>
      <c r="H43" s="11">
        <f>MONTH(DATE(A43,1,B43*7-2)-(DATE(B43,1,3)))</f>
      </c>
      <c r="I43" s="12"/>
    </row>
    <row x14ac:dyDescent="0.25" r="44" customHeight="1" ht="19.5">
      <c r="A44" s="7">
        <v>2018</v>
      </c>
      <c r="B44" s="7">
        <v>10</v>
      </c>
      <c r="C44" s="8" t="s">
        <v>8</v>
      </c>
      <c r="D44" s="9">
        <v>19</v>
      </c>
      <c r="E44" s="9">
        <v>24</v>
      </c>
      <c r="F44" s="9">
        <v>21</v>
      </c>
      <c r="G44" s="10">
        <v>507</v>
      </c>
      <c r="H44" s="11">
        <f>MONTH(DATE(A44,1,B44*7-2)-(DATE(B44,1,3)))</f>
      </c>
      <c r="I44" s="12"/>
    </row>
    <row x14ac:dyDescent="0.25" r="45" customHeight="1" ht="19.5">
      <c r="A45" s="7">
        <v>2018</v>
      </c>
      <c r="B45" s="13">
        <v>10</v>
      </c>
      <c r="C45" s="14" t="s">
        <v>9</v>
      </c>
      <c r="D45" s="15">
        <v>101</v>
      </c>
      <c r="E45" s="15">
        <v>32</v>
      </c>
      <c r="F45" s="15">
        <v>16</v>
      </c>
      <c r="G45" s="17">
        <v>584</v>
      </c>
      <c r="H45" s="11">
        <f>MONTH(DATE(A45,1,B45*7-2)-(DATE(B45,1,3)))</f>
      </c>
      <c r="I45" s="12"/>
    </row>
    <row x14ac:dyDescent="0.25" r="46" customHeight="1" ht="19.5">
      <c r="A46" s="7">
        <v>2018</v>
      </c>
      <c r="B46" s="7">
        <v>11</v>
      </c>
      <c r="C46" s="8" t="s">
        <v>8</v>
      </c>
      <c r="D46" s="9">
        <v>28</v>
      </c>
      <c r="E46" s="9">
        <v>26</v>
      </c>
      <c r="F46" s="9">
        <v>55</v>
      </c>
      <c r="G46" s="10">
        <v>490</v>
      </c>
      <c r="H46" s="11">
        <f>MONTH(DATE(A46,1,B46*7-2)-(DATE(B46,1,3)))</f>
      </c>
      <c r="I46" s="12"/>
    </row>
    <row x14ac:dyDescent="0.25" r="47" customHeight="1" ht="19.5">
      <c r="A47" s="7">
        <v>2018</v>
      </c>
      <c r="B47" s="13">
        <v>11</v>
      </c>
      <c r="C47" s="14" t="s">
        <v>9</v>
      </c>
      <c r="D47" s="15">
        <v>70</v>
      </c>
      <c r="E47" s="15">
        <v>86</v>
      </c>
      <c r="F47" s="15">
        <v>27</v>
      </c>
      <c r="G47" s="17">
        <v>441</v>
      </c>
      <c r="H47" s="11">
        <f>MONTH(DATE(A47,1,B47*7-2)-(DATE(B47,1,3)))</f>
      </c>
      <c r="I47" s="12"/>
    </row>
    <row x14ac:dyDescent="0.25" r="48" customHeight="1" ht="19.5">
      <c r="A48" s="7">
        <v>2018</v>
      </c>
      <c r="B48" s="7">
        <v>12</v>
      </c>
      <c r="C48" s="8" t="s">
        <v>8</v>
      </c>
      <c r="D48" s="9">
        <v>43</v>
      </c>
      <c r="E48" s="9">
        <v>56</v>
      </c>
      <c r="F48" s="9">
        <v>21</v>
      </c>
      <c r="G48" s="10">
        <v>473</v>
      </c>
      <c r="H48" s="11">
        <f>MONTH(DATE(A48,1,B48*7-2)-(DATE(B48,1,3)))</f>
      </c>
      <c r="I48" s="12"/>
    </row>
    <row x14ac:dyDescent="0.25" r="49" customHeight="1" ht="19.5">
      <c r="A49" s="7">
        <v>2018</v>
      </c>
      <c r="B49" s="13">
        <v>12</v>
      </c>
      <c r="C49" s="14" t="s">
        <v>9</v>
      </c>
      <c r="D49" s="15">
        <v>163</v>
      </c>
      <c r="E49" s="15">
        <v>62</v>
      </c>
      <c r="F49" s="15">
        <v>1</v>
      </c>
      <c r="G49" s="17">
        <v>405</v>
      </c>
      <c r="H49" s="11">
        <f>MONTH(DATE(A49,1,B49*7-2)-(DATE(B49,1,3)))</f>
      </c>
      <c r="I49" s="12"/>
    </row>
    <row x14ac:dyDescent="0.25" r="50" customHeight="1" ht="19.5">
      <c r="A50" s="7">
        <v>2018</v>
      </c>
      <c r="B50" s="7">
        <v>13</v>
      </c>
      <c r="C50" s="8" t="s">
        <v>8</v>
      </c>
      <c r="D50" s="9">
        <v>14</v>
      </c>
      <c r="E50" s="9">
        <v>46</v>
      </c>
      <c r="F50" s="9">
        <v>30</v>
      </c>
      <c r="G50" s="10">
        <v>429</v>
      </c>
      <c r="H50" s="11">
        <f>MONTH(DATE(A50,1,B50*7-2)-(DATE(B50,1,3)))</f>
      </c>
      <c r="I50" s="12"/>
    </row>
    <row x14ac:dyDescent="0.25" r="51" customHeight="1" ht="19.5">
      <c r="A51" s="7">
        <v>2018</v>
      </c>
      <c r="B51" s="13">
        <v>13</v>
      </c>
      <c r="C51" s="14" t="s">
        <v>9</v>
      </c>
      <c r="D51" s="15">
        <v>161</v>
      </c>
      <c r="E51" s="15">
        <v>66</v>
      </c>
      <c r="F51" s="15">
        <v>41</v>
      </c>
      <c r="G51" s="17">
        <v>422</v>
      </c>
      <c r="H51" s="11">
        <f>MONTH(DATE(A51,1,B51*7-2)-(DATE(B51,1,3)))</f>
      </c>
      <c r="I51" s="12"/>
    </row>
    <row x14ac:dyDescent="0.25" r="52" customHeight="1" ht="19.5">
      <c r="A52" s="7">
        <v>2018</v>
      </c>
      <c r="B52" s="7">
        <v>14</v>
      </c>
      <c r="C52" s="8" t="s">
        <v>8</v>
      </c>
      <c r="D52" s="9">
        <v>42</v>
      </c>
      <c r="E52" s="9">
        <v>42</v>
      </c>
      <c r="F52" s="9">
        <v>23</v>
      </c>
      <c r="G52" s="10">
        <v>317</v>
      </c>
      <c r="H52" s="11">
        <f>MONTH(DATE(A52,1,B52*7-2)-(DATE(B52,1,3)))</f>
      </c>
      <c r="I52" s="12"/>
    </row>
    <row x14ac:dyDescent="0.25" r="53" customHeight="1" ht="19.5">
      <c r="A53" s="7">
        <v>2018</v>
      </c>
      <c r="B53" s="13">
        <v>14</v>
      </c>
      <c r="C53" s="14" t="s">
        <v>9</v>
      </c>
      <c r="D53" s="15">
        <v>171</v>
      </c>
      <c r="E53" s="15">
        <v>39</v>
      </c>
      <c r="F53" s="15">
        <v>24</v>
      </c>
      <c r="G53" s="17">
        <v>372</v>
      </c>
      <c r="H53" s="11">
        <f>MONTH(DATE(A53,1,B53*7-2)-(DATE(B53,1,3)))</f>
      </c>
      <c r="I53" s="12"/>
    </row>
    <row x14ac:dyDescent="0.25" r="54" customHeight="1" ht="19.5">
      <c r="A54" s="7">
        <v>2018</v>
      </c>
      <c r="B54" s="7">
        <v>15</v>
      </c>
      <c r="C54" s="8" t="s">
        <v>8</v>
      </c>
      <c r="D54" s="9">
        <v>46</v>
      </c>
      <c r="E54" s="9">
        <v>32</v>
      </c>
      <c r="F54" s="9">
        <v>54</v>
      </c>
      <c r="G54" s="10">
        <v>387</v>
      </c>
      <c r="H54" s="11">
        <f>MONTH(DATE(A54,1,B54*7-2)-(DATE(B54,1,3)))</f>
      </c>
      <c r="I54" s="12"/>
    </row>
    <row x14ac:dyDescent="0.25" r="55" customHeight="1" ht="19.5">
      <c r="A55" s="7">
        <v>2018</v>
      </c>
      <c r="B55" s="13">
        <v>15</v>
      </c>
      <c r="C55" s="14" t="s">
        <v>9</v>
      </c>
      <c r="D55" s="15">
        <v>159</v>
      </c>
      <c r="E55" s="15">
        <v>9</v>
      </c>
      <c r="F55" s="15">
        <v>82</v>
      </c>
      <c r="G55" s="17">
        <v>349</v>
      </c>
      <c r="H55" s="11">
        <f>MONTH(DATE(A55,1,B55*7-2)-(DATE(B55,1,3)))</f>
      </c>
      <c r="I55" s="12"/>
    </row>
    <row x14ac:dyDescent="0.25" r="56" customHeight="1" ht="19.5">
      <c r="A56" s="7">
        <v>2018</v>
      </c>
      <c r="B56" s="7">
        <v>16</v>
      </c>
      <c r="C56" s="8" t="s">
        <v>8</v>
      </c>
      <c r="D56" s="9">
        <v>43</v>
      </c>
      <c r="E56" s="9">
        <v>37</v>
      </c>
      <c r="F56" s="9">
        <v>30</v>
      </c>
      <c r="G56" s="10">
        <v>469</v>
      </c>
      <c r="H56" s="11">
        <f>MONTH(DATE(A56,1,B56*7-2)-(DATE(B56,1,3)))</f>
      </c>
      <c r="I56" s="12"/>
    </row>
    <row x14ac:dyDescent="0.25" r="57" customHeight="1" ht="19.5">
      <c r="A57" s="7">
        <v>2018</v>
      </c>
      <c r="B57" s="13">
        <v>16</v>
      </c>
      <c r="C57" s="14" t="s">
        <v>9</v>
      </c>
      <c r="D57" s="15">
        <v>219</v>
      </c>
      <c r="E57" s="15">
        <v>25</v>
      </c>
      <c r="F57" s="15">
        <v>2</v>
      </c>
      <c r="G57" s="17">
        <v>522</v>
      </c>
      <c r="H57" s="11">
        <f>MONTH(DATE(A57,1,B57*7-2)-(DATE(B57,1,3)))</f>
      </c>
      <c r="I57" s="12"/>
    </row>
    <row x14ac:dyDescent="0.25" r="58" customHeight="1" ht="19.5">
      <c r="A58" s="7">
        <v>2018</v>
      </c>
      <c r="B58" s="7">
        <v>17</v>
      </c>
      <c r="C58" s="8" t="s">
        <v>8</v>
      </c>
      <c r="D58" s="9">
        <v>59</v>
      </c>
      <c r="E58" s="9">
        <v>46</v>
      </c>
      <c r="F58" s="9">
        <v>14</v>
      </c>
      <c r="G58" s="10">
        <v>474</v>
      </c>
      <c r="H58" s="11">
        <f>MONTH(DATE(A58,1,B58*7-2)-(DATE(B58,1,3)))</f>
      </c>
      <c r="I58" s="12"/>
    </row>
    <row x14ac:dyDescent="0.25" r="59" customHeight="1" ht="19.5">
      <c r="A59" s="7">
        <v>2018</v>
      </c>
      <c r="B59" s="13">
        <v>17</v>
      </c>
      <c r="C59" s="14" t="s">
        <v>9</v>
      </c>
      <c r="D59" s="15">
        <v>352</v>
      </c>
      <c r="E59" s="15">
        <v>15</v>
      </c>
      <c r="F59" s="15">
        <v>3</v>
      </c>
      <c r="G59" s="17">
        <v>842</v>
      </c>
      <c r="H59" s="11">
        <f>MONTH(DATE(A59,1,B59*7-2)-(DATE(B59,1,3)))</f>
      </c>
      <c r="I59" s="12"/>
    </row>
    <row x14ac:dyDescent="0.25" r="60" customHeight="1" ht="19.5">
      <c r="A60" s="7">
        <v>2018</v>
      </c>
      <c r="B60" s="7">
        <v>18</v>
      </c>
      <c r="C60" s="8" t="s">
        <v>8</v>
      </c>
      <c r="D60" s="9">
        <v>23</v>
      </c>
      <c r="E60" s="9">
        <v>14</v>
      </c>
      <c r="F60" s="9">
        <v>15</v>
      </c>
      <c r="G60" s="10">
        <v>119</v>
      </c>
      <c r="H60" s="11">
        <f>MONTH(DATE(A60,1,B60*7-2)-(DATE(B60,1,3)))</f>
      </c>
      <c r="I60" s="12"/>
    </row>
    <row x14ac:dyDescent="0.25" r="61" customHeight="1" ht="19.5">
      <c r="A61" s="7">
        <v>2018</v>
      </c>
      <c r="B61" s="13">
        <v>18</v>
      </c>
      <c r="C61" s="14" t="s">
        <v>9</v>
      </c>
      <c r="D61" s="15">
        <v>63</v>
      </c>
      <c r="E61" s="15">
        <v>4</v>
      </c>
      <c r="F61" s="16"/>
      <c r="G61" s="17">
        <v>186</v>
      </c>
      <c r="H61" s="11">
        <f>MONTH(DATE(A61,1,B61*7-2)-(DATE(B61,1,3)))</f>
      </c>
      <c r="I61" s="12"/>
    </row>
    <row x14ac:dyDescent="0.25" r="62" customHeight="1" ht="19.5">
      <c r="A62" s="7">
        <v>2018</v>
      </c>
      <c r="B62" s="7">
        <v>19</v>
      </c>
      <c r="C62" s="8" t="s">
        <v>8</v>
      </c>
      <c r="D62" s="9">
        <v>51</v>
      </c>
      <c r="E62" s="9">
        <v>62</v>
      </c>
      <c r="F62" s="9">
        <v>26</v>
      </c>
      <c r="G62" s="10">
        <v>408</v>
      </c>
      <c r="H62" s="11">
        <f>MONTH(DATE(A62,1,B62*7-2)-(DATE(B62,1,3)))</f>
      </c>
      <c r="I62" s="12"/>
    </row>
    <row x14ac:dyDescent="0.25" r="63" customHeight="1" ht="19.5">
      <c r="A63" s="7">
        <v>2018</v>
      </c>
      <c r="B63" s="13">
        <v>19</v>
      </c>
      <c r="C63" s="14" t="s">
        <v>9</v>
      </c>
      <c r="D63" s="15">
        <v>91</v>
      </c>
      <c r="E63" s="15">
        <v>17</v>
      </c>
      <c r="F63" s="15">
        <v>1</v>
      </c>
      <c r="G63" s="17">
        <v>259</v>
      </c>
      <c r="H63" s="11">
        <f>MONTH(DATE(A63,1,B63*7-2)-(DATE(B63,1,3)))</f>
      </c>
      <c r="I63" s="12"/>
    </row>
    <row x14ac:dyDescent="0.25" r="64" customHeight="1" ht="19.5">
      <c r="A64" s="7">
        <v>2018</v>
      </c>
      <c r="B64" s="7">
        <v>20</v>
      </c>
      <c r="C64" s="8" t="s">
        <v>8</v>
      </c>
      <c r="D64" s="9">
        <v>65</v>
      </c>
      <c r="E64" s="9">
        <v>76</v>
      </c>
      <c r="F64" s="9">
        <v>18</v>
      </c>
      <c r="G64" s="10">
        <v>466</v>
      </c>
      <c r="H64" s="11">
        <f>MONTH(DATE(A64,1,B64*7-2)-(DATE(B64,1,3)))</f>
      </c>
      <c r="I64" s="12"/>
    </row>
    <row x14ac:dyDescent="0.25" r="65" customHeight="1" ht="19.5">
      <c r="A65" s="7">
        <v>2018</v>
      </c>
      <c r="B65" s="13">
        <v>20</v>
      </c>
      <c r="C65" s="14" t="s">
        <v>9</v>
      </c>
      <c r="D65" s="15">
        <v>169</v>
      </c>
      <c r="E65" s="15">
        <v>34</v>
      </c>
      <c r="F65" s="15">
        <v>3</v>
      </c>
      <c r="G65" s="17">
        <v>346</v>
      </c>
      <c r="H65" s="11">
        <f>MONTH(DATE(A65,1,B65*7-2)-(DATE(B65,1,3)))</f>
      </c>
      <c r="I65" s="12"/>
    </row>
    <row x14ac:dyDescent="0.25" r="66" customHeight="1" ht="19.5">
      <c r="A66" s="7">
        <v>2018</v>
      </c>
      <c r="B66" s="7">
        <v>21</v>
      </c>
      <c r="C66" s="8" t="s">
        <v>8</v>
      </c>
      <c r="D66" s="9">
        <v>67</v>
      </c>
      <c r="E66" s="9">
        <v>74</v>
      </c>
      <c r="F66" s="9">
        <v>24</v>
      </c>
      <c r="G66" s="10">
        <v>502</v>
      </c>
      <c r="H66" s="11">
        <f>MONTH(DATE(A66,1,B66*7-2)-(DATE(B66,1,3)))</f>
      </c>
      <c r="I66" s="12"/>
    </row>
    <row x14ac:dyDescent="0.25" r="67" customHeight="1" ht="19.5">
      <c r="A67" s="7">
        <v>2018</v>
      </c>
      <c r="B67" s="13">
        <v>21</v>
      </c>
      <c r="C67" s="14" t="s">
        <v>9</v>
      </c>
      <c r="D67" s="15">
        <v>229</v>
      </c>
      <c r="E67" s="15">
        <v>47</v>
      </c>
      <c r="F67" s="15">
        <v>11</v>
      </c>
      <c r="G67" s="17">
        <v>405</v>
      </c>
      <c r="H67" s="11">
        <f>MONTH(DATE(A67,1,B67*7-2)-(DATE(B67,1,3)))</f>
      </c>
      <c r="I67" s="12"/>
    </row>
    <row x14ac:dyDescent="0.25" r="68" customHeight="1" ht="19.5">
      <c r="A68" s="7">
        <v>2018</v>
      </c>
      <c r="B68" s="7">
        <v>22</v>
      </c>
      <c r="C68" s="8" t="s">
        <v>8</v>
      </c>
      <c r="D68" s="9">
        <v>61</v>
      </c>
      <c r="E68" s="9">
        <v>38</v>
      </c>
      <c r="F68" s="9">
        <v>30</v>
      </c>
      <c r="G68" s="10">
        <v>432</v>
      </c>
      <c r="H68" s="11">
        <f>MONTH(DATE(A68,1,B68*7-2)-(DATE(B68,1,3)))</f>
      </c>
      <c r="I68" s="12"/>
    </row>
    <row x14ac:dyDescent="0.25" r="69" customHeight="1" ht="19.5">
      <c r="A69" s="7">
        <v>2018</v>
      </c>
      <c r="B69" s="13">
        <v>22</v>
      </c>
      <c r="C69" s="14" t="s">
        <v>9</v>
      </c>
      <c r="D69" s="15">
        <v>173</v>
      </c>
      <c r="E69" s="15">
        <v>22</v>
      </c>
      <c r="F69" s="15">
        <v>5</v>
      </c>
      <c r="G69" s="17">
        <v>383</v>
      </c>
      <c r="H69" s="11">
        <f>MONTH(DATE(A69,1,B69*7-2)-(DATE(B69,1,3)))</f>
      </c>
      <c r="I69" s="12"/>
    </row>
    <row x14ac:dyDescent="0.25" r="70" customHeight="1" ht="19.5">
      <c r="A70" s="7">
        <v>2018</v>
      </c>
      <c r="B70" s="7">
        <v>23</v>
      </c>
      <c r="C70" s="8" t="s">
        <v>8</v>
      </c>
      <c r="D70" s="9">
        <v>80</v>
      </c>
      <c r="E70" s="9">
        <v>51</v>
      </c>
      <c r="F70" s="9">
        <v>35</v>
      </c>
      <c r="G70" s="10">
        <v>704</v>
      </c>
      <c r="H70" s="11">
        <f>MONTH(DATE(A70,1,B70*7-2)-(DATE(B70,1,3)))</f>
      </c>
      <c r="I70" s="12"/>
    </row>
    <row x14ac:dyDescent="0.25" r="71" customHeight="1" ht="19.5">
      <c r="A71" s="7">
        <v>2018</v>
      </c>
      <c r="B71" s="13">
        <v>23</v>
      </c>
      <c r="C71" s="14" t="s">
        <v>9</v>
      </c>
      <c r="D71" s="15">
        <v>149</v>
      </c>
      <c r="E71" s="15">
        <v>90</v>
      </c>
      <c r="F71" s="15">
        <v>17</v>
      </c>
      <c r="G71" s="17">
        <v>461</v>
      </c>
      <c r="H71" s="11">
        <f>MONTH(DATE(A71,1,B71*7-2)-(DATE(B71,1,3)))</f>
      </c>
      <c r="I71" s="12"/>
    </row>
    <row x14ac:dyDescent="0.25" r="72" customHeight="1" ht="19.5">
      <c r="A72" s="7">
        <v>2018</v>
      </c>
      <c r="B72" s="7">
        <v>24</v>
      </c>
      <c r="C72" s="8" t="s">
        <v>8</v>
      </c>
      <c r="D72" s="9">
        <v>48</v>
      </c>
      <c r="E72" s="9">
        <v>38</v>
      </c>
      <c r="F72" s="9">
        <v>31</v>
      </c>
      <c r="G72" s="10">
        <v>357</v>
      </c>
      <c r="H72" s="11">
        <f>MONTH(DATE(A72,1,B72*7-2)-(DATE(B72,1,3)))</f>
      </c>
      <c r="I72" s="12"/>
    </row>
    <row x14ac:dyDescent="0.25" r="73" customHeight="1" ht="19.5">
      <c r="A73" s="7">
        <v>2018</v>
      </c>
      <c r="B73" s="13">
        <v>24</v>
      </c>
      <c r="C73" s="14" t="s">
        <v>9</v>
      </c>
      <c r="D73" s="15">
        <v>102</v>
      </c>
      <c r="E73" s="15">
        <v>56</v>
      </c>
      <c r="F73" s="15">
        <v>50</v>
      </c>
      <c r="G73" s="17">
        <v>300</v>
      </c>
      <c r="H73" s="11">
        <f>MONTH(DATE(A73,1,B73*7-2)-(DATE(B73,1,3)))</f>
      </c>
      <c r="I73" s="12"/>
    </row>
    <row x14ac:dyDescent="0.25" r="74" customHeight="1" ht="19.5">
      <c r="A74" s="7">
        <v>2018</v>
      </c>
      <c r="B74" s="7">
        <v>25</v>
      </c>
      <c r="C74" s="8" t="s">
        <v>8</v>
      </c>
      <c r="D74" s="9">
        <v>67</v>
      </c>
      <c r="E74" s="9">
        <v>54</v>
      </c>
      <c r="F74" s="9">
        <v>65</v>
      </c>
      <c r="G74" s="10">
        <v>629</v>
      </c>
      <c r="H74" s="11">
        <f>MONTH(DATE(A74,1,B74*7-2)-(DATE(B74,1,3)))</f>
      </c>
      <c r="I74" s="12"/>
    </row>
    <row x14ac:dyDescent="0.25" r="75" customHeight="1" ht="19.5">
      <c r="A75" s="7">
        <v>2018</v>
      </c>
      <c r="B75" s="13">
        <v>25</v>
      </c>
      <c r="C75" s="14" t="s">
        <v>9</v>
      </c>
      <c r="D75" s="15">
        <v>132</v>
      </c>
      <c r="E75" s="15">
        <v>42</v>
      </c>
      <c r="F75" s="15">
        <v>35</v>
      </c>
      <c r="G75" s="17">
        <v>393</v>
      </c>
      <c r="H75" s="11">
        <f>MONTH(DATE(A75,1,B75*7-2)-(DATE(B75,1,3)))</f>
      </c>
      <c r="I75" s="12"/>
    </row>
    <row x14ac:dyDescent="0.25" r="76" customHeight="1" ht="19.5">
      <c r="A76" s="7">
        <v>2018</v>
      </c>
      <c r="B76" s="7">
        <v>26</v>
      </c>
      <c r="C76" s="8" t="s">
        <v>8</v>
      </c>
      <c r="D76" s="9">
        <v>54</v>
      </c>
      <c r="E76" s="9">
        <v>89</v>
      </c>
      <c r="F76" s="9">
        <v>36</v>
      </c>
      <c r="G76" s="10">
        <v>427</v>
      </c>
      <c r="H76" s="11">
        <f>MONTH(DATE(A76,1,B76*7-2)-(DATE(B76,1,3)))</f>
      </c>
      <c r="I76" s="12"/>
    </row>
    <row x14ac:dyDescent="0.25" r="77" customHeight="1" ht="19.5">
      <c r="A77" s="7">
        <v>2018</v>
      </c>
      <c r="B77" s="13">
        <v>26</v>
      </c>
      <c r="C77" s="14" t="s">
        <v>9</v>
      </c>
      <c r="D77" s="15">
        <v>129</v>
      </c>
      <c r="E77" s="15">
        <v>38</v>
      </c>
      <c r="F77" s="15">
        <v>69</v>
      </c>
      <c r="G77" s="17">
        <v>526</v>
      </c>
      <c r="H77" s="11">
        <f>MONTH(DATE(A77,1,B77*7-2)-(DATE(B77,1,3)))</f>
      </c>
      <c r="I77" s="12"/>
    </row>
    <row x14ac:dyDescent="0.25" r="78" customHeight="1" ht="19.5">
      <c r="A78" s="7">
        <v>2018</v>
      </c>
      <c r="B78" s="7">
        <v>27</v>
      </c>
      <c r="C78" s="8" t="s">
        <v>8</v>
      </c>
      <c r="D78" s="9">
        <v>67</v>
      </c>
      <c r="E78" s="9">
        <v>77</v>
      </c>
      <c r="F78" s="9">
        <v>14</v>
      </c>
      <c r="G78" s="10">
        <v>271</v>
      </c>
      <c r="H78" s="11">
        <f>MONTH(DATE(A78,1,B78*7-2)-(DATE(B78,1,3)))</f>
      </c>
      <c r="I78" s="12"/>
    </row>
    <row x14ac:dyDescent="0.25" r="79" customHeight="1" ht="19.5">
      <c r="A79" s="7">
        <v>2018</v>
      </c>
      <c r="B79" s="13">
        <v>27</v>
      </c>
      <c r="C79" s="14" t="s">
        <v>9</v>
      </c>
      <c r="D79" s="15">
        <v>190</v>
      </c>
      <c r="E79" s="15">
        <v>33</v>
      </c>
      <c r="F79" s="15">
        <v>6</v>
      </c>
      <c r="G79" s="17">
        <v>277</v>
      </c>
      <c r="H79" s="11">
        <f>MONTH(DATE(A79,1,B79*7-2)-(DATE(B79,1,3)))</f>
      </c>
      <c r="I79" s="12"/>
    </row>
    <row x14ac:dyDescent="0.25" r="80" customHeight="1" ht="19.5">
      <c r="A80" s="7">
        <v>2018</v>
      </c>
      <c r="B80" s="7">
        <v>28</v>
      </c>
      <c r="C80" s="8" t="s">
        <v>8</v>
      </c>
      <c r="D80" s="9">
        <v>49</v>
      </c>
      <c r="E80" s="9">
        <v>22</v>
      </c>
      <c r="F80" s="9">
        <v>26</v>
      </c>
      <c r="G80" s="10">
        <v>288</v>
      </c>
      <c r="H80" s="11">
        <f>MONTH(DATE(A80,1,B80*7-2)-(DATE(B80,1,3)))</f>
      </c>
      <c r="I80" s="12"/>
    </row>
    <row x14ac:dyDescent="0.25" r="81" customHeight="1" ht="19.5">
      <c r="A81" s="7">
        <v>2018</v>
      </c>
      <c r="B81" s="13">
        <v>28</v>
      </c>
      <c r="C81" s="14" t="s">
        <v>9</v>
      </c>
      <c r="D81" s="15">
        <v>92</v>
      </c>
      <c r="E81" s="15">
        <v>8</v>
      </c>
      <c r="F81" s="16"/>
      <c r="G81" s="17">
        <v>225</v>
      </c>
      <c r="H81" s="11">
        <f>MONTH(DATE(A81,1,B81*7-2)-(DATE(B81,1,3)))</f>
      </c>
      <c r="I81" s="12"/>
    </row>
    <row x14ac:dyDescent="0.25" r="82" customHeight="1" ht="19.5">
      <c r="A82" s="7">
        <v>2018</v>
      </c>
      <c r="B82" s="7">
        <v>29</v>
      </c>
      <c r="C82" s="8" t="s">
        <v>8</v>
      </c>
      <c r="D82" s="9">
        <v>55</v>
      </c>
      <c r="E82" s="9">
        <v>43</v>
      </c>
      <c r="F82" s="9">
        <v>11</v>
      </c>
      <c r="G82" s="10">
        <v>412</v>
      </c>
      <c r="H82" s="11">
        <f>MONTH(DATE(A82,1,B82*7-2)-(DATE(B82,1,3)))</f>
      </c>
      <c r="I82" s="12"/>
    </row>
    <row x14ac:dyDescent="0.25" r="83" customHeight="1" ht="19.5">
      <c r="A83" s="7">
        <v>2018</v>
      </c>
      <c r="B83" s="13">
        <v>29</v>
      </c>
      <c r="C83" s="14" t="s">
        <v>9</v>
      </c>
      <c r="D83" s="15">
        <v>163</v>
      </c>
      <c r="E83" s="15">
        <v>39</v>
      </c>
      <c r="F83" s="16"/>
      <c r="G83" s="17">
        <v>243</v>
      </c>
      <c r="H83" s="11">
        <f>MONTH(DATE(A83,1,B83*7-2)-(DATE(B83,1,3)))</f>
      </c>
      <c r="I83" s="12"/>
    </row>
    <row x14ac:dyDescent="0.25" r="84" customHeight="1" ht="19.5">
      <c r="A84" s="7">
        <v>2018</v>
      </c>
      <c r="B84" s="7">
        <v>30</v>
      </c>
      <c r="C84" s="8" t="s">
        <v>8</v>
      </c>
      <c r="D84" s="9">
        <v>58</v>
      </c>
      <c r="E84" s="9">
        <v>112</v>
      </c>
      <c r="F84" s="9">
        <v>29</v>
      </c>
      <c r="G84" s="10">
        <v>582</v>
      </c>
      <c r="H84" s="11">
        <f>MONTH(DATE(A84,1,B84*7-2)-(DATE(B84,1,3)))</f>
      </c>
      <c r="I84" s="12"/>
    </row>
    <row x14ac:dyDescent="0.25" r="85" customHeight="1" ht="19.5">
      <c r="A85" s="7">
        <v>2018</v>
      </c>
      <c r="B85" s="13">
        <v>30</v>
      </c>
      <c r="C85" s="14" t="s">
        <v>9</v>
      </c>
      <c r="D85" s="15">
        <v>112</v>
      </c>
      <c r="E85" s="15">
        <v>88</v>
      </c>
      <c r="F85" s="15">
        <v>4</v>
      </c>
      <c r="G85" s="17">
        <v>303</v>
      </c>
      <c r="H85" s="11">
        <f>MONTH(DATE(A85,1,B85*7-2)-(DATE(B85,1,3)))</f>
      </c>
      <c r="I85" s="12"/>
    </row>
    <row x14ac:dyDescent="0.25" r="86" customHeight="1" ht="19.5">
      <c r="A86" s="7">
        <v>2018</v>
      </c>
      <c r="B86" s="7">
        <v>31</v>
      </c>
      <c r="C86" s="8" t="s">
        <v>8</v>
      </c>
      <c r="D86" s="9">
        <v>60</v>
      </c>
      <c r="E86" s="9">
        <v>29</v>
      </c>
      <c r="F86" s="9">
        <v>13</v>
      </c>
      <c r="G86" s="10">
        <v>350</v>
      </c>
      <c r="H86" s="11">
        <f>MONTH(DATE(A86,1,B86*7-2)-(DATE(B86,1,3)))</f>
      </c>
      <c r="I86" s="12"/>
    </row>
    <row x14ac:dyDescent="0.25" r="87" customHeight="1" ht="19.5">
      <c r="A87" s="7">
        <v>2018</v>
      </c>
      <c r="B87" s="13">
        <v>31</v>
      </c>
      <c r="C87" s="14" t="s">
        <v>9</v>
      </c>
      <c r="D87" s="15">
        <v>122</v>
      </c>
      <c r="E87" s="15">
        <v>11</v>
      </c>
      <c r="F87" s="15">
        <v>40</v>
      </c>
      <c r="G87" s="17">
        <v>295</v>
      </c>
      <c r="H87" s="11">
        <f>MONTH(DATE(A87,1,B87*7-2)-(DATE(B87,1,3)))</f>
      </c>
      <c r="I87" s="12"/>
    </row>
    <row x14ac:dyDescent="0.25" r="88" customHeight="1" ht="19.5">
      <c r="A88" s="7">
        <v>2018</v>
      </c>
      <c r="B88" s="7">
        <v>32</v>
      </c>
      <c r="C88" s="8" t="s">
        <v>8</v>
      </c>
      <c r="D88" s="9">
        <v>59</v>
      </c>
      <c r="E88" s="9">
        <v>24</v>
      </c>
      <c r="F88" s="9">
        <v>17</v>
      </c>
      <c r="G88" s="10">
        <v>512</v>
      </c>
      <c r="H88" s="11">
        <f>MONTH(DATE(A88,1,B88*7-2)-(DATE(B88,1,3)))</f>
      </c>
      <c r="I88" s="12"/>
    </row>
    <row x14ac:dyDescent="0.25" r="89" customHeight="1" ht="19.5">
      <c r="A89" s="7">
        <v>2018</v>
      </c>
      <c r="B89" s="13">
        <v>32</v>
      </c>
      <c r="C89" s="14" t="s">
        <v>9</v>
      </c>
      <c r="D89" s="15">
        <v>118</v>
      </c>
      <c r="E89" s="15">
        <v>114</v>
      </c>
      <c r="F89" s="15">
        <v>3</v>
      </c>
      <c r="G89" s="17">
        <v>362</v>
      </c>
      <c r="H89" s="11">
        <f>MONTH(DATE(A89,1,B89*7-2)-(DATE(B89,1,3)))</f>
      </c>
      <c r="I89" s="12"/>
    </row>
    <row x14ac:dyDescent="0.25" r="90" customHeight="1" ht="19.5">
      <c r="A90" s="7">
        <v>2018</v>
      </c>
      <c r="B90" s="7">
        <v>33</v>
      </c>
      <c r="C90" s="8" t="s">
        <v>8</v>
      </c>
      <c r="D90" s="9">
        <v>44</v>
      </c>
      <c r="E90" s="9">
        <v>48</v>
      </c>
      <c r="F90" s="9">
        <v>25</v>
      </c>
      <c r="G90" s="10">
        <v>485</v>
      </c>
      <c r="H90" s="11">
        <f>MONTH(DATE(A90,1,B90*7-2)-(DATE(B90,1,3)))</f>
      </c>
      <c r="I90" s="12"/>
    </row>
    <row x14ac:dyDescent="0.25" r="91" customHeight="1" ht="19.5">
      <c r="A91" s="7">
        <v>2018</v>
      </c>
      <c r="B91" s="13">
        <v>33</v>
      </c>
      <c r="C91" s="14" t="s">
        <v>9</v>
      </c>
      <c r="D91" s="15">
        <v>101</v>
      </c>
      <c r="E91" s="15">
        <v>54</v>
      </c>
      <c r="F91" s="15">
        <v>126</v>
      </c>
      <c r="G91" s="17">
        <v>796</v>
      </c>
      <c r="H91" s="11">
        <f>MONTH(DATE(A91,1,B91*7-2)-(DATE(B91,1,3)))</f>
      </c>
      <c r="I91" s="12"/>
    </row>
    <row x14ac:dyDescent="0.25" r="92" customHeight="1" ht="19.5">
      <c r="A92" s="7">
        <v>2018</v>
      </c>
      <c r="B92" s="7">
        <v>34</v>
      </c>
      <c r="C92" s="8" t="s">
        <v>8</v>
      </c>
      <c r="D92" s="9">
        <v>43</v>
      </c>
      <c r="E92" s="9">
        <v>55</v>
      </c>
      <c r="F92" s="9">
        <v>19</v>
      </c>
      <c r="G92" s="10">
        <v>426</v>
      </c>
      <c r="H92" s="11">
        <f>MONTH(DATE(A92,1,B92*7-2)-(DATE(B92,1,3)))</f>
      </c>
      <c r="I92" s="12"/>
    </row>
    <row x14ac:dyDescent="0.25" r="93" customHeight="1" ht="19.5">
      <c r="A93" s="7">
        <v>2018</v>
      </c>
      <c r="B93" s="13">
        <v>34</v>
      </c>
      <c r="C93" s="14" t="s">
        <v>9</v>
      </c>
      <c r="D93" s="15">
        <v>69</v>
      </c>
      <c r="E93" s="15">
        <v>44</v>
      </c>
      <c r="F93" s="15">
        <v>2</v>
      </c>
      <c r="G93" s="17">
        <v>230</v>
      </c>
      <c r="H93" s="11">
        <f>MONTH(DATE(A93,1,B93*7-2)-(DATE(B93,1,3)))</f>
      </c>
      <c r="I93" s="12"/>
    </row>
    <row x14ac:dyDescent="0.25" r="94" customHeight="1" ht="19.5">
      <c r="A94" s="7">
        <v>2018</v>
      </c>
      <c r="B94" s="7">
        <v>35</v>
      </c>
      <c r="C94" s="8" t="s">
        <v>8</v>
      </c>
      <c r="D94" s="9">
        <v>49</v>
      </c>
      <c r="E94" s="9">
        <v>26</v>
      </c>
      <c r="F94" s="9">
        <v>12</v>
      </c>
      <c r="G94" s="10">
        <v>277</v>
      </c>
      <c r="H94" s="11">
        <f>MONTH(DATE(A94,1,B94*7-2)-(DATE(B94,1,3)))</f>
      </c>
      <c r="I94" s="12"/>
    </row>
    <row x14ac:dyDescent="0.25" r="95" customHeight="1" ht="19.5">
      <c r="A95" s="7">
        <v>2018</v>
      </c>
      <c r="B95" s="13">
        <v>35</v>
      </c>
      <c r="C95" s="14" t="s">
        <v>9</v>
      </c>
      <c r="D95" s="15">
        <v>104</v>
      </c>
      <c r="E95" s="15">
        <v>41</v>
      </c>
      <c r="F95" s="15">
        <v>2</v>
      </c>
      <c r="G95" s="17">
        <v>303</v>
      </c>
      <c r="H95" s="11">
        <f>MONTH(DATE(A95,1,B95*7-2)-(DATE(B95,1,3)))</f>
      </c>
      <c r="I95" s="12"/>
    </row>
    <row x14ac:dyDescent="0.25" r="96" customHeight="1" ht="19.5">
      <c r="A96" s="7">
        <v>2018</v>
      </c>
      <c r="B96" s="7">
        <v>36</v>
      </c>
      <c r="C96" s="8" t="s">
        <v>8</v>
      </c>
      <c r="D96" s="9">
        <v>54</v>
      </c>
      <c r="E96" s="9">
        <v>35</v>
      </c>
      <c r="F96" s="9">
        <v>19</v>
      </c>
      <c r="G96" s="10">
        <v>292</v>
      </c>
      <c r="H96" s="11">
        <f>MONTH(DATE(A96,1,B96*7-2)-(DATE(B96,1,3)))</f>
      </c>
      <c r="I96" s="12"/>
    </row>
    <row x14ac:dyDescent="0.25" r="97" customHeight="1" ht="19.5">
      <c r="A97" s="7">
        <v>2018</v>
      </c>
      <c r="B97" s="13">
        <v>36</v>
      </c>
      <c r="C97" s="14" t="s">
        <v>9</v>
      </c>
      <c r="D97" s="15">
        <v>99</v>
      </c>
      <c r="E97" s="15">
        <v>21</v>
      </c>
      <c r="F97" s="16"/>
      <c r="G97" s="17">
        <v>271</v>
      </c>
      <c r="H97" s="11">
        <f>MONTH(DATE(A97,1,B97*7-2)-(DATE(B97,1,3)))</f>
      </c>
      <c r="I97" s="12"/>
    </row>
    <row x14ac:dyDescent="0.25" r="98" customHeight="1" ht="19.5">
      <c r="A98" s="7">
        <v>2018</v>
      </c>
      <c r="B98" s="7">
        <v>37</v>
      </c>
      <c r="C98" s="8" t="s">
        <v>8</v>
      </c>
      <c r="D98" s="9">
        <v>84</v>
      </c>
      <c r="E98" s="9">
        <v>47</v>
      </c>
      <c r="F98" s="9">
        <v>21</v>
      </c>
      <c r="G98" s="10">
        <v>435</v>
      </c>
      <c r="H98" s="11">
        <f>MONTH(DATE(A98,1,B98*7-2)-(DATE(B98,1,3)))</f>
      </c>
      <c r="I98" s="12"/>
    </row>
    <row x14ac:dyDescent="0.25" r="99" customHeight="1" ht="19.5">
      <c r="A99" s="7">
        <v>2018</v>
      </c>
      <c r="B99" s="13">
        <v>37</v>
      </c>
      <c r="C99" s="14" t="s">
        <v>9</v>
      </c>
      <c r="D99" s="15">
        <v>153</v>
      </c>
      <c r="E99" s="15">
        <v>25</v>
      </c>
      <c r="F99" s="15">
        <v>40</v>
      </c>
      <c r="G99" s="17">
        <v>404</v>
      </c>
      <c r="H99" s="11">
        <f>MONTH(DATE(A99,1,B99*7-2)-(DATE(B99,1,3)))</f>
      </c>
      <c r="I99" s="12"/>
    </row>
    <row x14ac:dyDescent="0.25" r="100" customHeight="1" ht="19.5">
      <c r="A100" s="7">
        <v>2018</v>
      </c>
      <c r="B100" s="7">
        <v>38</v>
      </c>
      <c r="C100" s="8" t="s">
        <v>8</v>
      </c>
      <c r="D100" s="9">
        <v>53</v>
      </c>
      <c r="E100" s="9">
        <v>26</v>
      </c>
      <c r="F100" s="9">
        <v>29</v>
      </c>
      <c r="G100" s="10">
        <v>393</v>
      </c>
      <c r="H100" s="11">
        <f>MONTH(DATE(A100,1,B100*7-2)-(DATE(B100,1,3)))</f>
      </c>
      <c r="I100" s="12"/>
    </row>
    <row x14ac:dyDescent="0.25" r="101" customHeight="1" ht="19.5">
      <c r="A101" s="7">
        <v>2018</v>
      </c>
      <c r="B101" s="13">
        <v>38</v>
      </c>
      <c r="C101" s="14" t="s">
        <v>9</v>
      </c>
      <c r="D101" s="15">
        <v>116</v>
      </c>
      <c r="E101" s="15">
        <v>40</v>
      </c>
      <c r="F101" s="15">
        <v>13</v>
      </c>
      <c r="G101" s="17">
        <v>301</v>
      </c>
      <c r="H101" s="11">
        <f>MONTH(DATE(A101,1,B101*7-2)-(DATE(B101,1,3)))</f>
      </c>
      <c r="I101" s="12"/>
    </row>
    <row x14ac:dyDescent="0.25" r="102" customHeight="1" ht="19.5">
      <c r="A102" s="7">
        <v>2018</v>
      </c>
      <c r="B102" s="7">
        <v>39</v>
      </c>
      <c r="C102" s="8" t="s">
        <v>8</v>
      </c>
      <c r="D102" s="9">
        <v>98</v>
      </c>
      <c r="E102" s="9">
        <v>27</v>
      </c>
      <c r="F102" s="9">
        <v>46</v>
      </c>
      <c r="G102" s="10">
        <v>560</v>
      </c>
      <c r="H102" s="11">
        <f>MONTH(DATE(A102,1,B102*7-2)-(DATE(B102,1,3)))</f>
      </c>
      <c r="I102" s="12"/>
    </row>
    <row x14ac:dyDescent="0.25" r="103" customHeight="1" ht="19.5">
      <c r="A103" s="7">
        <v>2018</v>
      </c>
      <c r="B103" s="13">
        <v>39</v>
      </c>
      <c r="C103" s="14" t="s">
        <v>9</v>
      </c>
      <c r="D103" s="15">
        <v>239</v>
      </c>
      <c r="E103" s="15">
        <v>50</v>
      </c>
      <c r="F103" s="15">
        <v>3</v>
      </c>
      <c r="G103" s="17">
        <v>545</v>
      </c>
      <c r="H103" s="11">
        <f>MONTH(DATE(A103,1,B103*7-2)-(DATE(B103,1,3)))</f>
      </c>
      <c r="I103" s="12"/>
    </row>
    <row x14ac:dyDescent="0.25" r="104" customHeight="1" ht="19.5">
      <c r="A104" s="7">
        <v>2018</v>
      </c>
      <c r="B104" s="7">
        <v>40</v>
      </c>
      <c r="C104" s="8" t="s">
        <v>8</v>
      </c>
      <c r="D104" s="9">
        <v>15</v>
      </c>
      <c r="E104" s="9">
        <v>33</v>
      </c>
      <c r="F104" s="9">
        <v>30</v>
      </c>
      <c r="G104" s="10">
        <v>257</v>
      </c>
      <c r="H104" s="11">
        <f>MONTH(DATE(A104,1,B104*7-2)-(DATE(B104,1,3)))</f>
      </c>
      <c r="I104" s="12"/>
    </row>
    <row x14ac:dyDescent="0.25" r="105" customHeight="1" ht="19.5">
      <c r="A105" s="7">
        <v>2018</v>
      </c>
      <c r="B105" s="13">
        <v>40</v>
      </c>
      <c r="C105" s="14" t="s">
        <v>9</v>
      </c>
      <c r="D105" s="15">
        <v>67</v>
      </c>
      <c r="E105" s="15">
        <v>42</v>
      </c>
      <c r="F105" s="15">
        <v>10</v>
      </c>
      <c r="G105" s="17">
        <v>318</v>
      </c>
      <c r="H105" s="11">
        <f>MONTH(DATE(A105,1,B105*7-2)-(DATE(B105,1,3)))</f>
      </c>
      <c r="I105" s="12"/>
    </row>
    <row x14ac:dyDescent="0.25" r="106" customHeight="1" ht="19.5">
      <c r="A106" s="7">
        <v>2018</v>
      </c>
      <c r="B106" s="7">
        <v>41</v>
      </c>
      <c r="C106" s="8" t="s">
        <v>8</v>
      </c>
      <c r="D106" s="18"/>
      <c r="E106" s="18"/>
      <c r="F106" s="9">
        <v>8</v>
      </c>
      <c r="G106" s="10">
        <v>53</v>
      </c>
      <c r="H106" s="11">
        <f>MONTH(DATE(A106,1,B106*7-2)-(DATE(B106,1,3)))</f>
      </c>
      <c r="I106" s="12"/>
    </row>
    <row x14ac:dyDescent="0.25" r="107" customHeight="1" ht="19.5">
      <c r="A107" s="7">
        <v>2018</v>
      </c>
      <c r="B107" s="13">
        <v>41</v>
      </c>
      <c r="C107" s="14" t="s">
        <v>9</v>
      </c>
      <c r="D107" s="16"/>
      <c r="E107" s="16"/>
      <c r="F107" s="15">
        <v>3</v>
      </c>
      <c r="G107" s="17">
        <v>61</v>
      </c>
      <c r="H107" s="11">
        <f>MONTH(DATE(A107,1,B107*7-2)-(DATE(B107,1,3)))</f>
      </c>
      <c r="I107" s="12"/>
    </row>
    <row x14ac:dyDescent="0.25" r="108" customHeight="1" ht="19.5">
      <c r="A108" s="7">
        <v>2018</v>
      </c>
      <c r="B108" s="7">
        <v>42</v>
      </c>
      <c r="C108" s="8" t="s">
        <v>8</v>
      </c>
      <c r="D108" s="9">
        <v>22</v>
      </c>
      <c r="E108" s="9">
        <v>15</v>
      </c>
      <c r="F108" s="9">
        <v>17</v>
      </c>
      <c r="G108" s="10">
        <v>155</v>
      </c>
      <c r="H108" s="11">
        <f>MONTH(DATE(A108,1,B108*7-2)-(DATE(B108,1,3)))</f>
      </c>
      <c r="I108" s="12"/>
    </row>
    <row x14ac:dyDescent="0.25" r="109" customHeight="1" ht="19.5">
      <c r="A109" s="7">
        <v>2018</v>
      </c>
      <c r="B109" s="13">
        <v>42</v>
      </c>
      <c r="C109" s="14" t="s">
        <v>9</v>
      </c>
      <c r="D109" s="15">
        <v>73</v>
      </c>
      <c r="E109" s="15">
        <v>17</v>
      </c>
      <c r="F109" s="15">
        <v>4</v>
      </c>
      <c r="G109" s="17">
        <v>328</v>
      </c>
      <c r="H109" s="11">
        <f>MONTH(DATE(A109,1,B109*7-2)-(DATE(B109,1,3)))</f>
      </c>
      <c r="I109" s="12"/>
    </row>
    <row x14ac:dyDescent="0.25" r="110" customHeight="1" ht="19.5">
      <c r="A110" s="7">
        <v>2018</v>
      </c>
      <c r="B110" s="7">
        <v>43</v>
      </c>
      <c r="C110" s="8" t="s">
        <v>8</v>
      </c>
      <c r="D110" s="9">
        <v>42</v>
      </c>
      <c r="E110" s="9">
        <v>15</v>
      </c>
      <c r="F110" s="9">
        <v>15</v>
      </c>
      <c r="G110" s="10">
        <v>283</v>
      </c>
      <c r="H110" s="11">
        <f>MONTH(DATE(A110,1,B110*7-2)-(DATE(B110,1,3)))</f>
      </c>
      <c r="I110" s="12"/>
    </row>
    <row x14ac:dyDescent="0.25" r="111" customHeight="1" ht="19.5">
      <c r="A111" s="7">
        <v>2018</v>
      </c>
      <c r="B111" s="13">
        <v>43</v>
      </c>
      <c r="C111" s="14" t="s">
        <v>9</v>
      </c>
      <c r="D111" s="15">
        <v>131</v>
      </c>
      <c r="E111" s="15">
        <v>25</v>
      </c>
      <c r="F111" s="15">
        <v>9</v>
      </c>
      <c r="G111" s="17">
        <v>441</v>
      </c>
      <c r="H111" s="11">
        <f>MONTH(DATE(A111,1,B111*7-2)-(DATE(B111,1,3)))</f>
      </c>
      <c r="I111" s="12"/>
    </row>
    <row x14ac:dyDescent="0.25" r="112" customHeight="1" ht="19.5">
      <c r="A112" s="7">
        <v>2018</v>
      </c>
      <c r="B112" s="7">
        <v>44</v>
      </c>
      <c r="C112" s="8" t="s">
        <v>8</v>
      </c>
      <c r="D112" s="9">
        <v>25</v>
      </c>
      <c r="E112" s="9">
        <v>34</v>
      </c>
      <c r="F112" s="9">
        <v>29</v>
      </c>
      <c r="G112" s="10">
        <v>258</v>
      </c>
      <c r="H112" s="11">
        <f>MONTH(DATE(A112,1,B112*7-2)-(DATE(B112,1,3)))</f>
      </c>
      <c r="I112" s="12"/>
    </row>
    <row x14ac:dyDescent="0.25" r="113" customHeight="1" ht="19.5">
      <c r="A113" s="7">
        <v>2018</v>
      </c>
      <c r="B113" s="13">
        <v>44</v>
      </c>
      <c r="C113" s="14" t="s">
        <v>9</v>
      </c>
      <c r="D113" s="15">
        <v>108</v>
      </c>
      <c r="E113" s="15">
        <v>108</v>
      </c>
      <c r="F113" s="15">
        <v>18</v>
      </c>
      <c r="G113" s="17">
        <v>408</v>
      </c>
      <c r="H113" s="11">
        <f>MONTH(DATE(A113,1,B113*7-2)-(DATE(B113,1,3)))</f>
      </c>
      <c r="I113" s="12"/>
    </row>
    <row x14ac:dyDescent="0.25" r="114" customHeight="1" ht="19.5">
      <c r="A114" s="7">
        <v>2018</v>
      </c>
      <c r="B114" s="7">
        <v>45</v>
      </c>
      <c r="C114" s="8" t="s">
        <v>8</v>
      </c>
      <c r="D114" s="9">
        <v>43</v>
      </c>
      <c r="E114" s="9">
        <v>33</v>
      </c>
      <c r="F114" s="9">
        <v>46</v>
      </c>
      <c r="G114" s="10">
        <v>274</v>
      </c>
      <c r="H114" s="11">
        <f>MONTH(DATE(A114,1,B114*7-2)-(DATE(B114,1,3)))</f>
      </c>
      <c r="I114" s="12"/>
    </row>
    <row x14ac:dyDescent="0.25" r="115" customHeight="1" ht="19.5">
      <c r="A115" s="7">
        <v>2018</v>
      </c>
      <c r="B115" s="13">
        <v>45</v>
      </c>
      <c r="C115" s="14" t="s">
        <v>9</v>
      </c>
      <c r="D115" s="15">
        <v>94</v>
      </c>
      <c r="E115" s="15">
        <v>23</v>
      </c>
      <c r="F115" s="15">
        <v>47</v>
      </c>
      <c r="G115" s="17">
        <v>368</v>
      </c>
      <c r="H115" s="11">
        <f>MONTH(DATE(A115,1,B115*7-2)-(DATE(B115,1,3)))</f>
      </c>
      <c r="I115" s="12"/>
    </row>
    <row x14ac:dyDescent="0.25" r="116" customHeight="1" ht="19.5">
      <c r="A116" s="7">
        <v>2018</v>
      </c>
      <c r="B116" s="7">
        <v>46</v>
      </c>
      <c r="C116" s="8" t="s">
        <v>8</v>
      </c>
      <c r="D116" s="9">
        <v>25</v>
      </c>
      <c r="E116" s="9">
        <v>38</v>
      </c>
      <c r="F116" s="9">
        <v>23</v>
      </c>
      <c r="G116" s="10">
        <v>457</v>
      </c>
      <c r="H116" s="11">
        <f>MONTH(DATE(A116,1,B116*7-2)-(DATE(B116,1,3)))</f>
      </c>
      <c r="I116" s="12"/>
    </row>
    <row x14ac:dyDescent="0.25" r="117" customHeight="1" ht="19.5">
      <c r="A117" s="7">
        <v>2018</v>
      </c>
      <c r="B117" s="13">
        <v>46</v>
      </c>
      <c r="C117" s="14" t="s">
        <v>9</v>
      </c>
      <c r="D117" s="15">
        <v>76</v>
      </c>
      <c r="E117" s="15">
        <v>43</v>
      </c>
      <c r="F117" s="15">
        <v>32</v>
      </c>
      <c r="G117" s="17">
        <v>503</v>
      </c>
      <c r="H117" s="11">
        <f>MONTH(DATE(A117,1,B117*7-2)-(DATE(B117,1,3)))</f>
      </c>
      <c r="I117" s="12"/>
    </row>
    <row x14ac:dyDescent="0.25" r="118" customHeight="1" ht="19.5">
      <c r="A118" s="7">
        <v>2018</v>
      </c>
      <c r="B118" s="7">
        <v>47</v>
      </c>
      <c r="C118" s="8" t="s">
        <v>8</v>
      </c>
      <c r="D118" s="9">
        <v>50</v>
      </c>
      <c r="E118" s="9">
        <v>41</v>
      </c>
      <c r="F118" s="9">
        <v>15</v>
      </c>
      <c r="G118" s="10">
        <v>376</v>
      </c>
      <c r="H118" s="11">
        <f>MONTH(DATE(A118,1,B118*7-2)-(DATE(B118,1,3)))</f>
      </c>
      <c r="I118" s="12"/>
    </row>
    <row x14ac:dyDescent="0.25" r="119" customHeight="1" ht="19.5">
      <c r="A119" s="7">
        <v>2018</v>
      </c>
      <c r="B119" s="13">
        <v>47</v>
      </c>
      <c r="C119" s="14" t="s">
        <v>9</v>
      </c>
      <c r="D119" s="15">
        <v>177</v>
      </c>
      <c r="E119" s="15">
        <v>84</v>
      </c>
      <c r="F119" s="15">
        <v>11</v>
      </c>
      <c r="G119" s="17">
        <v>509</v>
      </c>
      <c r="H119" s="11">
        <f>MONTH(DATE(A119,1,B119*7-2)-(DATE(B119,1,3)))</f>
      </c>
      <c r="I119" s="12"/>
    </row>
    <row x14ac:dyDescent="0.25" r="120" customHeight="1" ht="19.5">
      <c r="A120" s="7">
        <v>2018</v>
      </c>
      <c r="B120" s="7">
        <v>48</v>
      </c>
      <c r="C120" s="8" t="s">
        <v>8</v>
      </c>
      <c r="D120" s="9">
        <v>39</v>
      </c>
      <c r="E120" s="9">
        <v>27</v>
      </c>
      <c r="F120" s="9">
        <v>58</v>
      </c>
      <c r="G120" s="10">
        <v>384</v>
      </c>
      <c r="H120" s="11">
        <f>MONTH(DATE(A120,1,B120*7-2)-(DATE(B120,1,3)))</f>
      </c>
      <c r="I120" s="12"/>
    </row>
    <row x14ac:dyDescent="0.25" r="121" customHeight="1" ht="19.5">
      <c r="A121" s="7">
        <v>2018</v>
      </c>
      <c r="B121" s="13">
        <v>48</v>
      </c>
      <c r="C121" s="14" t="s">
        <v>9</v>
      </c>
      <c r="D121" s="15">
        <v>130</v>
      </c>
      <c r="E121" s="15">
        <v>88</v>
      </c>
      <c r="F121" s="15">
        <v>60</v>
      </c>
      <c r="G121" s="17">
        <v>559</v>
      </c>
      <c r="H121" s="11">
        <f>MONTH(DATE(A121,1,B121*7-2)-(DATE(B121,1,3)))</f>
      </c>
      <c r="I121" s="12"/>
    </row>
    <row x14ac:dyDescent="0.25" r="122" customHeight="1" ht="19.5">
      <c r="A122" s="7">
        <v>2018</v>
      </c>
      <c r="B122" s="7">
        <v>49</v>
      </c>
      <c r="C122" s="8" t="s">
        <v>8</v>
      </c>
      <c r="D122" s="9">
        <v>51</v>
      </c>
      <c r="E122" s="9">
        <v>33</v>
      </c>
      <c r="F122" s="9">
        <v>14</v>
      </c>
      <c r="G122" s="10">
        <v>356</v>
      </c>
      <c r="H122" s="11">
        <f>MONTH(DATE(A122,1,B122*7-2)-(DATE(B122,1,3)))</f>
      </c>
      <c r="I122" s="12"/>
    </row>
    <row x14ac:dyDescent="0.25" r="123" customHeight="1" ht="19.5">
      <c r="A123" s="7">
        <v>2018</v>
      </c>
      <c r="B123" s="13">
        <v>49</v>
      </c>
      <c r="C123" s="14" t="s">
        <v>9</v>
      </c>
      <c r="D123" s="15">
        <v>142</v>
      </c>
      <c r="E123" s="15">
        <v>67</v>
      </c>
      <c r="F123" s="15">
        <v>18</v>
      </c>
      <c r="G123" s="17">
        <v>505</v>
      </c>
      <c r="H123" s="11">
        <f>MONTH(DATE(A123,1,B123*7-2)-(DATE(B123,1,3)))</f>
      </c>
      <c r="I123" s="12"/>
    </row>
    <row x14ac:dyDescent="0.25" r="124" customHeight="1" ht="19.5">
      <c r="A124" s="7">
        <v>2018</v>
      </c>
      <c r="B124" s="7">
        <v>50</v>
      </c>
      <c r="C124" s="8" t="s">
        <v>8</v>
      </c>
      <c r="D124" s="9">
        <v>73</v>
      </c>
      <c r="E124" s="9">
        <v>21</v>
      </c>
      <c r="F124" s="9">
        <v>47</v>
      </c>
      <c r="G124" s="10">
        <v>452</v>
      </c>
      <c r="H124" s="11">
        <f>MONTH(DATE(A124,1,B124*7-2)-(DATE(B124,1,3)))</f>
      </c>
      <c r="I124" s="12"/>
    </row>
    <row x14ac:dyDescent="0.25" r="125" customHeight="1" ht="19.5">
      <c r="A125" s="7">
        <v>2018</v>
      </c>
      <c r="B125" s="13">
        <v>50</v>
      </c>
      <c r="C125" s="14" t="s">
        <v>9</v>
      </c>
      <c r="D125" s="15">
        <v>195</v>
      </c>
      <c r="E125" s="15">
        <v>94</v>
      </c>
      <c r="F125" s="15">
        <v>42</v>
      </c>
      <c r="G125" s="17">
        <v>636</v>
      </c>
      <c r="H125" s="11">
        <f>MONTH(DATE(A125,1,B125*7-2)-(DATE(B125,1,3)))</f>
      </c>
      <c r="I125" s="12"/>
    </row>
    <row x14ac:dyDescent="0.25" r="126" customHeight="1" ht="19.5">
      <c r="A126" s="7">
        <v>2018</v>
      </c>
      <c r="B126" s="7">
        <v>51</v>
      </c>
      <c r="C126" s="8" t="s">
        <v>8</v>
      </c>
      <c r="D126" s="9">
        <v>61</v>
      </c>
      <c r="E126" s="9">
        <v>17</v>
      </c>
      <c r="F126" s="9">
        <v>10</v>
      </c>
      <c r="G126" s="10">
        <v>286</v>
      </c>
      <c r="H126" s="11">
        <f>MONTH(DATE(A126,1,B126*7-2)-(DATE(B126,1,3)))</f>
      </c>
      <c r="I126" s="12"/>
    </row>
    <row x14ac:dyDescent="0.25" r="127" customHeight="1" ht="19.5">
      <c r="A127" s="7">
        <v>2018</v>
      </c>
      <c r="B127" s="13">
        <v>51</v>
      </c>
      <c r="C127" s="14" t="s">
        <v>9</v>
      </c>
      <c r="D127" s="15">
        <v>145</v>
      </c>
      <c r="E127" s="15">
        <v>68</v>
      </c>
      <c r="F127" s="15">
        <v>8</v>
      </c>
      <c r="G127" s="17">
        <v>436</v>
      </c>
      <c r="H127" s="11">
        <f>MONTH(DATE(A127,1,B127*7-2)-(DATE(B127,1,3)))</f>
      </c>
      <c r="I127" s="12"/>
    </row>
    <row x14ac:dyDescent="0.25" r="128" customHeight="1" ht="19.5">
      <c r="A128" s="7">
        <v>2018</v>
      </c>
      <c r="B128" s="7">
        <v>52</v>
      </c>
      <c r="C128" s="8" t="s">
        <v>8</v>
      </c>
      <c r="D128" s="9">
        <v>66</v>
      </c>
      <c r="E128" s="9">
        <v>30</v>
      </c>
      <c r="F128" s="9">
        <v>38</v>
      </c>
      <c r="G128" s="10">
        <v>300</v>
      </c>
      <c r="H128" s="11">
        <f>MONTH(DATE(A128,1,B128*7-2)-(DATE(B128,1,3)))</f>
      </c>
      <c r="I128" s="12"/>
    </row>
    <row x14ac:dyDescent="0.25" r="129" customHeight="1" ht="19.5">
      <c r="A129" s="7">
        <v>2018</v>
      </c>
      <c r="B129" s="13">
        <v>52</v>
      </c>
      <c r="C129" s="14" t="s">
        <v>9</v>
      </c>
      <c r="D129" s="15">
        <v>251</v>
      </c>
      <c r="E129" s="15">
        <v>114</v>
      </c>
      <c r="F129" s="15">
        <v>20</v>
      </c>
      <c r="G129" s="17">
        <v>651</v>
      </c>
      <c r="H129" s="11">
        <f>MONTH(DATE(A129,1,B129*7-2)-(DATE(B129,1,3)))</f>
      </c>
      <c r="I129" s="12"/>
    </row>
    <row x14ac:dyDescent="0.25" r="130" customHeight="1" ht="19.5">
      <c r="A130" s="7">
        <v>2019</v>
      </c>
      <c r="B130" s="7">
        <v>2</v>
      </c>
      <c r="C130" s="8" t="s">
        <v>8</v>
      </c>
      <c r="D130" s="9">
        <v>15</v>
      </c>
      <c r="E130" s="9">
        <v>3</v>
      </c>
      <c r="F130" s="18"/>
      <c r="G130" s="10">
        <v>65</v>
      </c>
      <c r="H130" s="11">
        <f>MONTH(DATE(A130,1,B130*7-2)-(DATE(B130,1,3)))</f>
      </c>
      <c r="I130" s="12"/>
    </row>
    <row x14ac:dyDescent="0.25" r="131" customHeight="1" ht="19.5">
      <c r="A131" s="7">
        <v>2019</v>
      </c>
      <c r="B131" s="13">
        <v>2</v>
      </c>
      <c r="C131" s="14" t="s">
        <v>9</v>
      </c>
      <c r="D131" s="15">
        <v>61</v>
      </c>
      <c r="E131" s="15">
        <v>4</v>
      </c>
      <c r="F131" s="16"/>
      <c r="G131" s="17">
        <v>229</v>
      </c>
      <c r="H131" s="11">
        <f>MONTH(DATE(A131,1,B131*7-2)-(DATE(B131,1,3)))</f>
      </c>
      <c r="I131" s="12"/>
    </row>
    <row x14ac:dyDescent="0.25" r="132" customHeight="1" ht="19.5">
      <c r="A132" s="7">
        <v>2019</v>
      </c>
      <c r="B132" s="7">
        <v>3</v>
      </c>
      <c r="C132" s="8" t="s">
        <v>8</v>
      </c>
      <c r="D132" s="9">
        <v>31</v>
      </c>
      <c r="E132" s="9">
        <v>5</v>
      </c>
      <c r="F132" s="9">
        <v>6</v>
      </c>
      <c r="G132" s="10">
        <v>105</v>
      </c>
      <c r="H132" s="11">
        <f>MONTH(DATE(A132,1,B132*7-2)-(DATE(B132,1,3)))</f>
      </c>
      <c r="I132" s="12"/>
    </row>
    <row x14ac:dyDescent="0.25" r="133" customHeight="1" ht="19.5">
      <c r="A133" s="7">
        <v>2019</v>
      </c>
      <c r="B133" s="13">
        <v>3</v>
      </c>
      <c r="C133" s="14" t="s">
        <v>9</v>
      </c>
      <c r="D133" s="15">
        <v>114</v>
      </c>
      <c r="E133" s="15">
        <v>13</v>
      </c>
      <c r="F133" s="15">
        <v>21</v>
      </c>
      <c r="G133" s="17">
        <v>250</v>
      </c>
      <c r="H133" s="11">
        <f>MONTH(DATE(A133,1,B133*7-2)-(DATE(B133,1,3)))</f>
      </c>
      <c r="I133" s="12"/>
    </row>
    <row x14ac:dyDescent="0.25" r="134" customHeight="1" ht="19.5">
      <c r="A134" s="7">
        <v>2019</v>
      </c>
      <c r="B134" s="7">
        <v>4</v>
      </c>
      <c r="C134" s="8" t="s">
        <v>8</v>
      </c>
      <c r="D134" s="9">
        <v>15</v>
      </c>
      <c r="E134" s="9">
        <v>38</v>
      </c>
      <c r="F134" s="9">
        <v>3</v>
      </c>
      <c r="G134" s="10">
        <v>177</v>
      </c>
      <c r="H134" s="11">
        <f>MONTH(DATE(A134,1,B134*7-2)-(DATE(B134,1,3)))</f>
      </c>
      <c r="I134" s="12"/>
    </row>
    <row x14ac:dyDescent="0.25" r="135" customHeight="1" ht="19.5">
      <c r="A135" s="7">
        <v>2019</v>
      </c>
      <c r="B135" s="13">
        <v>4</v>
      </c>
      <c r="C135" s="14" t="s">
        <v>9</v>
      </c>
      <c r="D135" s="15">
        <v>164</v>
      </c>
      <c r="E135" s="15">
        <v>62</v>
      </c>
      <c r="F135" s="15">
        <v>21</v>
      </c>
      <c r="G135" s="17">
        <v>364</v>
      </c>
      <c r="H135" s="11">
        <f>MONTH(DATE(A135,1,B135*7-2)-(DATE(B135,1,3)))</f>
      </c>
      <c r="I135" s="12"/>
    </row>
    <row x14ac:dyDescent="0.25" r="136" customHeight="1" ht="19.5">
      <c r="A136" s="7">
        <v>2019</v>
      </c>
      <c r="B136" s="7">
        <v>5</v>
      </c>
      <c r="C136" s="8" t="s">
        <v>8</v>
      </c>
      <c r="D136" s="9">
        <v>18</v>
      </c>
      <c r="E136" s="9">
        <v>13</v>
      </c>
      <c r="F136" s="9">
        <v>45</v>
      </c>
      <c r="G136" s="10">
        <v>211</v>
      </c>
      <c r="H136" s="11">
        <f>MONTH(DATE(A136,1,B136*7-2)-(DATE(B136,1,3)))</f>
      </c>
      <c r="I136" s="12"/>
    </row>
    <row x14ac:dyDescent="0.25" r="137" customHeight="1" ht="19.5">
      <c r="A137" s="7">
        <v>2019</v>
      </c>
      <c r="B137" s="13">
        <v>5</v>
      </c>
      <c r="C137" s="14" t="s">
        <v>9</v>
      </c>
      <c r="D137" s="15">
        <v>64</v>
      </c>
      <c r="E137" s="15">
        <v>30</v>
      </c>
      <c r="F137" s="15">
        <v>55</v>
      </c>
      <c r="G137" s="17">
        <v>221</v>
      </c>
      <c r="H137" s="11">
        <f>MONTH(DATE(A137,1,B137*7-2)-(DATE(B137,1,3)))</f>
      </c>
      <c r="I137" s="12"/>
    </row>
    <row x14ac:dyDescent="0.25" r="138" customHeight="1" ht="19.5">
      <c r="A138" s="7">
        <v>2019</v>
      </c>
      <c r="B138" s="7">
        <v>6</v>
      </c>
      <c r="C138" s="8" t="s">
        <v>8</v>
      </c>
      <c r="D138" s="9">
        <v>8</v>
      </c>
      <c r="E138" s="9">
        <v>11</v>
      </c>
      <c r="F138" s="9">
        <v>4</v>
      </c>
      <c r="G138" s="10">
        <v>194</v>
      </c>
      <c r="H138" s="11">
        <f>MONTH(DATE(A138,1,B138*7-2)-(DATE(B138,1,3)))</f>
      </c>
      <c r="I138" s="12"/>
    </row>
    <row x14ac:dyDescent="0.25" r="139" customHeight="1" ht="19.5">
      <c r="A139" s="7">
        <v>2019</v>
      </c>
      <c r="B139" s="13">
        <v>6</v>
      </c>
      <c r="C139" s="14" t="s">
        <v>9</v>
      </c>
      <c r="D139" s="15">
        <v>183</v>
      </c>
      <c r="E139" s="15">
        <v>24</v>
      </c>
      <c r="F139" s="15">
        <v>3</v>
      </c>
      <c r="G139" s="17">
        <v>527</v>
      </c>
      <c r="H139" s="11">
        <f>MONTH(DATE(A139,1,B139*7-2)-(DATE(B139,1,3)))</f>
      </c>
      <c r="I139" s="12"/>
    </row>
    <row x14ac:dyDescent="0.25" r="140" customHeight="1" ht="19.5">
      <c r="A140" s="7">
        <v>2019</v>
      </c>
      <c r="B140" s="7">
        <v>7</v>
      </c>
      <c r="C140" s="8" t="s">
        <v>8</v>
      </c>
      <c r="D140" s="9">
        <v>5</v>
      </c>
      <c r="E140" s="9">
        <v>20</v>
      </c>
      <c r="F140" s="9">
        <v>24</v>
      </c>
      <c r="G140" s="10">
        <v>227</v>
      </c>
      <c r="H140" s="11">
        <f>MONTH(DATE(A140,1,B140*7-2)-(DATE(B140,1,3)))</f>
      </c>
      <c r="I140" s="12"/>
    </row>
    <row x14ac:dyDescent="0.25" r="141" customHeight="1" ht="19.5">
      <c r="A141" s="7">
        <v>2019</v>
      </c>
      <c r="B141" s="13">
        <v>7</v>
      </c>
      <c r="C141" s="14" t="s">
        <v>9</v>
      </c>
      <c r="D141" s="15">
        <v>85</v>
      </c>
      <c r="E141" s="15">
        <v>25</v>
      </c>
      <c r="F141" s="15">
        <v>113</v>
      </c>
      <c r="G141" s="17">
        <v>583</v>
      </c>
      <c r="H141" s="11">
        <f>MONTH(DATE(A141,1,B141*7-2)-(DATE(B141,1,3)))</f>
      </c>
      <c r="I141" s="12"/>
    </row>
    <row x14ac:dyDescent="0.25" r="142" customHeight="1" ht="19.5">
      <c r="A142" s="7">
        <v>2019</v>
      </c>
      <c r="B142" s="7">
        <v>8</v>
      </c>
      <c r="C142" s="8" t="s">
        <v>8</v>
      </c>
      <c r="D142" s="9">
        <v>16</v>
      </c>
      <c r="E142" s="9">
        <v>17</v>
      </c>
      <c r="F142" s="9">
        <v>36</v>
      </c>
      <c r="G142" s="10">
        <v>356</v>
      </c>
      <c r="H142" s="11">
        <f>MONTH(DATE(A142,1,B142*7-2)-(DATE(B142,1,3)))</f>
      </c>
      <c r="I142" s="12"/>
    </row>
    <row x14ac:dyDescent="0.25" r="143" customHeight="1" ht="19.5">
      <c r="A143" s="7">
        <v>2019</v>
      </c>
      <c r="B143" s="13">
        <v>8</v>
      </c>
      <c r="C143" s="14" t="s">
        <v>9</v>
      </c>
      <c r="D143" s="15">
        <v>80</v>
      </c>
      <c r="E143" s="15">
        <v>62</v>
      </c>
      <c r="F143" s="15">
        <v>74</v>
      </c>
      <c r="G143" s="17">
        <v>487</v>
      </c>
      <c r="H143" s="11">
        <f>MONTH(DATE(A143,1,B143*7-2)-(DATE(B143,1,3)))</f>
      </c>
      <c r="I143" s="12"/>
    </row>
    <row x14ac:dyDescent="0.25" r="144" customHeight="1" ht="19.5">
      <c r="A144" s="7">
        <v>2019</v>
      </c>
      <c r="B144" s="7">
        <v>9</v>
      </c>
      <c r="C144" s="8" t="s">
        <v>8</v>
      </c>
      <c r="D144" s="9">
        <v>17</v>
      </c>
      <c r="E144" s="9">
        <v>29</v>
      </c>
      <c r="F144" s="9">
        <v>23</v>
      </c>
      <c r="G144" s="10">
        <v>267</v>
      </c>
      <c r="H144" s="11">
        <f>MONTH(DATE(A144,1,B144*7-2)-(DATE(B144,1,3)))</f>
      </c>
      <c r="I144" s="12"/>
    </row>
    <row x14ac:dyDescent="0.25" r="145" customHeight="1" ht="19.5">
      <c r="A145" s="7">
        <v>2019</v>
      </c>
      <c r="B145" s="13">
        <v>9</v>
      </c>
      <c r="C145" s="14" t="s">
        <v>9</v>
      </c>
      <c r="D145" s="15">
        <v>77</v>
      </c>
      <c r="E145" s="15">
        <v>55</v>
      </c>
      <c r="F145" s="15">
        <v>35</v>
      </c>
      <c r="G145" s="17">
        <v>409</v>
      </c>
      <c r="H145" s="11">
        <f>MONTH(DATE(A145,1,B145*7-2)-(DATE(B145,1,3)))</f>
      </c>
      <c r="I145" s="12"/>
    </row>
    <row x14ac:dyDescent="0.25" r="146" customHeight="1" ht="19.5">
      <c r="A146" s="7">
        <v>2019</v>
      </c>
      <c r="B146" s="7">
        <v>10</v>
      </c>
      <c r="C146" s="8" t="s">
        <v>8</v>
      </c>
      <c r="D146" s="9">
        <v>20</v>
      </c>
      <c r="E146" s="9">
        <v>4</v>
      </c>
      <c r="F146" s="9">
        <v>6</v>
      </c>
      <c r="G146" s="10">
        <v>382</v>
      </c>
      <c r="H146" s="11">
        <f>MONTH(DATE(A146,1,B146*7-2)-(DATE(B146,1,3)))</f>
      </c>
      <c r="I146" s="12"/>
    </row>
    <row x14ac:dyDescent="0.25" r="147" customHeight="1" ht="19.5">
      <c r="A147" s="7">
        <v>2019</v>
      </c>
      <c r="B147" s="13">
        <v>10</v>
      </c>
      <c r="C147" s="14" t="s">
        <v>9</v>
      </c>
      <c r="D147" s="15">
        <v>115</v>
      </c>
      <c r="E147" s="15">
        <v>31</v>
      </c>
      <c r="F147" s="15">
        <v>9</v>
      </c>
      <c r="G147" s="17">
        <v>446</v>
      </c>
      <c r="H147" s="11">
        <f>MONTH(DATE(A147,1,B147*7-2)-(DATE(B147,1,3)))</f>
      </c>
      <c r="I147" s="12"/>
    </row>
    <row x14ac:dyDescent="0.25" r="148" customHeight="1" ht="19.5">
      <c r="A148" s="7">
        <v>2019</v>
      </c>
      <c r="B148" s="7">
        <v>11</v>
      </c>
      <c r="C148" s="8" t="s">
        <v>8</v>
      </c>
      <c r="D148" s="9">
        <v>30</v>
      </c>
      <c r="E148" s="9">
        <v>22</v>
      </c>
      <c r="F148" s="9">
        <v>33</v>
      </c>
      <c r="G148" s="10">
        <v>302</v>
      </c>
      <c r="H148" s="11">
        <f>MONTH(DATE(A148,1,B148*7-2)-(DATE(B148,1,3)))</f>
      </c>
      <c r="I148" s="12"/>
    </row>
    <row x14ac:dyDescent="0.25" r="149" customHeight="1" ht="19.5">
      <c r="A149" s="7">
        <v>2019</v>
      </c>
      <c r="B149" s="13">
        <v>11</v>
      </c>
      <c r="C149" s="14" t="s">
        <v>9</v>
      </c>
      <c r="D149" s="15">
        <v>169</v>
      </c>
      <c r="E149" s="15">
        <v>64</v>
      </c>
      <c r="F149" s="15">
        <v>22</v>
      </c>
      <c r="G149" s="17">
        <v>529</v>
      </c>
      <c r="H149" s="11">
        <f>MONTH(DATE(A149,1,B149*7-2)-(DATE(B149,1,3)))</f>
      </c>
      <c r="I149" s="12"/>
    </row>
    <row x14ac:dyDescent="0.25" r="150" customHeight="1" ht="19.5">
      <c r="A150" s="7">
        <v>2019</v>
      </c>
      <c r="B150" s="7">
        <v>12</v>
      </c>
      <c r="C150" s="8" t="s">
        <v>8</v>
      </c>
      <c r="D150" s="9">
        <v>24</v>
      </c>
      <c r="E150" s="9">
        <v>41</v>
      </c>
      <c r="F150" s="9">
        <v>41</v>
      </c>
      <c r="G150" s="10">
        <v>485</v>
      </c>
      <c r="H150" s="11">
        <f>MONTH(DATE(A150,1,B150*7-2)-(DATE(B150,1,3)))</f>
      </c>
      <c r="I150" s="12"/>
    </row>
    <row x14ac:dyDescent="0.25" r="151" customHeight="1" ht="19.5">
      <c r="A151" s="7">
        <v>2019</v>
      </c>
      <c r="B151" s="13">
        <v>12</v>
      </c>
      <c r="C151" s="14" t="s">
        <v>9</v>
      </c>
      <c r="D151" s="15">
        <v>161</v>
      </c>
      <c r="E151" s="15">
        <v>94</v>
      </c>
      <c r="F151" s="15">
        <v>44</v>
      </c>
      <c r="G151" s="17">
        <v>542</v>
      </c>
      <c r="H151" s="11">
        <f>MONTH(DATE(A151,1,B151*7-2)-(DATE(B151,1,3)))</f>
      </c>
      <c r="I151" s="12"/>
    </row>
    <row x14ac:dyDescent="0.25" r="152" customHeight="1" ht="19.5">
      <c r="A152" s="7">
        <v>2019</v>
      </c>
      <c r="B152" s="7">
        <v>13</v>
      </c>
      <c r="C152" s="8" t="s">
        <v>8</v>
      </c>
      <c r="D152" s="9">
        <v>20</v>
      </c>
      <c r="E152" s="9">
        <v>36</v>
      </c>
      <c r="F152" s="9">
        <v>50</v>
      </c>
      <c r="G152" s="10">
        <v>390</v>
      </c>
      <c r="H152" s="11">
        <f>MONTH(DATE(A152,1,B152*7-2)-(DATE(B152,1,3)))</f>
      </c>
      <c r="I152" s="12"/>
    </row>
    <row x14ac:dyDescent="0.25" r="153" customHeight="1" ht="19.5">
      <c r="A153" s="7">
        <v>2019</v>
      </c>
      <c r="B153" s="13">
        <v>13</v>
      </c>
      <c r="C153" s="14" t="s">
        <v>9</v>
      </c>
      <c r="D153" s="15">
        <v>174</v>
      </c>
      <c r="E153" s="15">
        <v>120</v>
      </c>
      <c r="F153" s="15">
        <v>34</v>
      </c>
      <c r="G153" s="17">
        <v>627</v>
      </c>
      <c r="H153" s="11">
        <f>MONTH(DATE(A153,1,B153*7-2)-(DATE(B153,1,3)))</f>
      </c>
      <c r="I153" s="12"/>
    </row>
    <row x14ac:dyDescent="0.25" r="154" customHeight="1" ht="19.5">
      <c r="A154" s="7">
        <v>2019</v>
      </c>
      <c r="B154" s="7">
        <v>14</v>
      </c>
      <c r="C154" s="8" t="s">
        <v>8</v>
      </c>
      <c r="D154" s="9">
        <v>26</v>
      </c>
      <c r="E154" s="9">
        <v>32</v>
      </c>
      <c r="F154" s="9">
        <v>31</v>
      </c>
      <c r="G154" s="10">
        <v>336</v>
      </c>
      <c r="H154" s="11">
        <f>MONTH(DATE(A154,1,B154*7-2)-(DATE(B154,1,3)))</f>
      </c>
      <c r="I154" s="12"/>
    </row>
    <row x14ac:dyDescent="0.25" r="155" customHeight="1" ht="19.5">
      <c r="A155" s="7">
        <v>2019</v>
      </c>
      <c r="B155" s="13">
        <v>14</v>
      </c>
      <c r="C155" s="14" t="s">
        <v>9</v>
      </c>
      <c r="D155" s="15">
        <v>132</v>
      </c>
      <c r="E155" s="15">
        <v>85</v>
      </c>
      <c r="F155" s="15">
        <v>29</v>
      </c>
      <c r="G155" s="17">
        <v>518</v>
      </c>
      <c r="H155" s="11">
        <f>MONTH(DATE(A155,1,B155*7-2)-(DATE(B155,1,3)))</f>
      </c>
      <c r="I155" s="12"/>
    </row>
    <row x14ac:dyDescent="0.25" r="156" customHeight="1" ht="19.5">
      <c r="A156" s="7">
        <v>2019</v>
      </c>
      <c r="B156" s="7">
        <v>15</v>
      </c>
      <c r="C156" s="8" t="s">
        <v>8</v>
      </c>
      <c r="D156" s="9">
        <v>28</v>
      </c>
      <c r="E156" s="9">
        <v>17</v>
      </c>
      <c r="F156" s="9">
        <v>66</v>
      </c>
      <c r="G156" s="10">
        <v>313</v>
      </c>
      <c r="H156" s="11">
        <f>MONTH(DATE(A156,1,B156*7-2)-(DATE(B156,1,3)))</f>
      </c>
      <c r="I156" s="12"/>
    </row>
    <row x14ac:dyDescent="0.25" r="157" customHeight="1" ht="19.5">
      <c r="A157" s="7">
        <v>2019</v>
      </c>
      <c r="B157" s="13">
        <v>15</v>
      </c>
      <c r="C157" s="14" t="s">
        <v>9</v>
      </c>
      <c r="D157" s="15">
        <v>109</v>
      </c>
      <c r="E157" s="15">
        <v>49</v>
      </c>
      <c r="F157" s="15">
        <v>44</v>
      </c>
      <c r="G157" s="17">
        <v>502</v>
      </c>
      <c r="H157" s="11">
        <f>MONTH(DATE(A157,1,B157*7-2)-(DATE(B157,1,3)))</f>
      </c>
      <c r="I157" s="12"/>
    </row>
    <row x14ac:dyDescent="0.25" r="158" customHeight="1" ht="19.5">
      <c r="A158" s="7">
        <v>2019</v>
      </c>
      <c r="B158" s="7">
        <v>16</v>
      </c>
      <c r="C158" s="8" t="s">
        <v>8</v>
      </c>
      <c r="D158" s="9">
        <v>60</v>
      </c>
      <c r="E158" s="9">
        <v>43</v>
      </c>
      <c r="F158" s="9">
        <v>50</v>
      </c>
      <c r="G158" s="10">
        <v>379</v>
      </c>
      <c r="H158" s="11">
        <f>MONTH(DATE(A158,1,B158*7-2)-(DATE(B158,1,3)))</f>
      </c>
      <c r="I158" s="12"/>
    </row>
    <row x14ac:dyDescent="0.25" r="159" customHeight="1" ht="19.5">
      <c r="A159" s="7">
        <v>2019</v>
      </c>
      <c r="B159" s="13">
        <v>16</v>
      </c>
      <c r="C159" s="14" t="s">
        <v>9</v>
      </c>
      <c r="D159" s="15">
        <v>206</v>
      </c>
      <c r="E159" s="15">
        <v>53</v>
      </c>
      <c r="F159" s="15">
        <v>27</v>
      </c>
      <c r="G159" s="17">
        <v>521</v>
      </c>
      <c r="H159" s="11">
        <f>MONTH(DATE(A159,1,B159*7-2)-(DATE(B159,1,3)))</f>
      </c>
      <c r="I159" s="12"/>
    </row>
    <row x14ac:dyDescent="0.25" r="160" customHeight="1" ht="19.5">
      <c r="A160" s="7">
        <v>2019</v>
      </c>
      <c r="B160" s="7">
        <v>17</v>
      </c>
      <c r="C160" s="8" t="s">
        <v>8</v>
      </c>
      <c r="D160" s="9">
        <v>33</v>
      </c>
      <c r="E160" s="9">
        <v>22</v>
      </c>
      <c r="F160" s="9">
        <v>39</v>
      </c>
      <c r="G160" s="10">
        <v>342</v>
      </c>
      <c r="H160" s="11">
        <f>MONTH(DATE(A160,1,B160*7-2)-(DATE(B160,1,3)))</f>
      </c>
      <c r="I160" s="12"/>
    </row>
    <row x14ac:dyDescent="0.25" r="161" customHeight="1" ht="19.5">
      <c r="A161" s="7">
        <v>2019</v>
      </c>
      <c r="B161" s="13">
        <v>17</v>
      </c>
      <c r="C161" s="14" t="s">
        <v>9</v>
      </c>
      <c r="D161" s="15">
        <v>54</v>
      </c>
      <c r="E161" s="15">
        <v>107</v>
      </c>
      <c r="F161" s="15">
        <v>50</v>
      </c>
      <c r="G161" s="17">
        <v>538</v>
      </c>
      <c r="H161" s="11">
        <f>MONTH(DATE(A161,1,B161*7-2)-(DATE(B161,1,3)))</f>
      </c>
      <c r="I161" s="12"/>
    </row>
    <row x14ac:dyDescent="0.25" r="162" customHeight="1" ht="19.5">
      <c r="A162" s="7">
        <v>2019</v>
      </c>
      <c r="B162" s="7">
        <v>18</v>
      </c>
      <c r="C162" s="8" t="s">
        <v>8</v>
      </c>
      <c r="D162" s="9">
        <v>22</v>
      </c>
      <c r="E162" s="9">
        <v>23</v>
      </c>
      <c r="F162" s="9">
        <v>19</v>
      </c>
      <c r="G162" s="10">
        <v>243</v>
      </c>
      <c r="H162" s="11">
        <f>MONTH(DATE(A162,1,B162*7-2)-(DATE(B162,1,3)))</f>
      </c>
      <c r="I162" s="12"/>
    </row>
    <row x14ac:dyDescent="0.25" r="163" customHeight="1" ht="19.5">
      <c r="A163" s="7">
        <v>2019</v>
      </c>
      <c r="B163" s="13">
        <v>18</v>
      </c>
      <c r="C163" s="14" t="s">
        <v>9</v>
      </c>
      <c r="D163" s="15">
        <v>105</v>
      </c>
      <c r="E163" s="15">
        <v>58</v>
      </c>
      <c r="F163" s="15">
        <v>6</v>
      </c>
      <c r="G163" s="17">
        <v>613</v>
      </c>
      <c r="H163" s="11">
        <f>MONTH(DATE(A163,1,B163*7-2)-(DATE(B163,1,3)))</f>
      </c>
      <c r="I163" s="12"/>
    </row>
    <row x14ac:dyDescent="0.25" r="164" customHeight="1" ht="19.5">
      <c r="A164" s="7">
        <v>2019</v>
      </c>
      <c r="B164" s="7">
        <v>19</v>
      </c>
      <c r="C164" s="8" t="s">
        <v>8</v>
      </c>
      <c r="D164" s="9">
        <v>16</v>
      </c>
      <c r="E164" s="9">
        <v>9</v>
      </c>
      <c r="F164" s="9">
        <v>20</v>
      </c>
      <c r="G164" s="10">
        <v>159</v>
      </c>
      <c r="H164" s="11">
        <f>MONTH(DATE(A164,1,B164*7-2)-(DATE(B164,1,3)))</f>
      </c>
      <c r="I164" s="12"/>
    </row>
    <row x14ac:dyDescent="0.25" r="165" customHeight="1" ht="19.5">
      <c r="A165" s="7">
        <v>2019</v>
      </c>
      <c r="B165" s="13">
        <v>19</v>
      </c>
      <c r="C165" s="14" t="s">
        <v>9</v>
      </c>
      <c r="D165" s="15">
        <v>47</v>
      </c>
      <c r="E165" s="15">
        <v>48</v>
      </c>
      <c r="F165" s="15">
        <v>28</v>
      </c>
      <c r="G165" s="17">
        <v>263</v>
      </c>
      <c r="H165" s="11">
        <f>MONTH(DATE(A165,1,B165*7-2)-(DATE(B165,1,3)))</f>
      </c>
      <c r="I165" s="12"/>
    </row>
    <row x14ac:dyDescent="0.25" r="166" customHeight="1" ht="19.5">
      <c r="A166" s="7">
        <v>2019</v>
      </c>
      <c r="B166" s="7">
        <v>20</v>
      </c>
      <c r="C166" s="8" t="s">
        <v>8</v>
      </c>
      <c r="D166" s="9">
        <v>13</v>
      </c>
      <c r="E166" s="9">
        <v>9</v>
      </c>
      <c r="F166" s="9">
        <v>56</v>
      </c>
      <c r="G166" s="10">
        <v>190</v>
      </c>
      <c r="H166" s="11">
        <f>MONTH(DATE(A166,1,B166*7-2)-(DATE(B166,1,3)))</f>
      </c>
      <c r="I166" s="12"/>
    </row>
    <row x14ac:dyDescent="0.25" r="167" customHeight="1" ht="19.5">
      <c r="A167" s="7">
        <v>2019</v>
      </c>
      <c r="B167" s="13">
        <v>20</v>
      </c>
      <c r="C167" s="14" t="s">
        <v>9</v>
      </c>
      <c r="D167" s="15">
        <v>34</v>
      </c>
      <c r="E167" s="15">
        <v>31</v>
      </c>
      <c r="F167" s="15">
        <v>19</v>
      </c>
      <c r="G167" s="17">
        <v>190</v>
      </c>
      <c r="H167" s="11">
        <f>MONTH(DATE(A167,1,B167*7-2)-(DATE(B167,1,3)))</f>
      </c>
      <c r="I167" s="12"/>
    </row>
    <row x14ac:dyDescent="0.25" r="168" customHeight="1" ht="19.5">
      <c r="A168" s="7">
        <v>2019</v>
      </c>
      <c r="B168" s="7">
        <v>21</v>
      </c>
      <c r="C168" s="8" t="s">
        <v>8</v>
      </c>
      <c r="D168" s="9">
        <v>26</v>
      </c>
      <c r="E168" s="9">
        <v>15</v>
      </c>
      <c r="F168" s="9">
        <v>56</v>
      </c>
      <c r="G168" s="10">
        <v>282</v>
      </c>
      <c r="H168" s="11">
        <f>MONTH(DATE(A168,1,B168*7-2)-(DATE(B168,1,3)))</f>
      </c>
      <c r="I168" s="12"/>
    </row>
    <row x14ac:dyDescent="0.25" r="169" customHeight="1" ht="19.5">
      <c r="A169" s="7">
        <v>2019</v>
      </c>
      <c r="B169" s="13">
        <v>21</v>
      </c>
      <c r="C169" s="14" t="s">
        <v>9</v>
      </c>
      <c r="D169" s="15">
        <v>262</v>
      </c>
      <c r="E169" s="15">
        <v>33</v>
      </c>
      <c r="F169" s="15">
        <v>46</v>
      </c>
      <c r="G169" s="17">
        <v>647</v>
      </c>
      <c r="H169" s="11">
        <f>MONTH(DATE(A169,1,B169*7-2)-(DATE(B169,1,3)))</f>
      </c>
      <c r="I169" s="12"/>
    </row>
    <row x14ac:dyDescent="0.25" r="170" customHeight="1" ht="19.5">
      <c r="A170" s="7">
        <v>2019</v>
      </c>
      <c r="B170" s="7">
        <v>22</v>
      </c>
      <c r="C170" s="8" t="s">
        <v>8</v>
      </c>
      <c r="D170" s="9">
        <v>47</v>
      </c>
      <c r="E170" s="9">
        <v>9</v>
      </c>
      <c r="F170" s="9">
        <v>52</v>
      </c>
      <c r="G170" s="10">
        <v>276</v>
      </c>
      <c r="H170" s="11">
        <f>MONTH(DATE(A170,1,B170*7-2)-(DATE(B170,1,3)))</f>
      </c>
      <c r="I170" s="12"/>
    </row>
    <row x14ac:dyDescent="0.25" r="171" customHeight="1" ht="19.5">
      <c r="A171" s="7">
        <v>2019</v>
      </c>
      <c r="B171" s="13">
        <v>22</v>
      </c>
      <c r="C171" s="14" t="s">
        <v>9</v>
      </c>
      <c r="D171" s="15">
        <v>211</v>
      </c>
      <c r="E171" s="15">
        <v>50</v>
      </c>
      <c r="F171" s="15">
        <v>53</v>
      </c>
      <c r="G171" s="17">
        <v>502</v>
      </c>
      <c r="H171" s="11">
        <f>MONTH(DATE(A171,1,B171*7-2)-(DATE(B171,1,3)))</f>
      </c>
      <c r="I171" s="12"/>
    </row>
    <row x14ac:dyDescent="0.25" r="172" customHeight="1" ht="19.5">
      <c r="A172" s="7">
        <v>2019</v>
      </c>
      <c r="B172" s="7">
        <v>23</v>
      </c>
      <c r="C172" s="8" t="s">
        <v>8</v>
      </c>
      <c r="D172" s="9">
        <v>43</v>
      </c>
      <c r="E172" s="9">
        <v>16</v>
      </c>
      <c r="F172" s="9">
        <v>35</v>
      </c>
      <c r="G172" s="10">
        <v>265</v>
      </c>
      <c r="H172" s="11">
        <f>MONTH(DATE(A172,1,B172*7-2)-(DATE(B172,1,3)))</f>
      </c>
      <c r="I172" s="12"/>
    </row>
    <row x14ac:dyDescent="0.25" r="173" customHeight="1" ht="19.5">
      <c r="A173" s="7">
        <v>2019</v>
      </c>
      <c r="B173" s="13">
        <v>23</v>
      </c>
      <c r="C173" s="14" t="s">
        <v>9</v>
      </c>
      <c r="D173" s="15">
        <v>234</v>
      </c>
      <c r="E173" s="15">
        <v>46</v>
      </c>
      <c r="F173" s="15">
        <v>48</v>
      </c>
      <c r="G173" s="17">
        <v>564</v>
      </c>
      <c r="H173" s="11">
        <f>MONTH(DATE(A173,1,B173*7-2)-(DATE(B173,1,3)))</f>
      </c>
      <c r="I173" s="12"/>
    </row>
    <row x14ac:dyDescent="0.25" r="174" customHeight="1" ht="19.5">
      <c r="A174" s="7">
        <v>2019</v>
      </c>
      <c r="B174" s="7">
        <v>24</v>
      </c>
      <c r="C174" s="8" t="s">
        <v>8</v>
      </c>
      <c r="D174" s="9">
        <v>32</v>
      </c>
      <c r="E174" s="9">
        <v>20</v>
      </c>
      <c r="F174" s="9">
        <v>18</v>
      </c>
      <c r="G174" s="10">
        <v>269</v>
      </c>
      <c r="H174" s="11">
        <f>MONTH(DATE(A174,1,B174*7-2)-(DATE(B174,1,3)))</f>
      </c>
      <c r="I174" s="12"/>
    </row>
    <row x14ac:dyDescent="0.25" r="175" customHeight="1" ht="19.5">
      <c r="A175" s="7">
        <v>2019</v>
      </c>
      <c r="B175" s="13">
        <v>24</v>
      </c>
      <c r="C175" s="14" t="s">
        <v>9</v>
      </c>
      <c r="D175" s="15">
        <v>135</v>
      </c>
      <c r="E175" s="15">
        <v>40</v>
      </c>
      <c r="F175" s="15">
        <v>32</v>
      </c>
      <c r="G175" s="17">
        <v>383</v>
      </c>
      <c r="H175" s="11">
        <f>MONTH(DATE(A175,1,B175*7-2)-(DATE(B175,1,3)))</f>
      </c>
      <c r="I175" s="12"/>
    </row>
    <row x14ac:dyDescent="0.25" r="176" customHeight="1" ht="19.5">
      <c r="A176" s="7">
        <v>2019</v>
      </c>
      <c r="B176" s="7">
        <v>25</v>
      </c>
      <c r="C176" s="8" t="s">
        <v>8</v>
      </c>
      <c r="D176" s="9">
        <v>31</v>
      </c>
      <c r="E176" s="9">
        <v>26</v>
      </c>
      <c r="F176" s="9">
        <v>29</v>
      </c>
      <c r="G176" s="10">
        <v>341</v>
      </c>
      <c r="H176" s="11">
        <f>MONTH(DATE(A176,1,B176*7-2)-(DATE(B176,1,3)))</f>
      </c>
      <c r="I176" s="12"/>
    </row>
    <row x14ac:dyDescent="0.25" r="177" customHeight="1" ht="19.5">
      <c r="A177" s="7">
        <v>2019</v>
      </c>
      <c r="B177" s="13">
        <v>25</v>
      </c>
      <c r="C177" s="14" t="s">
        <v>9</v>
      </c>
      <c r="D177" s="15">
        <v>128</v>
      </c>
      <c r="E177" s="15">
        <v>79</v>
      </c>
      <c r="F177" s="15">
        <v>28</v>
      </c>
      <c r="G177" s="17">
        <v>592</v>
      </c>
      <c r="H177" s="11">
        <f>MONTH(DATE(A177,1,B177*7-2)-(DATE(B177,1,3)))</f>
      </c>
      <c r="I177" s="12"/>
    </row>
    <row x14ac:dyDescent="0.25" r="178" customHeight="1" ht="19.5">
      <c r="A178" s="7">
        <v>2019</v>
      </c>
      <c r="B178" s="7">
        <v>26</v>
      </c>
      <c r="C178" s="8" t="s">
        <v>8</v>
      </c>
      <c r="D178" s="9">
        <v>29</v>
      </c>
      <c r="E178" s="9">
        <v>18</v>
      </c>
      <c r="F178" s="9">
        <v>44</v>
      </c>
      <c r="G178" s="10">
        <v>359</v>
      </c>
      <c r="H178" s="11">
        <f>MONTH(DATE(A178,1,B178*7-2)-(DATE(B178,1,3)))</f>
      </c>
      <c r="I178" s="12"/>
    </row>
    <row x14ac:dyDescent="0.25" r="179" customHeight="1" ht="19.5">
      <c r="A179" s="7">
        <v>2019</v>
      </c>
      <c r="B179" s="13">
        <v>26</v>
      </c>
      <c r="C179" s="14" t="s">
        <v>9</v>
      </c>
      <c r="D179" s="15">
        <v>233</v>
      </c>
      <c r="E179" s="15">
        <v>48</v>
      </c>
      <c r="F179" s="15">
        <v>58</v>
      </c>
      <c r="G179" s="17">
        <v>598</v>
      </c>
      <c r="H179" s="11">
        <f>MONTH(DATE(A179,1,B179*7-2)-(DATE(B179,1,3)))</f>
      </c>
      <c r="I179" s="12"/>
    </row>
    <row x14ac:dyDescent="0.25" r="180" customHeight="1" ht="19.5">
      <c r="A180" s="7">
        <v>2019</v>
      </c>
      <c r="B180" s="7">
        <v>27</v>
      </c>
      <c r="C180" s="8" t="s">
        <v>8</v>
      </c>
      <c r="D180" s="9">
        <v>12</v>
      </c>
      <c r="E180" s="9">
        <v>23</v>
      </c>
      <c r="F180" s="9">
        <v>15</v>
      </c>
      <c r="G180" s="10">
        <v>186</v>
      </c>
      <c r="H180" s="11">
        <f>MONTH(DATE(A180,1,B180*7-2)-(DATE(B180,1,3)))</f>
      </c>
      <c r="I180" s="12"/>
    </row>
    <row x14ac:dyDescent="0.25" r="181" customHeight="1" ht="19.5">
      <c r="A181" s="7">
        <v>2019</v>
      </c>
      <c r="B181" s="13">
        <v>27</v>
      </c>
      <c r="C181" s="14" t="s">
        <v>9</v>
      </c>
      <c r="D181" s="15">
        <v>137</v>
      </c>
      <c r="E181" s="15">
        <v>34</v>
      </c>
      <c r="F181" s="15">
        <v>14</v>
      </c>
      <c r="G181" s="17">
        <v>307</v>
      </c>
      <c r="H181" s="11">
        <f>MONTH(DATE(A181,1,B181*7-2)-(DATE(B181,1,3)))</f>
      </c>
      <c r="I181" s="12"/>
    </row>
    <row x14ac:dyDescent="0.25" r="182" customHeight="1" ht="19.5">
      <c r="A182" s="7">
        <v>2019</v>
      </c>
      <c r="B182" s="7">
        <v>28</v>
      </c>
      <c r="C182" s="8" t="s">
        <v>8</v>
      </c>
      <c r="D182" s="9">
        <v>15</v>
      </c>
      <c r="E182" s="9">
        <v>7</v>
      </c>
      <c r="F182" s="9">
        <v>29</v>
      </c>
      <c r="G182" s="10">
        <v>190</v>
      </c>
      <c r="H182" s="11">
        <f>MONTH(DATE(A182,1,B182*7-2)-(DATE(B182,1,3)))</f>
      </c>
      <c r="I182" s="12"/>
    </row>
    <row x14ac:dyDescent="0.25" r="183" customHeight="1" ht="19.5">
      <c r="A183" s="7">
        <v>2019</v>
      </c>
      <c r="B183" s="13">
        <v>28</v>
      </c>
      <c r="C183" s="14" t="s">
        <v>9</v>
      </c>
      <c r="D183" s="15">
        <v>120</v>
      </c>
      <c r="E183" s="15">
        <v>41</v>
      </c>
      <c r="F183" s="15">
        <v>47</v>
      </c>
      <c r="G183" s="17">
        <v>342</v>
      </c>
      <c r="H183" s="11">
        <f>MONTH(DATE(A183,1,B183*7-2)-(DATE(B183,1,3)))</f>
      </c>
      <c r="I183" s="12"/>
    </row>
    <row x14ac:dyDescent="0.25" r="184" customHeight="1" ht="19.5">
      <c r="A184" s="7">
        <v>2019</v>
      </c>
      <c r="B184" s="7">
        <v>29</v>
      </c>
      <c r="C184" s="8" t="s">
        <v>8</v>
      </c>
      <c r="D184" s="9">
        <v>10</v>
      </c>
      <c r="E184" s="9">
        <v>13</v>
      </c>
      <c r="F184" s="9">
        <v>24</v>
      </c>
      <c r="G184" s="10">
        <v>225</v>
      </c>
      <c r="H184" s="11">
        <f>MONTH(DATE(A184,1,B184*7-2)-(DATE(B184,1,3)))</f>
      </c>
      <c r="I184" s="12"/>
    </row>
    <row x14ac:dyDescent="0.25" r="185" customHeight="1" ht="19.5">
      <c r="A185" s="7">
        <v>2019</v>
      </c>
      <c r="B185" s="13">
        <v>29</v>
      </c>
      <c r="C185" s="14" t="s">
        <v>9</v>
      </c>
      <c r="D185" s="15">
        <v>85</v>
      </c>
      <c r="E185" s="15">
        <v>27</v>
      </c>
      <c r="F185" s="15">
        <v>46</v>
      </c>
      <c r="G185" s="17">
        <v>277</v>
      </c>
      <c r="H185" s="11">
        <f>MONTH(DATE(A185,1,B185*7-2)-(DATE(B185,1,3)))</f>
      </c>
      <c r="I185" s="12"/>
    </row>
    <row x14ac:dyDescent="0.25" r="186" customHeight="1" ht="19.5">
      <c r="A186" s="7">
        <v>2019</v>
      </c>
      <c r="B186" s="7">
        <v>30</v>
      </c>
      <c r="C186" s="8" t="s">
        <v>8</v>
      </c>
      <c r="D186" s="9">
        <v>14</v>
      </c>
      <c r="E186" s="9">
        <v>14</v>
      </c>
      <c r="F186" s="9">
        <v>18</v>
      </c>
      <c r="G186" s="10">
        <v>169</v>
      </c>
      <c r="H186" s="11">
        <f>MONTH(DATE(A186,1,B186*7-2)-(DATE(B186,1,3)))</f>
      </c>
      <c r="I186" s="12"/>
    </row>
    <row x14ac:dyDescent="0.25" r="187" customHeight="1" ht="19.5">
      <c r="A187" s="7">
        <v>2019</v>
      </c>
      <c r="B187" s="13">
        <v>30</v>
      </c>
      <c r="C187" s="14" t="s">
        <v>9</v>
      </c>
      <c r="D187" s="15">
        <v>93</v>
      </c>
      <c r="E187" s="15">
        <v>42</v>
      </c>
      <c r="F187" s="15">
        <v>28</v>
      </c>
      <c r="G187" s="17">
        <v>345</v>
      </c>
      <c r="H187" s="11">
        <f>MONTH(DATE(A187,1,B187*7-2)-(DATE(B187,1,3)))</f>
      </c>
      <c r="I187" s="12"/>
    </row>
    <row x14ac:dyDescent="0.25" r="188" customHeight="1" ht="19.5">
      <c r="A188" s="7">
        <v>2019</v>
      </c>
      <c r="B188" s="7">
        <v>31</v>
      </c>
      <c r="C188" s="8" t="s">
        <v>8</v>
      </c>
      <c r="D188" s="9">
        <v>16</v>
      </c>
      <c r="E188" s="9">
        <v>17</v>
      </c>
      <c r="F188" s="9">
        <v>26</v>
      </c>
      <c r="G188" s="10">
        <v>132</v>
      </c>
      <c r="H188" s="11">
        <f>MONTH(DATE(A188,1,B188*7-2)-(DATE(B188,1,3)))</f>
      </c>
      <c r="I188" s="12"/>
    </row>
    <row x14ac:dyDescent="0.25" r="189" customHeight="1" ht="19.5">
      <c r="A189" s="7">
        <v>2019</v>
      </c>
      <c r="B189" s="13">
        <v>31</v>
      </c>
      <c r="C189" s="14" t="s">
        <v>9</v>
      </c>
      <c r="D189" s="15">
        <v>190</v>
      </c>
      <c r="E189" s="15">
        <v>19</v>
      </c>
      <c r="F189" s="15">
        <v>36</v>
      </c>
      <c r="G189" s="17">
        <v>391</v>
      </c>
      <c r="H189" s="11">
        <f>MONTH(DATE(A189,1,B189*7-2)-(DATE(B189,1,3)))</f>
      </c>
      <c r="I189" s="12"/>
    </row>
    <row x14ac:dyDescent="0.25" r="190" customHeight="1" ht="19.5">
      <c r="A190" s="7">
        <v>2019</v>
      </c>
      <c r="B190" s="7">
        <v>32</v>
      </c>
      <c r="C190" s="8" t="s">
        <v>8</v>
      </c>
      <c r="D190" s="9">
        <v>16</v>
      </c>
      <c r="E190" s="9">
        <v>21</v>
      </c>
      <c r="F190" s="9">
        <v>75</v>
      </c>
      <c r="G190" s="10">
        <v>287</v>
      </c>
      <c r="H190" s="11">
        <f>MONTH(DATE(A190,1,B190*7-2)-(DATE(B190,1,3)))</f>
      </c>
      <c r="I190" s="12"/>
    </row>
    <row x14ac:dyDescent="0.25" r="191" customHeight="1" ht="19.5">
      <c r="A191" s="7">
        <v>2019</v>
      </c>
      <c r="B191" s="13">
        <v>32</v>
      </c>
      <c r="C191" s="14" t="s">
        <v>9</v>
      </c>
      <c r="D191" s="15">
        <v>262</v>
      </c>
      <c r="E191" s="15">
        <v>27</v>
      </c>
      <c r="F191" s="15">
        <v>75</v>
      </c>
      <c r="G191" s="17">
        <v>633</v>
      </c>
      <c r="H191" s="11">
        <f>MONTH(DATE(A191,1,B191*7-2)-(DATE(B191,1,3)))</f>
      </c>
      <c r="I191" s="12"/>
    </row>
    <row x14ac:dyDescent="0.25" r="192" customHeight="1" ht="19.5">
      <c r="A192" s="7">
        <v>2019</v>
      </c>
      <c r="B192" s="7">
        <v>33</v>
      </c>
      <c r="C192" s="8" t="s">
        <v>8</v>
      </c>
      <c r="D192" s="9">
        <v>14</v>
      </c>
      <c r="E192" s="9">
        <v>19</v>
      </c>
      <c r="F192" s="9">
        <v>22</v>
      </c>
      <c r="G192" s="10">
        <v>371</v>
      </c>
      <c r="H192" s="11">
        <f>MONTH(DATE(A192,1,B192*7-2)-(DATE(B192,1,3)))</f>
      </c>
      <c r="I192" s="12"/>
    </row>
    <row x14ac:dyDescent="0.25" r="193" customHeight="1" ht="19.5">
      <c r="A193" s="7">
        <v>2019</v>
      </c>
      <c r="B193" s="13">
        <v>33</v>
      </c>
      <c r="C193" s="14" t="s">
        <v>9</v>
      </c>
      <c r="D193" s="15">
        <v>142</v>
      </c>
      <c r="E193" s="15">
        <v>22</v>
      </c>
      <c r="F193" s="15">
        <v>23</v>
      </c>
      <c r="G193" s="17">
        <v>636</v>
      </c>
      <c r="H193" s="11">
        <f>MONTH(DATE(A193,1,B193*7-2)-(DATE(B193,1,3)))</f>
      </c>
      <c r="I193" s="12"/>
    </row>
    <row x14ac:dyDescent="0.25" r="194" customHeight="1" ht="19.5">
      <c r="A194" s="7">
        <v>2019</v>
      </c>
      <c r="B194" s="7">
        <v>34</v>
      </c>
      <c r="C194" s="8" t="s">
        <v>8</v>
      </c>
      <c r="D194" s="9">
        <v>9</v>
      </c>
      <c r="E194" s="9">
        <v>10</v>
      </c>
      <c r="F194" s="9">
        <v>21</v>
      </c>
      <c r="G194" s="10">
        <v>209</v>
      </c>
      <c r="H194" s="11">
        <f>MONTH(DATE(A194,1,B194*7-2)-(DATE(B194,1,3)))</f>
      </c>
      <c r="I194" s="12"/>
    </row>
    <row x14ac:dyDescent="0.25" r="195" customHeight="1" ht="19.5">
      <c r="A195" s="7">
        <v>2019</v>
      </c>
      <c r="B195" s="13">
        <v>34</v>
      </c>
      <c r="C195" s="14" t="s">
        <v>9</v>
      </c>
      <c r="D195" s="15">
        <v>107</v>
      </c>
      <c r="E195" s="15">
        <v>28</v>
      </c>
      <c r="F195" s="15">
        <v>28</v>
      </c>
      <c r="G195" s="17">
        <v>427</v>
      </c>
      <c r="H195" s="11">
        <f>MONTH(DATE(A195,1,B195*7-2)-(DATE(B195,1,3)))</f>
      </c>
      <c r="I195" s="12"/>
    </row>
    <row x14ac:dyDescent="0.25" r="196" customHeight="1" ht="19.5">
      <c r="A196" s="7">
        <v>2019</v>
      </c>
      <c r="B196" s="7">
        <v>35</v>
      </c>
      <c r="C196" s="8" t="s">
        <v>8</v>
      </c>
      <c r="D196" s="9">
        <v>14</v>
      </c>
      <c r="E196" s="9">
        <v>18</v>
      </c>
      <c r="F196" s="9">
        <v>25</v>
      </c>
      <c r="G196" s="10">
        <v>183</v>
      </c>
      <c r="H196" s="11">
        <f>MONTH(DATE(A196,1,B196*7-2)-(DATE(B196,1,3)))</f>
      </c>
      <c r="I196" s="12"/>
    </row>
    <row x14ac:dyDescent="0.25" r="197" customHeight="1" ht="19.5">
      <c r="A197" s="7">
        <v>2019</v>
      </c>
      <c r="B197" s="13">
        <v>35</v>
      </c>
      <c r="C197" s="14" t="s">
        <v>9</v>
      </c>
      <c r="D197" s="15">
        <v>102</v>
      </c>
      <c r="E197" s="15">
        <v>84</v>
      </c>
      <c r="F197" s="15">
        <v>52</v>
      </c>
      <c r="G197" s="17">
        <v>446</v>
      </c>
      <c r="H197" s="11">
        <f>MONTH(DATE(A197,1,B197*7-2)-(DATE(B197,1,3)))</f>
      </c>
      <c r="I197" s="12"/>
    </row>
    <row x14ac:dyDescent="0.25" r="198" customHeight="1" ht="19.5">
      <c r="A198" s="7">
        <v>2019</v>
      </c>
      <c r="B198" s="7">
        <v>36</v>
      </c>
      <c r="C198" s="8" t="s">
        <v>8</v>
      </c>
      <c r="D198" s="9">
        <v>83</v>
      </c>
      <c r="E198" s="9">
        <v>18</v>
      </c>
      <c r="F198" s="9">
        <v>29</v>
      </c>
      <c r="G198" s="10">
        <v>296</v>
      </c>
      <c r="H198" s="11">
        <f>MONTH(DATE(A198,1,B198*7-2)-(DATE(B198,1,3)))</f>
      </c>
      <c r="I198" s="12"/>
    </row>
    <row x14ac:dyDescent="0.25" r="199" customHeight="1" ht="19.5">
      <c r="A199" s="7">
        <v>2019</v>
      </c>
      <c r="B199" s="13">
        <v>36</v>
      </c>
      <c r="C199" s="14" t="s">
        <v>9</v>
      </c>
      <c r="D199" s="15">
        <v>144</v>
      </c>
      <c r="E199" s="15">
        <v>53</v>
      </c>
      <c r="F199" s="15">
        <v>30</v>
      </c>
      <c r="G199" s="17">
        <v>391</v>
      </c>
      <c r="H199" s="11">
        <f>MONTH(DATE(A199,1,B199*7-2)-(DATE(B199,1,3)))</f>
      </c>
      <c r="I199" s="12"/>
    </row>
    <row x14ac:dyDescent="0.25" r="200" customHeight="1" ht="19.5">
      <c r="A200" s="7">
        <v>2019</v>
      </c>
      <c r="B200" s="7">
        <v>37</v>
      </c>
      <c r="C200" s="8" t="s">
        <v>8</v>
      </c>
      <c r="D200" s="9">
        <v>82</v>
      </c>
      <c r="E200" s="9">
        <v>26</v>
      </c>
      <c r="F200" s="9">
        <v>43</v>
      </c>
      <c r="G200" s="10">
        <v>412</v>
      </c>
      <c r="H200" s="11">
        <f>MONTH(DATE(A200,1,B200*7-2)-(DATE(B200,1,3)))</f>
      </c>
      <c r="I200" s="12"/>
    </row>
    <row x14ac:dyDescent="0.25" r="201" customHeight="1" ht="19.5">
      <c r="A201" s="7">
        <v>2019</v>
      </c>
      <c r="B201" s="13">
        <v>37</v>
      </c>
      <c r="C201" s="14" t="s">
        <v>9</v>
      </c>
      <c r="D201" s="15">
        <v>204</v>
      </c>
      <c r="E201" s="15">
        <v>19</v>
      </c>
      <c r="F201" s="15">
        <v>42</v>
      </c>
      <c r="G201" s="17">
        <v>590</v>
      </c>
      <c r="H201" s="11">
        <f>MONTH(DATE(A201,1,B201*7-2)-(DATE(B201,1,3)))</f>
      </c>
      <c r="I201" s="12"/>
    </row>
    <row x14ac:dyDescent="0.25" r="202" customHeight="1" ht="19.5">
      <c r="A202" s="7">
        <v>2019</v>
      </c>
      <c r="B202" s="7">
        <v>38</v>
      </c>
      <c r="C202" s="8" t="s">
        <v>8</v>
      </c>
      <c r="D202" s="9">
        <v>51</v>
      </c>
      <c r="E202" s="9">
        <v>14</v>
      </c>
      <c r="F202" s="9">
        <v>36</v>
      </c>
      <c r="G202" s="10">
        <v>391</v>
      </c>
      <c r="H202" s="11">
        <f>MONTH(DATE(A202,1,B202*7-2)-(DATE(B202,1,3)))</f>
      </c>
      <c r="I202" s="12"/>
    </row>
    <row x14ac:dyDescent="0.25" r="203" customHeight="1" ht="19.5">
      <c r="A203" s="7">
        <v>2019</v>
      </c>
      <c r="B203" s="13">
        <v>38</v>
      </c>
      <c r="C203" s="14" t="s">
        <v>9</v>
      </c>
      <c r="D203" s="15">
        <v>125</v>
      </c>
      <c r="E203" s="15">
        <v>188</v>
      </c>
      <c r="F203" s="15">
        <v>42</v>
      </c>
      <c r="G203" s="17">
        <v>750</v>
      </c>
      <c r="H203" s="11">
        <f>MONTH(DATE(A203,1,B203*7-2)-(DATE(B203,1,3)))</f>
      </c>
      <c r="I203" s="12"/>
    </row>
    <row x14ac:dyDescent="0.25" r="204" customHeight="1" ht="19.5">
      <c r="A204" s="7">
        <v>2019</v>
      </c>
      <c r="B204" s="7">
        <v>39</v>
      </c>
      <c r="C204" s="8" t="s">
        <v>8</v>
      </c>
      <c r="D204" s="9">
        <v>50</v>
      </c>
      <c r="E204" s="9">
        <v>20</v>
      </c>
      <c r="F204" s="9">
        <v>61</v>
      </c>
      <c r="G204" s="10">
        <v>402</v>
      </c>
      <c r="H204" s="11">
        <f>MONTH(DATE(A204,1,B204*7-2)-(DATE(B204,1,3)))</f>
      </c>
      <c r="I204" s="12"/>
    </row>
    <row x14ac:dyDescent="0.25" r="205" customHeight="1" ht="19.5">
      <c r="A205" s="7">
        <v>2019</v>
      </c>
      <c r="B205" s="13">
        <v>39</v>
      </c>
      <c r="C205" s="14" t="s">
        <v>9</v>
      </c>
      <c r="D205" s="15">
        <v>206</v>
      </c>
      <c r="E205" s="15">
        <v>451</v>
      </c>
      <c r="F205" s="15">
        <v>54</v>
      </c>
      <c r="G205" s="17">
        <v>1012</v>
      </c>
      <c r="H205" s="11">
        <f>MONTH(DATE(A205,1,B205*7-2)-(DATE(B205,1,3)))</f>
      </c>
      <c r="I205" s="12"/>
    </row>
    <row x14ac:dyDescent="0.25" r="206" customHeight="1" ht="19.5">
      <c r="A206" s="7">
        <v>2019</v>
      </c>
      <c r="B206" s="7">
        <v>40</v>
      </c>
      <c r="C206" s="8" t="s">
        <v>8</v>
      </c>
      <c r="D206" s="9">
        <v>48</v>
      </c>
      <c r="E206" s="9">
        <v>22</v>
      </c>
      <c r="F206" s="9">
        <v>8</v>
      </c>
      <c r="G206" s="10">
        <v>263</v>
      </c>
      <c r="H206" s="11">
        <f>MONTH(DATE(A206,1,B206*7-2)-(DATE(B206,1,3)))</f>
      </c>
      <c r="I206" s="12"/>
    </row>
    <row x14ac:dyDescent="0.25" r="207" customHeight="1" ht="19.5">
      <c r="A207" s="7">
        <v>2019</v>
      </c>
      <c r="B207" s="13">
        <v>40</v>
      </c>
      <c r="C207" s="14" t="s">
        <v>9</v>
      </c>
      <c r="D207" s="15">
        <v>155</v>
      </c>
      <c r="E207" s="15">
        <v>624</v>
      </c>
      <c r="F207" s="15">
        <v>19</v>
      </c>
      <c r="G207" s="17">
        <v>1135</v>
      </c>
      <c r="H207" s="11">
        <f>MONTH(DATE(A207,1,B207*7-2)-(DATE(B207,1,3)))</f>
      </c>
      <c r="I207" s="12"/>
    </row>
    <row x14ac:dyDescent="0.25" r="208" customHeight="1" ht="19.5">
      <c r="A208" s="7">
        <v>2019</v>
      </c>
      <c r="B208" s="7">
        <v>41</v>
      </c>
      <c r="C208" s="8" t="s">
        <v>8</v>
      </c>
      <c r="D208" s="9">
        <v>23</v>
      </c>
      <c r="E208" s="9">
        <v>113</v>
      </c>
      <c r="F208" s="9">
        <v>30</v>
      </c>
      <c r="G208" s="10">
        <v>264</v>
      </c>
      <c r="H208" s="11">
        <f>MONTH(DATE(A208,1,B208*7-2)-(DATE(B208,1,3)))</f>
      </c>
      <c r="I208" s="12"/>
    </row>
    <row x14ac:dyDescent="0.25" r="209" customHeight="1" ht="19.5">
      <c r="A209" s="7">
        <v>2019</v>
      </c>
      <c r="B209" s="13">
        <v>41</v>
      </c>
      <c r="C209" s="14" t="s">
        <v>9</v>
      </c>
      <c r="D209" s="15">
        <v>85</v>
      </c>
      <c r="E209" s="15">
        <v>521</v>
      </c>
      <c r="F209" s="15">
        <v>27</v>
      </c>
      <c r="G209" s="17">
        <v>804</v>
      </c>
      <c r="H209" s="11">
        <f>MONTH(DATE(A209,1,B209*7-2)-(DATE(B209,1,3)))</f>
      </c>
      <c r="I209" s="12"/>
    </row>
    <row x14ac:dyDescent="0.25" r="210" customHeight="1" ht="19.5">
      <c r="A210" s="7">
        <v>2019</v>
      </c>
      <c r="B210" s="7">
        <v>42</v>
      </c>
      <c r="C210" s="8" t="s">
        <v>8</v>
      </c>
      <c r="D210" s="9">
        <v>19</v>
      </c>
      <c r="E210" s="9">
        <v>48</v>
      </c>
      <c r="F210" s="9">
        <v>51</v>
      </c>
      <c r="G210" s="10">
        <v>227</v>
      </c>
      <c r="H210" s="11">
        <f>MONTH(DATE(A210,1,B210*7-2)-(DATE(B210,1,3)))</f>
      </c>
      <c r="I210" s="12"/>
    </row>
    <row x14ac:dyDescent="0.25" r="211" customHeight="1" ht="19.5">
      <c r="A211" s="7">
        <v>2019</v>
      </c>
      <c r="B211" s="13">
        <v>42</v>
      </c>
      <c r="C211" s="14" t="s">
        <v>9</v>
      </c>
      <c r="D211" s="15">
        <v>63</v>
      </c>
      <c r="E211" s="15">
        <v>300</v>
      </c>
      <c r="F211" s="15">
        <v>68</v>
      </c>
      <c r="G211" s="17">
        <v>515</v>
      </c>
      <c r="H211" s="11">
        <f>MONTH(DATE(A211,1,B211*7-2)-(DATE(B211,1,3)))</f>
      </c>
      <c r="I211" s="12"/>
    </row>
    <row x14ac:dyDescent="0.25" r="212" customHeight="1" ht="19.5">
      <c r="A212" s="7">
        <v>2019</v>
      </c>
      <c r="B212" s="7">
        <v>43</v>
      </c>
      <c r="C212" s="8" t="s">
        <v>8</v>
      </c>
      <c r="D212" s="9">
        <v>57</v>
      </c>
      <c r="E212" s="9">
        <v>35</v>
      </c>
      <c r="F212" s="9">
        <v>22</v>
      </c>
      <c r="G212" s="10">
        <v>283</v>
      </c>
      <c r="H212" s="11">
        <f>MONTH(DATE(A212,1,B212*7-2)-(DATE(B212,1,3)))</f>
      </c>
      <c r="I212" s="12"/>
    </row>
    <row x14ac:dyDescent="0.25" r="213" customHeight="1" ht="19.5">
      <c r="A213" s="7">
        <v>2019</v>
      </c>
      <c r="B213" s="13">
        <v>43</v>
      </c>
      <c r="C213" s="14" t="s">
        <v>9</v>
      </c>
      <c r="D213" s="15">
        <v>264</v>
      </c>
      <c r="E213" s="15">
        <v>755</v>
      </c>
      <c r="F213" s="15">
        <v>37</v>
      </c>
      <c r="G213" s="17">
        <v>1359</v>
      </c>
      <c r="H213" s="11">
        <f>MONTH(DATE(A213,1,B213*7-2)-(DATE(B213,1,3)))</f>
      </c>
      <c r="I213" s="12"/>
    </row>
    <row x14ac:dyDescent="0.25" r="214" customHeight="1" ht="19.5">
      <c r="A214" s="7">
        <v>2019</v>
      </c>
      <c r="B214" s="7">
        <v>44</v>
      </c>
      <c r="C214" s="8" t="s">
        <v>8</v>
      </c>
      <c r="D214" s="9">
        <v>50</v>
      </c>
      <c r="E214" s="9">
        <v>2</v>
      </c>
      <c r="F214" s="9">
        <v>6</v>
      </c>
      <c r="G214" s="10">
        <v>237</v>
      </c>
      <c r="H214" s="11">
        <f>MONTH(DATE(A214,1,B214*7-2)-(DATE(B214,1,3)))</f>
      </c>
      <c r="I214" s="12"/>
    </row>
    <row x14ac:dyDescent="0.25" r="215" customHeight="1" ht="19.5">
      <c r="A215" s="7">
        <v>2019</v>
      </c>
      <c r="B215" s="13">
        <v>44</v>
      </c>
      <c r="C215" s="14" t="s">
        <v>9</v>
      </c>
      <c r="D215" s="15">
        <v>166</v>
      </c>
      <c r="E215" s="15">
        <v>158</v>
      </c>
      <c r="F215" s="15">
        <v>27</v>
      </c>
      <c r="G215" s="17">
        <v>704</v>
      </c>
      <c r="H215" s="11">
        <f>MONTH(DATE(A215,1,B215*7-2)-(DATE(B215,1,3)))</f>
      </c>
      <c r="I215" s="12"/>
    </row>
    <row x14ac:dyDescent="0.25" r="216" customHeight="1" ht="19.5">
      <c r="A216" s="7">
        <v>2019</v>
      </c>
      <c r="B216" s="7">
        <v>45</v>
      </c>
      <c r="C216" s="8" t="s">
        <v>8</v>
      </c>
      <c r="D216" s="9">
        <v>27</v>
      </c>
      <c r="E216" s="9">
        <v>7</v>
      </c>
      <c r="F216" s="9">
        <v>37</v>
      </c>
      <c r="G216" s="10">
        <v>282</v>
      </c>
      <c r="H216" s="11">
        <f>MONTH(DATE(A216,1,B216*7-2)-(DATE(B216,1,3)))</f>
      </c>
      <c r="I216" s="12"/>
    </row>
    <row x14ac:dyDescent="0.25" r="217" customHeight="1" ht="19.5">
      <c r="A217" s="7">
        <v>2019</v>
      </c>
      <c r="B217" s="13">
        <v>45</v>
      </c>
      <c r="C217" s="14" t="s">
        <v>9</v>
      </c>
      <c r="D217" s="15">
        <v>100</v>
      </c>
      <c r="E217" s="15">
        <v>602</v>
      </c>
      <c r="F217" s="15">
        <v>45</v>
      </c>
      <c r="G217" s="17">
        <v>1260</v>
      </c>
      <c r="H217" s="11">
        <f>MONTH(DATE(A217,1,B217*7-2)-(DATE(B217,1,3)))</f>
      </c>
      <c r="I217" s="12"/>
    </row>
    <row x14ac:dyDescent="0.25" r="218" customHeight="1" ht="19.5">
      <c r="A218" s="7">
        <v>2019</v>
      </c>
      <c r="B218" s="7">
        <v>46</v>
      </c>
      <c r="C218" s="8" t="s">
        <v>8</v>
      </c>
      <c r="D218" s="9">
        <v>38</v>
      </c>
      <c r="E218" s="9">
        <v>10</v>
      </c>
      <c r="F218" s="9">
        <v>24</v>
      </c>
      <c r="G218" s="10">
        <v>327</v>
      </c>
      <c r="H218" s="11">
        <f>MONTH(DATE(A218,1,B218*7-2)-(DATE(B218,1,3)))</f>
      </c>
      <c r="I218" s="12"/>
    </row>
    <row x14ac:dyDescent="0.25" r="219" customHeight="1" ht="19.5">
      <c r="A219" s="7">
        <v>2019</v>
      </c>
      <c r="B219" s="13">
        <v>46</v>
      </c>
      <c r="C219" s="14" t="s">
        <v>9</v>
      </c>
      <c r="D219" s="15">
        <v>246</v>
      </c>
      <c r="E219" s="15">
        <v>1123</v>
      </c>
      <c r="F219" s="15">
        <v>29</v>
      </c>
      <c r="G219" s="17">
        <v>1879</v>
      </c>
      <c r="H219" s="11">
        <f>MONTH(DATE(A219,1,B219*7-2)-(DATE(B219,1,3)))</f>
      </c>
      <c r="I219" s="12"/>
    </row>
    <row x14ac:dyDescent="0.25" r="220" customHeight="1" ht="19.5">
      <c r="A220" s="7">
        <v>2019</v>
      </c>
      <c r="B220" s="7">
        <v>47</v>
      </c>
      <c r="C220" s="8" t="s">
        <v>8</v>
      </c>
      <c r="D220" s="9">
        <v>54</v>
      </c>
      <c r="E220" s="9">
        <v>25</v>
      </c>
      <c r="F220" s="9">
        <v>18</v>
      </c>
      <c r="G220" s="10">
        <v>420</v>
      </c>
      <c r="H220" s="11">
        <f>MONTH(DATE(A220,1,B220*7-2)-(DATE(B220,1,3)))</f>
      </c>
      <c r="I220" s="12"/>
    </row>
    <row x14ac:dyDescent="0.25" r="221" customHeight="1" ht="19.5">
      <c r="A221" s="7">
        <v>2019</v>
      </c>
      <c r="B221" s="13">
        <v>47</v>
      </c>
      <c r="C221" s="14" t="s">
        <v>9</v>
      </c>
      <c r="D221" s="15">
        <v>171</v>
      </c>
      <c r="E221" s="15">
        <v>1522</v>
      </c>
      <c r="F221" s="15">
        <v>25</v>
      </c>
      <c r="G221" s="17">
        <v>2286</v>
      </c>
      <c r="H221" s="11">
        <f>MONTH(DATE(A221,1,B221*7-2)-(DATE(B221,1,3)))</f>
      </c>
      <c r="I221" s="12"/>
    </row>
    <row x14ac:dyDescent="0.25" r="222" customHeight="1" ht="19.5">
      <c r="A222" s="7">
        <v>2019</v>
      </c>
      <c r="B222" s="7">
        <v>48</v>
      </c>
      <c r="C222" s="8" t="s">
        <v>8</v>
      </c>
      <c r="D222" s="9">
        <v>44</v>
      </c>
      <c r="E222" s="9">
        <v>24</v>
      </c>
      <c r="F222" s="9">
        <v>12</v>
      </c>
      <c r="G222" s="10">
        <v>233</v>
      </c>
      <c r="H222" s="11">
        <f>MONTH(DATE(A222,1,B222*7-2)-(DATE(B222,1,3)))</f>
      </c>
      <c r="I222" s="12"/>
    </row>
    <row x14ac:dyDescent="0.25" r="223" customHeight="1" ht="19.5">
      <c r="A223" s="7">
        <v>2019</v>
      </c>
      <c r="B223" s="13">
        <v>48</v>
      </c>
      <c r="C223" s="14" t="s">
        <v>9</v>
      </c>
      <c r="D223" s="15">
        <v>235</v>
      </c>
      <c r="E223" s="15">
        <v>571</v>
      </c>
      <c r="F223" s="15">
        <v>33</v>
      </c>
      <c r="G223" s="17">
        <v>1183</v>
      </c>
      <c r="H223" s="11">
        <f>MONTH(DATE(A223,1,B223*7-2)-(DATE(B223,1,3)))</f>
      </c>
      <c r="I223" s="12"/>
    </row>
    <row x14ac:dyDescent="0.25" r="224" customHeight="1" ht="19.5">
      <c r="A224" s="7">
        <v>2019</v>
      </c>
      <c r="B224" s="7">
        <v>49</v>
      </c>
      <c r="C224" s="8" t="s">
        <v>8</v>
      </c>
      <c r="D224" s="9">
        <v>24</v>
      </c>
      <c r="E224" s="9">
        <v>11</v>
      </c>
      <c r="F224" s="9">
        <v>51</v>
      </c>
      <c r="G224" s="10">
        <v>349</v>
      </c>
      <c r="H224" s="11">
        <f>MONTH(DATE(A224,1,B224*7-2)-(DATE(B224,1,3)))</f>
      </c>
      <c r="I224" s="12"/>
    </row>
    <row x14ac:dyDescent="0.25" r="225" customHeight="1" ht="19.5">
      <c r="A225" s="7">
        <v>2019</v>
      </c>
      <c r="B225" s="13">
        <v>49</v>
      </c>
      <c r="C225" s="14" t="s">
        <v>9</v>
      </c>
      <c r="D225" s="15">
        <v>224</v>
      </c>
      <c r="E225" s="15">
        <v>1742</v>
      </c>
      <c r="F225" s="15">
        <v>47</v>
      </c>
      <c r="G225" s="17">
        <v>2545</v>
      </c>
      <c r="H225" s="11">
        <f>MONTH(DATE(A225,1,B225*7-2)-(DATE(B225,1,3)))</f>
      </c>
      <c r="I225" s="12"/>
    </row>
    <row x14ac:dyDescent="0.25" r="226" customHeight="1" ht="19.5">
      <c r="A226" s="7">
        <v>2019</v>
      </c>
      <c r="B226" s="7">
        <v>50</v>
      </c>
      <c r="C226" s="8" t="s">
        <v>8</v>
      </c>
      <c r="D226" s="9">
        <v>51</v>
      </c>
      <c r="E226" s="9">
        <v>6</v>
      </c>
      <c r="F226" s="9">
        <v>53</v>
      </c>
      <c r="G226" s="10">
        <v>334</v>
      </c>
      <c r="H226" s="11">
        <f>MONTH(DATE(A226,1,B226*7-2)-(DATE(B226,1,3)))</f>
      </c>
      <c r="I226" s="12"/>
    </row>
    <row x14ac:dyDescent="0.25" r="227" customHeight="1" ht="19.5">
      <c r="A227" s="7">
        <v>2019</v>
      </c>
      <c r="B227" s="13">
        <v>50</v>
      </c>
      <c r="C227" s="14" t="s">
        <v>9</v>
      </c>
      <c r="D227" s="15">
        <v>212</v>
      </c>
      <c r="E227" s="15">
        <v>1686</v>
      </c>
      <c r="F227" s="15">
        <v>113</v>
      </c>
      <c r="G227" s="17">
        <v>2656</v>
      </c>
      <c r="H227" s="11">
        <f>MONTH(DATE(A227,1,B227*7-2)-(DATE(B227,1,3)))</f>
      </c>
      <c r="I227" s="12"/>
    </row>
    <row x14ac:dyDescent="0.25" r="228" customHeight="1" ht="19.5">
      <c r="A228" s="7">
        <v>2019</v>
      </c>
      <c r="B228" s="7">
        <v>51</v>
      </c>
      <c r="C228" s="8" t="s">
        <v>8</v>
      </c>
      <c r="D228" s="9">
        <v>47</v>
      </c>
      <c r="E228" s="9">
        <v>15</v>
      </c>
      <c r="F228" s="9">
        <v>36</v>
      </c>
      <c r="G228" s="10">
        <v>372</v>
      </c>
      <c r="H228" s="11">
        <f>MONTH(DATE(A228,1,B228*7-2)-(DATE(B228,1,3)))</f>
      </c>
      <c r="I228" s="12"/>
    </row>
    <row x14ac:dyDescent="0.25" r="229" customHeight="1" ht="19.5">
      <c r="A229" s="7">
        <v>2019</v>
      </c>
      <c r="B229" s="13">
        <v>51</v>
      </c>
      <c r="C229" s="14" t="s">
        <v>9</v>
      </c>
      <c r="D229" s="15">
        <v>127</v>
      </c>
      <c r="E229" s="15">
        <v>1071</v>
      </c>
      <c r="F229" s="15">
        <v>104</v>
      </c>
      <c r="G229" s="17">
        <v>1769</v>
      </c>
      <c r="H229" s="11">
        <f>MONTH(DATE(A229,1,B229*7-2)-(DATE(B229,1,3)))</f>
      </c>
      <c r="I229" s="12"/>
    </row>
    <row x14ac:dyDescent="0.25" r="230" customHeight="1" ht="19.5">
      <c r="A230" s="7">
        <v>2019</v>
      </c>
      <c r="B230" s="7">
        <v>52</v>
      </c>
      <c r="C230" s="8" t="s">
        <v>8</v>
      </c>
      <c r="D230" s="9">
        <v>28</v>
      </c>
      <c r="E230" s="9">
        <v>16</v>
      </c>
      <c r="F230" s="9">
        <v>17</v>
      </c>
      <c r="G230" s="10">
        <v>507</v>
      </c>
      <c r="H230" s="11">
        <f>MONTH(DATE(A230,1,B230*7-2)-(DATE(B230,1,3)))</f>
      </c>
      <c r="I230" s="12"/>
    </row>
    <row x14ac:dyDescent="0.25" r="231" customHeight="1" ht="19.5">
      <c r="A231" s="7">
        <v>2019</v>
      </c>
      <c r="B231" s="13">
        <v>52</v>
      </c>
      <c r="C231" s="14" t="s">
        <v>9</v>
      </c>
      <c r="D231" s="15">
        <v>98</v>
      </c>
      <c r="E231" s="15">
        <v>577</v>
      </c>
      <c r="F231" s="15">
        <v>35</v>
      </c>
      <c r="G231" s="17">
        <v>1223</v>
      </c>
      <c r="H231" s="11">
        <f>MONTH(DATE(A231,1,B231*7-2)-(DATE(B231,1,3)))</f>
      </c>
      <c r="I231" s="12"/>
    </row>
    <row x14ac:dyDescent="0.25" r="232" customHeight="1" ht="19.5">
      <c r="A232" s="7">
        <v>2020</v>
      </c>
      <c r="B232" s="7">
        <v>2</v>
      </c>
      <c r="C232" s="8" t="s">
        <v>8</v>
      </c>
      <c r="D232" s="9">
        <v>5</v>
      </c>
      <c r="E232" s="9">
        <v>3</v>
      </c>
      <c r="F232" s="9">
        <v>16</v>
      </c>
      <c r="G232" s="10">
        <v>162</v>
      </c>
      <c r="H232" s="11">
        <f>MONTH(DATE(A232,1,B232*7-2)-(DATE(B232,1,3)))</f>
      </c>
      <c r="I232" s="12"/>
    </row>
    <row x14ac:dyDescent="0.25" r="233" customHeight="1" ht="19.5">
      <c r="A233" s="7">
        <v>2020</v>
      </c>
      <c r="B233" s="13">
        <v>2</v>
      </c>
      <c r="C233" s="14" t="s">
        <v>9</v>
      </c>
      <c r="D233" s="15">
        <v>65</v>
      </c>
      <c r="E233" s="15">
        <v>161</v>
      </c>
      <c r="F233" s="15">
        <v>42</v>
      </c>
      <c r="G233" s="17">
        <v>512</v>
      </c>
      <c r="H233" s="11">
        <f>MONTH(DATE(A233,1,B233*7-2)-(DATE(B233,1,3)))</f>
      </c>
      <c r="I233" s="12"/>
    </row>
    <row x14ac:dyDescent="0.25" r="234" customHeight="1" ht="19.5">
      <c r="A234" s="7">
        <v>2020</v>
      </c>
      <c r="B234" s="7">
        <v>3</v>
      </c>
      <c r="C234" s="8" t="s">
        <v>8</v>
      </c>
      <c r="D234" s="9">
        <v>22</v>
      </c>
      <c r="E234" s="18"/>
      <c r="F234" s="9">
        <v>19</v>
      </c>
      <c r="G234" s="10">
        <v>142</v>
      </c>
      <c r="H234" s="11">
        <f>MONTH(DATE(A234,1,B234*7-2)-(DATE(B234,1,3)))</f>
      </c>
      <c r="I234" s="12"/>
    </row>
    <row x14ac:dyDescent="0.25" r="235" customHeight="1" ht="19.5">
      <c r="A235" s="7">
        <v>2020</v>
      </c>
      <c r="B235" s="13">
        <v>3</v>
      </c>
      <c r="C235" s="14" t="s">
        <v>9</v>
      </c>
      <c r="D235" s="15">
        <v>77</v>
      </c>
      <c r="E235" s="16"/>
      <c r="F235" s="15">
        <v>5</v>
      </c>
      <c r="G235" s="17">
        <v>230</v>
      </c>
      <c r="H235" s="11">
        <f>MONTH(DATE(A235,1,B235*7-2)-(DATE(B235,1,3)))</f>
      </c>
      <c r="I235" s="12"/>
    </row>
    <row x14ac:dyDescent="0.25" r="236" customHeight="1" ht="19.5">
      <c r="A236" s="7">
        <v>2020</v>
      </c>
      <c r="B236" s="7">
        <v>4</v>
      </c>
      <c r="C236" s="8" t="s">
        <v>8</v>
      </c>
      <c r="D236" s="9">
        <v>15</v>
      </c>
      <c r="E236" s="9">
        <v>5</v>
      </c>
      <c r="F236" s="9">
        <v>35</v>
      </c>
      <c r="G236" s="10">
        <v>234</v>
      </c>
      <c r="H236" s="11">
        <f>MONTH(DATE(A236,1,B236*7-2)-(DATE(B236,1,3)))</f>
      </c>
      <c r="I236" s="12"/>
    </row>
    <row x14ac:dyDescent="0.25" r="237" customHeight="1" ht="19.5">
      <c r="A237" s="7">
        <v>2020</v>
      </c>
      <c r="B237" s="13">
        <v>4</v>
      </c>
      <c r="C237" s="14" t="s">
        <v>9</v>
      </c>
      <c r="D237" s="15">
        <v>202</v>
      </c>
      <c r="E237" s="15">
        <v>136</v>
      </c>
      <c r="F237" s="15">
        <v>33</v>
      </c>
      <c r="G237" s="17">
        <v>730</v>
      </c>
      <c r="H237" s="11">
        <f>MONTH(DATE(A237,1,B237*7-2)-(DATE(B237,1,3)))</f>
      </c>
      <c r="I237" s="12"/>
    </row>
    <row x14ac:dyDescent="0.25" r="238" customHeight="1" ht="19.5">
      <c r="A238" s="7">
        <v>2020</v>
      </c>
      <c r="B238" s="7">
        <v>5</v>
      </c>
      <c r="C238" s="8" t="s">
        <v>8</v>
      </c>
      <c r="D238" s="9">
        <v>9</v>
      </c>
      <c r="E238" s="9">
        <v>21</v>
      </c>
      <c r="F238" s="9">
        <v>38</v>
      </c>
      <c r="G238" s="10">
        <v>317</v>
      </c>
      <c r="H238" s="11">
        <f>MONTH(DATE(A238,1,B238*7-2)-(DATE(B238,1,3)))</f>
      </c>
      <c r="I238" s="12"/>
    </row>
    <row x14ac:dyDescent="0.25" r="239" customHeight="1" ht="19.5">
      <c r="A239" s="7">
        <v>2020</v>
      </c>
      <c r="B239" s="13">
        <v>5</v>
      </c>
      <c r="C239" s="14" t="s">
        <v>9</v>
      </c>
      <c r="D239" s="15">
        <v>137</v>
      </c>
      <c r="E239" s="15">
        <v>516</v>
      </c>
      <c r="F239" s="15">
        <v>114</v>
      </c>
      <c r="G239" s="17">
        <v>1183</v>
      </c>
      <c r="H239" s="11">
        <f>MONTH(DATE(A239,1,B239*7-2)-(DATE(B239,1,3)))</f>
      </c>
      <c r="I239" s="12"/>
    </row>
    <row x14ac:dyDescent="0.25" r="240" customHeight="1" ht="19.5">
      <c r="A240" s="7">
        <v>2020</v>
      </c>
      <c r="B240" s="7">
        <v>6</v>
      </c>
      <c r="C240" s="8" t="s">
        <v>8</v>
      </c>
      <c r="D240" s="9">
        <v>18</v>
      </c>
      <c r="E240" s="9">
        <v>5</v>
      </c>
      <c r="F240" s="9">
        <v>80</v>
      </c>
      <c r="G240" s="10">
        <v>375</v>
      </c>
      <c r="H240" s="11">
        <f>MONTH(DATE(A240,1,B240*7-2)-(DATE(B240,1,3)))</f>
      </c>
      <c r="I240" s="12"/>
    </row>
    <row x14ac:dyDescent="0.25" r="241" customHeight="1" ht="19.5">
      <c r="A241" s="7">
        <v>2020</v>
      </c>
      <c r="B241" s="13">
        <v>6</v>
      </c>
      <c r="C241" s="14" t="s">
        <v>9</v>
      </c>
      <c r="D241" s="15">
        <v>219</v>
      </c>
      <c r="E241" s="15">
        <v>211</v>
      </c>
      <c r="F241" s="15">
        <v>78</v>
      </c>
      <c r="G241" s="17">
        <v>1003</v>
      </c>
      <c r="H241" s="11">
        <f>MONTH(DATE(A241,1,B241*7-2)-(DATE(B241,1,3)))</f>
      </c>
      <c r="I241" s="12"/>
    </row>
    <row x14ac:dyDescent="0.25" r="242" customHeight="1" ht="19.5">
      <c r="A242" s="7">
        <v>2020</v>
      </c>
      <c r="B242" s="7">
        <v>7</v>
      </c>
      <c r="C242" s="8" t="s">
        <v>8</v>
      </c>
      <c r="D242" s="9">
        <v>34</v>
      </c>
      <c r="E242" s="9">
        <v>12</v>
      </c>
      <c r="F242" s="9">
        <v>57</v>
      </c>
      <c r="G242" s="10">
        <v>329</v>
      </c>
      <c r="H242" s="11">
        <f>MONTH(DATE(A242,1,B242*7-2)-(DATE(B242,1,3)))</f>
      </c>
      <c r="I242" s="12"/>
    </row>
    <row x14ac:dyDescent="0.25" r="243" customHeight="1" ht="19.5">
      <c r="A243" s="7">
        <v>2020</v>
      </c>
      <c r="B243" s="13">
        <v>7</v>
      </c>
      <c r="C243" s="14" t="s">
        <v>9</v>
      </c>
      <c r="D243" s="15">
        <v>267</v>
      </c>
      <c r="E243" s="15">
        <v>810</v>
      </c>
      <c r="F243" s="15">
        <v>74</v>
      </c>
      <c r="G243" s="17">
        <v>1365</v>
      </c>
      <c r="H243" s="11">
        <f>MONTH(DATE(A243,1,B243*7-2)-(DATE(B243,1,3)))</f>
      </c>
      <c r="I243" s="12"/>
    </row>
    <row x14ac:dyDescent="0.25" r="244" customHeight="1" ht="19.5">
      <c r="A244" s="7">
        <v>2020</v>
      </c>
      <c r="B244" s="7">
        <v>8</v>
      </c>
      <c r="C244" s="8" t="s">
        <v>8</v>
      </c>
      <c r="D244" s="9">
        <v>49</v>
      </c>
      <c r="E244" s="9">
        <v>21</v>
      </c>
      <c r="F244" s="9">
        <v>57</v>
      </c>
      <c r="G244" s="10">
        <v>456</v>
      </c>
      <c r="H244" s="11">
        <f>MONTH(DATE(A244,1,B244*7-2)-(DATE(B244,1,3)))</f>
      </c>
      <c r="I244" s="12"/>
    </row>
    <row x14ac:dyDescent="0.25" r="245" customHeight="1" ht="19.5">
      <c r="A245" s="7">
        <v>2020</v>
      </c>
      <c r="B245" s="13">
        <v>8</v>
      </c>
      <c r="C245" s="14" t="s">
        <v>9</v>
      </c>
      <c r="D245" s="15">
        <v>150</v>
      </c>
      <c r="E245" s="15">
        <v>929</v>
      </c>
      <c r="F245" s="15">
        <v>102</v>
      </c>
      <c r="G245" s="17">
        <v>1839</v>
      </c>
      <c r="H245" s="11">
        <f>MONTH(DATE(A245,1,B245*7-2)-(DATE(B245,1,3)))</f>
      </c>
      <c r="I245" s="12"/>
    </row>
    <row x14ac:dyDescent="0.25" r="246" customHeight="1" ht="19.5">
      <c r="A246" s="7">
        <v>2020</v>
      </c>
      <c r="B246" s="7">
        <v>9</v>
      </c>
      <c r="C246" s="8" t="s">
        <v>8</v>
      </c>
      <c r="D246" s="9">
        <v>28</v>
      </c>
      <c r="E246" s="9">
        <v>6</v>
      </c>
      <c r="F246" s="9">
        <v>34</v>
      </c>
      <c r="G246" s="10">
        <v>244</v>
      </c>
      <c r="H246" s="11">
        <f>MONTH(DATE(A246,1,B246*7-2)-(DATE(B246,1,3)))</f>
      </c>
      <c r="I246" s="12"/>
    </row>
    <row x14ac:dyDescent="0.25" r="247" customHeight="1" ht="19.5">
      <c r="A247" s="7">
        <v>2020</v>
      </c>
      <c r="B247" s="13">
        <v>9</v>
      </c>
      <c r="C247" s="14" t="s">
        <v>9</v>
      </c>
      <c r="D247" s="15">
        <v>113</v>
      </c>
      <c r="E247" s="15">
        <v>844</v>
      </c>
      <c r="F247" s="15">
        <v>27</v>
      </c>
      <c r="G247" s="17">
        <v>1245</v>
      </c>
      <c r="H247" s="11">
        <f>MONTH(DATE(A247,1,B247*7-2)-(DATE(B247,1,3)))</f>
      </c>
      <c r="I247" s="12"/>
    </row>
    <row x14ac:dyDescent="0.25" r="248" customHeight="1" ht="19.5">
      <c r="A248" s="7">
        <v>2020</v>
      </c>
      <c r="B248" s="7">
        <v>10</v>
      </c>
      <c r="C248" s="8" t="s">
        <v>8</v>
      </c>
      <c r="D248" s="9">
        <v>36</v>
      </c>
      <c r="E248" s="9">
        <v>13</v>
      </c>
      <c r="F248" s="9">
        <v>53</v>
      </c>
      <c r="G248" s="10">
        <v>424</v>
      </c>
      <c r="H248" s="11">
        <f>MONTH(DATE(A248,1,B248*7-2)-(DATE(B248,1,3)))</f>
      </c>
      <c r="I248" s="12"/>
    </row>
    <row x14ac:dyDescent="0.25" r="249" customHeight="1" ht="19.5">
      <c r="A249" s="7">
        <v>2020</v>
      </c>
      <c r="B249" s="13">
        <v>10</v>
      </c>
      <c r="C249" s="14" t="s">
        <v>9</v>
      </c>
      <c r="D249" s="15">
        <v>135</v>
      </c>
      <c r="E249" s="15">
        <v>626</v>
      </c>
      <c r="F249" s="15">
        <v>54</v>
      </c>
      <c r="G249" s="17">
        <v>1139</v>
      </c>
      <c r="H249" s="11">
        <f>MONTH(DATE(A249,1,B249*7-2)-(DATE(B249,1,3)))</f>
      </c>
      <c r="I249" s="12"/>
    </row>
    <row x14ac:dyDescent="0.25" r="250" customHeight="1" ht="19.5">
      <c r="A250" s="7">
        <v>2020</v>
      </c>
      <c r="B250" s="7">
        <v>11</v>
      </c>
      <c r="C250" s="8" t="s">
        <v>8</v>
      </c>
      <c r="D250" s="9">
        <v>25</v>
      </c>
      <c r="E250" s="9">
        <v>3</v>
      </c>
      <c r="F250" s="9">
        <v>39</v>
      </c>
      <c r="G250" s="10">
        <v>258</v>
      </c>
      <c r="H250" s="11">
        <f>MONTH(DATE(A250,1,B250*7-2)-(DATE(B250,1,3)))</f>
      </c>
      <c r="I250" s="12"/>
    </row>
    <row x14ac:dyDescent="0.25" r="251" customHeight="1" ht="19.5">
      <c r="A251" s="7">
        <v>2020</v>
      </c>
      <c r="B251" s="13">
        <v>11</v>
      </c>
      <c r="C251" s="14" t="s">
        <v>9</v>
      </c>
      <c r="D251" s="15">
        <v>84</v>
      </c>
      <c r="E251" s="15">
        <v>661</v>
      </c>
      <c r="F251" s="15">
        <v>56</v>
      </c>
      <c r="G251" s="17">
        <v>1101</v>
      </c>
      <c r="H251" s="11">
        <f>MONTH(DATE(A251,1,B251*7-2)-(DATE(B251,1,3)))</f>
      </c>
      <c r="I251" s="12"/>
    </row>
    <row x14ac:dyDescent="0.25" r="252" customHeight="1" ht="19.5">
      <c r="A252" s="7">
        <v>2020</v>
      </c>
      <c r="B252" s="7">
        <v>12</v>
      </c>
      <c r="C252" s="8" t="s">
        <v>8</v>
      </c>
      <c r="D252" s="9">
        <v>29</v>
      </c>
      <c r="E252" s="9">
        <v>30</v>
      </c>
      <c r="F252" s="9">
        <v>16</v>
      </c>
      <c r="G252" s="10">
        <v>309</v>
      </c>
      <c r="H252" s="11">
        <f>MONTH(DATE(A252,1,B252*7-2)-(DATE(B252,1,3)))</f>
      </c>
      <c r="I252" s="12"/>
    </row>
    <row x14ac:dyDescent="0.25" r="253" customHeight="1" ht="19.5">
      <c r="A253" s="7">
        <v>2020</v>
      </c>
      <c r="B253" s="13">
        <v>12</v>
      </c>
      <c r="C253" s="14" t="s">
        <v>9</v>
      </c>
      <c r="D253" s="15">
        <v>101</v>
      </c>
      <c r="E253" s="15">
        <v>1078</v>
      </c>
      <c r="F253" s="15">
        <v>6</v>
      </c>
      <c r="G253" s="17">
        <v>1534</v>
      </c>
      <c r="H253" s="11">
        <f>MONTH(DATE(A253,1,B253*7-2)-(DATE(B253,1,3)))</f>
      </c>
      <c r="I253" s="12"/>
    </row>
    <row x14ac:dyDescent="0.25" r="254" customHeight="1" ht="19.5">
      <c r="A254" s="7">
        <v>2020</v>
      </c>
      <c r="B254" s="7">
        <v>13</v>
      </c>
      <c r="C254" s="8" t="s">
        <v>8</v>
      </c>
      <c r="D254" s="9">
        <v>34</v>
      </c>
      <c r="E254" s="9">
        <v>59</v>
      </c>
      <c r="F254" s="9">
        <v>64</v>
      </c>
      <c r="G254" s="10">
        <v>518</v>
      </c>
      <c r="H254" s="11">
        <f>MONTH(DATE(A254,1,B254*7-2)-(DATE(B254,1,3)))</f>
      </c>
      <c r="I254" s="12"/>
    </row>
    <row x14ac:dyDescent="0.25" r="255" customHeight="1" ht="19.5">
      <c r="A255" s="7">
        <v>2020</v>
      </c>
      <c r="B255" s="13">
        <v>13</v>
      </c>
      <c r="C255" s="14" t="s">
        <v>9</v>
      </c>
      <c r="D255" s="15">
        <v>130</v>
      </c>
      <c r="E255" s="15">
        <v>1738</v>
      </c>
      <c r="F255" s="15">
        <v>115</v>
      </c>
      <c r="G255" s="17">
        <v>2649</v>
      </c>
      <c r="H255" s="11">
        <f>MONTH(DATE(A255,1,B255*7-2)-(DATE(B255,1,3)))</f>
      </c>
      <c r="I255" s="12"/>
    </row>
    <row x14ac:dyDescent="0.25" r="256" customHeight="1" ht="19.5">
      <c r="A256" s="7">
        <v>2020</v>
      </c>
      <c r="B256" s="7">
        <v>14</v>
      </c>
      <c r="C256" s="8" t="s">
        <v>8</v>
      </c>
      <c r="D256" s="9">
        <v>15</v>
      </c>
      <c r="E256" s="9">
        <v>19</v>
      </c>
      <c r="F256" s="9">
        <v>39</v>
      </c>
      <c r="G256" s="10">
        <v>294</v>
      </c>
      <c r="H256" s="11">
        <f>MONTH(DATE(A256,1,B256*7-2)-(DATE(B256,1,3)))</f>
      </c>
      <c r="I256" s="12"/>
    </row>
    <row x14ac:dyDescent="0.25" r="257" customHeight="1" ht="19.5">
      <c r="A257" s="7">
        <v>2020</v>
      </c>
      <c r="B257" s="13">
        <v>14</v>
      </c>
      <c r="C257" s="14" t="s">
        <v>9</v>
      </c>
      <c r="D257" s="15">
        <v>38</v>
      </c>
      <c r="E257" s="15">
        <v>1345</v>
      </c>
      <c r="F257" s="15">
        <v>28</v>
      </c>
      <c r="G257" s="17">
        <v>1586</v>
      </c>
      <c r="H257" s="11">
        <f>MONTH(DATE(A257,1,B257*7-2)-(DATE(B257,1,3)))</f>
      </c>
      <c r="I257" s="12"/>
    </row>
    <row x14ac:dyDescent="0.25" r="258" customHeight="1" ht="19.5">
      <c r="A258" s="7">
        <v>2020</v>
      </c>
      <c r="B258" s="7">
        <v>15</v>
      </c>
      <c r="C258" s="8" t="s">
        <v>8</v>
      </c>
      <c r="D258" s="9">
        <v>33</v>
      </c>
      <c r="E258" s="9">
        <v>13</v>
      </c>
      <c r="F258" s="9">
        <v>15</v>
      </c>
      <c r="G258" s="10">
        <v>233</v>
      </c>
      <c r="H258" s="11">
        <f>MONTH(DATE(A258,1,B258*7-2)-(DATE(B258,1,3)))</f>
      </c>
      <c r="I258" s="12"/>
    </row>
    <row x14ac:dyDescent="0.25" r="259" customHeight="1" ht="19.5">
      <c r="A259" s="7">
        <v>2020</v>
      </c>
      <c r="B259" s="13">
        <v>15</v>
      </c>
      <c r="C259" s="14" t="s">
        <v>9</v>
      </c>
      <c r="D259" s="15">
        <v>142</v>
      </c>
      <c r="E259" s="15">
        <v>596</v>
      </c>
      <c r="F259" s="15">
        <v>40</v>
      </c>
      <c r="G259" s="17">
        <v>1038</v>
      </c>
      <c r="H259" s="11">
        <f>MONTH(DATE(A259,1,B259*7-2)-(DATE(B259,1,3)))</f>
      </c>
      <c r="I259" s="12"/>
    </row>
    <row x14ac:dyDescent="0.25" r="260" customHeight="1" ht="19.5">
      <c r="A260" s="7">
        <v>2020</v>
      </c>
      <c r="B260" s="7">
        <v>16</v>
      </c>
      <c r="C260" s="8" t="s">
        <v>8</v>
      </c>
      <c r="D260" s="9">
        <v>14</v>
      </c>
      <c r="E260" s="9">
        <v>13</v>
      </c>
      <c r="F260" s="9">
        <v>56</v>
      </c>
      <c r="G260" s="10">
        <v>380</v>
      </c>
      <c r="H260" s="11">
        <f>MONTH(DATE(A260,1,B260*7-2)-(DATE(B260,1,3)))</f>
      </c>
      <c r="I260" s="12"/>
    </row>
    <row x14ac:dyDescent="0.25" r="261" customHeight="1" ht="19.5">
      <c r="A261" s="7">
        <v>2020</v>
      </c>
      <c r="B261" s="13">
        <v>16</v>
      </c>
      <c r="C261" s="14" t="s">
        <v>9</v>
      </c>
      <c r="D261" s="15">
        <v>102</v>
      </c>
      <c r="E261" s="15">
        <v>806</v>
      </c>
      <c r="F261" s="15">
        <v>73</v>
      </c>
      <c r="G261" s="17">
        <v>1480</v>
      </c>
      <c r="H261" s="11">
        <f>MONTH(DATE(A261,1,B261*7-2)-(DATE(B261,1,3)))</f>
      </c>
      <c r="I261" s="12"/>
    </row>
    <row x14ac:dyDescent="0.25" r="262" customHeight="1" ht="19.5">
      <c r="A262" s="7">
        <v>2020</v>
      </c>
      <c r="B262" s="7">
        <v>17</v>
      </c>
      <c r="C262" s="8" t="s">
        <v>8</v>
      </c>
      <c r="D262" s="9">
        <v>21</v>
      </c>
      <c r="E262" s="9">
        <v>15</v>
      </c>
      <c r="F262" s="9">
        <v>57</v>
      </c>
      <c r="G262" s="10">
        <v>350</v>
      </c>
      <c r="H262" s="11">
        <f>MONTH(DATE(A262,1,B262*7-2)-(DATE(B262,1,3)))</f>
      </c>
      <c r="I262" s="12"/>
    </row>
    <row x14ac:dyDescent="0.25" r="263" customHeight="1" ht="19.5">
      <c r="A263" s="7">
        <v>2020</v>
      </c>
      <c r="B263" s="13">
        <v>17</v>
      </c>
      <c r="C263" s="14" t="s">
        <v>9</v>
      </c>
      <c r="D263" s="15">
        <v>56</v>
      </c>
      <c r="E263" s="15">
        <v>1365</v>
      </c>
      <c r="F263" s="15">
        <v>51</v>
      </c>
      <c r="G263" s="17">
        <v>1874</v>
      </c>
      <c r="H263" s="11">
        <f>MONTH(DATE(A263,1,B263*7-2)-(DATE(B263,1,3)))</f>
      </c>
      <c r="I263" s="12"/>
    </row>
    <row x14ac:dyDescent="0.25" r="264" customHeight="1" ht="19.5">
      <c r="A264" s="7">
        <v>2020</v>
      </c>
      <c r="B264" s="7">
        <v>18</v>
      </c>
      <c r="C264" s="8" t="s">
        <v>8</v>
      </c>
      <c r="D264" s="9">
        <v>10</v>
      </c>
      <c r="E264" s="9">
        <v>25</v>
      </c>
      <c r="F264" s="9">
        <v>61</v>
      </c>
      <c r="G264" s="10">
        <v>349</v>
      </c>
      <c r="H264" s="11">
        <f>MONTH(DATE(A264,1,B264*7-2)-(DATE(B264,1,3)))</f>
      </c>
      <c r="I264" s="12"/>
    </row>
    <row x14ac:dyDescent="0.25" r="265" customHeight="1" ht="19.5">
      <c r="A265" s="7">
        <v>2020</v>
      </c>
      <c r="B265" s="13">
        <v>18</v>
      </c>
      <c r="C265" s="14" t="s">
        <v>9</v>
      </c>
      <c r="D265" s="15">
        <v>37</v>
      </c>
      <c r="E265" s="15">
        <v>1143</v>
      </c>
      <c r="F265" s="15">
        <v>52</v>
      </c>
      <c r="G265" s="17">
        <v>1535</v>
      </c>
      <c r="H265" s="11">
        <f>MONTH(DATE(A265,1,B265*7-2)-(DATE(B265,1,3)))</f>
      </c>
      <c r="I265" s="12"/>
    </row>
    <row x14ac:dyDescent="0.25" r="266" customHeight="1" ht="19.5">
      <c r="A266" s="7">
        <v>2020</v>
      </c>
      <c r="B266" s="7">
        <v>19</v>
      </c>
      <c r="C266" s="8" t="s">
        <v>8</v>
      </c>
      <c r="D266" s="18"/>
      <c r="E266" s="9">
        <v>14</v>
      </c>
      <c r="F266" s="9">
        <v>46</v>
      </c>
      <c r="G266" s="10">
        <v>124</v>
      </c>
      <c r="H266" s="11">
        <f>MONTH(DATE(A266,1,B266*7-2)-(DATE(B266,1,3)))</f>
      </c>
      <c r="I266" s="12"/>
    </row>
    <row x14ac:dyDescent="0.25" r="267" customHeight="1" ht="19.5">
      <c r="A267" s="7">
        <v>2020</v>
      </c>
      <c r="B267" s="13">
        <v>19</v>
      </c>
      <c r="C267" s="14" t="s">
        <v>9</v>
      </c>
      <c r="D267" s="15">
        <v>36</v>
      </c>
      <c r="E267" s="15">
        <v>999</v>
      </c>
      <c r="F267" s="15">
        <v>56</v>
      </c>
      <c r="G267" s="17">
        <v>1237</v>
      </c>
      <c r="H267" s="11">
        <f>MONTH(DATE(A267,1,B267*7-2)-(DATE(B267,1,3)))</f>
      </c>
      <c r="I267" s="12"/>
    </row>
    <row x14ac:dyDescent="0.25" r="268" customHeight="1" ht="19.5">
      <c r="A268" s="7">
        <v>2020</v>
      </c>
      <c r="B268" s="7">
        <v>20</v>
      </c>
      <c r="C268" s="8" t="s">
        <v>8</v>
      </c>
      <c r="D268" s="9">
        <v>3</v>
      </c>
      <c r="E268" s="9">
        <v>17</v>
      </c>
      <c r="F268" s="9">
        <v>36</v>
      </c>
      <c r="G268" s="10">
        <v>180</v>
      </c>
      <c r="H268" s="11">
        <f>MONTH(DATE(A268,1,B268*7-2)-(DATE(B268,1,3)))</f>
      </c>
      <c r="I268" s="12"/>
    </row>
    <row x14ac:dyDescent="0.25" r="269" customHeight="1" ht="19.5">
      <c r="A269" s="7">
        <v>2020</v>
      </c>
      <c r="B269" s="13">
        <v>20</v>
      </c>
      <c r="C269" s="14" t="s">
        <v>9</v>
      </c>
      <c r="D269" s="15">
        <v>72</v>
      </c>
      <c r="E269" s="15">
        <v>1174</v>
      </c>
      <c r="F269" s="15">
        <v>88</v>
      </c>
      <c r="G269" s="17">
        <v>1518</v>
      </c>
      <c r="H269" s="11">
        <f>MONTH(DATE(A269,1,B269*7-2)-(DATE(B269,1,3)))</f>
      </c>
      <c r="I269" s="12"/>
    </row>
    <row x14ac:dyDescent="0.25" r="270" customHeight="1" ht="19.5">
      <c r="A270" s="7">
        <v>2020</v>
      </c>
      <c r="B270" s="7">
        <v>21</v>
      </c>
      <c r="C270" s="8" t="s">
        <v>8</v>
      </c>
      <c r="D270" s="9">
        <v>27</v>
      </c>
      <c r="E270" s="9">
        <v>37</v>
      </c>
      <c r="F270" s="9">
        <v>26</v>
      </c>
      <c r="G270" s="10">
        <v>332</v>
      </c>
      <c r="H270" s="11">
        <f>MONTH(DATE(A270,1,B270*7-2)-(DATE(B270,1,3)))</f>
      </c>
      <c r="I270" s="12"/>
    </row>
    <row x14ac:dyDescent="0.25" r="271" customHeight="1" ht="19.5">
      <c r="A271" s="7">
        <v>2020</v>
      </c>
      <c r="B271" s="13">
        <v>21</v>
      </c>
      <c r="C271" s="14" t="s">
        <v>9</v>
      </c>
      <c r="D271" s="15">
        <v>190</v>
      </c>
      <c r="E271" s="15">
        <v>1350</v>
      </c>
      <c r="F271" s="15">
        <v>33</v>
      </c>
      <c r="G271" s="17">
        <v>1882</v>
      </c>
      <c r="H271" s="11">
        <f>MONTH(DATE(A271,1,B271*7-2)-(DATE(B271,1,3)))</f>
      </c>
      <c r="I271" s="12"/>
    </row>
    <row x14ac:dyDescent="0.25" r="272" customHeight="1" ht="19.5">
      <c r="A272" s="7">
        <v>2020</v>
      </c>
      <c r="B272" s="7">
        <v>22</v>
      </c>
      <c r="C272" s="8" t="s">
        <v>8</v>
      </c>
      <c r="D272" s="9">
        <v>11</v>
      </c>
      <c r="E272" s="9">
        <v>36</v>
      </c>
      <c r="F272" s="9">
        <v>38</v>
      </c>
      <c r="G272" s="10">
        <v>256</v>
      </c>
      <c r="H272" s="11">
        <f>MONTH(DATE(A272,1,B272*7-2)-(DATE(B272,1,3)))</f>
      </c>
      <c r="I272" s="12"/>
    </row>
    <row x14ac:dyDescent="0.25" r="273" customHeight="1" ht="19.5">
      <c r="A273" s="7">
        <v>2020</v>
      </c>
      <c r="B273" s="13">
        <v>22</v>
      </c>
      <c r="C273" s="14" t="s">
        <v>9</v>
      </c>
      <c r="D273" s="15">
        <v>173</v>
      </c>
      <c r="E273" s="15">
        <v>728</v>
      </c>
      <c r="F273" s="15">
        <v>63</v>
      </c>
      <c r="G273" s="17">
        <v>1253</v>
      </c>
      <c r="H273" s="11">
        <f>MONTH(DATE(A273,1,B273*7-2)-(DATE(B273,1,3)))</f>
      </c>
      <c r="I273" s="12"/>
    </row>
    <row x14ac:dyDescent="0.25" r="274" customHeight="1" ht="19.5">
      <c r="A274" s="7">
        <v>2020</v>
      </c>
      <c r="B274" s="7">
        <v>23</v>
      </c>
      <c r="C274" s="8" t="s">
        <v>8</v>
      </c>
      <c r="D274" s="9">
        <v>7</v>
      </c>
      <c r="E274" s="9">
        <v>49</v>
      </c>
      <c r="F274" s="9">
        <v>11</v>
      </c>
      <c r="G274" s="10">
        <v>157</v>
      </c>
      <c r="H274" s="11">
        <f>MONTH(DATE(A274,1,B274*7-2)-(DATE(B274,1,3)))</f>
      </c>
      <c r="I274" s="12"/>
    </row>
    <row x14ac:dyDescent="0.25" r="275" customHeight="1" ht="19.5">
      <c r="A275" s="7">
        <v>2020</v>
      </c>
      <c r="B275" s="13">
        <v>23</v>
      </c>
      <c r="C275" s="14" t="s">
        <v>9</v>
      </c>
      <c r="D275" s="15">
        <v>183</v>
      </c>
      <c r="E275" s="15">
        <v>1500</v>
      </c>
      <c r="F275" s="15">
        <v>19</v>
      </c>
      <c r="G275" s="17">
        <v>2093</v>
      </c>
      <c r="H275" s="11">
        <f>MONTH(DATE(A275,1,B275*7-2)-(DATE(B275,1,3)))</f>
      </c>
      <c r="I275" s="12"/>
    </row>
    <row x14ac:dyDescent="0.25" r="276" customHeight="1" ht="19.5">
      <c r="A276" s="7">
        <v>2020</v>
      </c>
      <c r="B276" s="7">
        <v>24</v>
      </c>
      <c r="C276" s="8" t="s">
        <v>8</v>
      </c>
      <c r="D276" s="9">
        <v>30</v>
      </c>
      <c r="E276" s="9">
        <v>16</v>
      </c>
      <c r="F276" s="9">
        <v>49</v>
      </c>
      <c r="G276" s="10">
        <v>206</v>
      </c>
      <c r="H276" s="11">
        <f>MONTH(DATE(A276,1,B276*7-2)-(DATE(B276,1,3)))</f>
      </c>
      <c r="I276" s="12"/>
    </row>
    <row x14ac:dyDescent="0.25" r="277" customHeight="1" ht="19.5">
      <c r="A277" s="7">
        <v>2020</v>
      </c>
      <c r="B277" s="13">
        <v>24</v>
      </c>
      <c r="C277" s="14" t="s">
        <v>9</v>
      </c>
      <c r="D277" s="15">
        <v>152</v>
      </c>
      <c r="E277" s="15">
        <v>926</v>
      </c>
      <c r="F277" s="15">
        <v>73</v>
      </c>
      <c r="G277" s="17">
        <v>1364</v>
      </c>
      <c r="H277" s="11">
        <f>MONTH(DATE(A277,1,B277*7-2)-(DATE(B277,1,3)))</f>
      </c>
      <c r="I277" s="12"/>
    </row>
    <row x14ac:dyDescent="0.25" r="278" customHeight="1" ht="19.5">
      <c r="A278" s="7">
        <v>2020</v>
      </c>
      <c r="B278" s="7">
        <v>25</v>
      </c>
      <c r="C278" s="8" t="s">
        <v>8</v>
      </c>
      <c r="D278" s="9">
        <v>42</v>
      </c>
      <c r="E278" s="9">
        <v>17</v>
      </c>
      <c r="F278" s="9">
        <v>71</v>
      </c>
      <c r="G278" s="10">
        <v>329</v>
      </c>
      <c r="H278" s="11">
        <f>MONTH(DATE(A278,1,B278*7-2)-(DATE(B278,1,3)))</f>
      </c>
      <c r="I278" s="12"/>
    </row>
    <row x14ac:dyDescent="0.25" r="279" customHeight="1" ht="19.5">
      <c r="A279" s="7">
        <v>2020</v>
      </c>
      <c r="B279" s="13">
        <v>25</v>
      </c>
      <c r="C279" s="14" t="s">
        <v>9</v>
      </c>
      <c r="D279" s="15">
        <v>165</v>
      </c>
      <c r="E279" s="15">
        <v>1709</v>
      </c>
      <c r="F279" s="15">
        <v>86</v>
      </c>
      <c r="G279" s="17">
        <v>2360</v>
      </c>
      <c r="H279" s="11">
        <f>MONTH(DATE(A279,1,B279*7-2)-(DATE(B279,1,3)))</f>
      </c>
      <c r="I279" s="12"/>
    </row>
    <row x14ac:dyDescent="0.25" r="280" customHeight="1" ht="19.5">
      <c r="A280" s="7">
        <v>2020</v>
      </c>
      <c r="B280" s="7">
        <v>26</v>
      </c>
      <c r="C280" s="8" t="s">
        <v>8</v>
      </c>
      <c r="D280" s="9">
        <v>9</v>
      </c>
      <c r="E280" s="9">
        <v>32</v>
      </c>
      <c r="F280" s="9">
        <v>12</v>
      </c>
      <c r="G280" s="10">
        <v>255</v>
      </c>
      <c r="H280" s="11">
        <f>MONTH(DATE(A280,1,B280*7-2)-(DATE(B280,1,3)))</f>
      </c>
      <c r="I280" s="12"/>
    </row>
    <row x14ac:dyDescent="0.25" r="281" customHeight="1" ht="19.5">
      <c r="A281" s="7">
        <v>2020</v>
      </c>
      <c r="B281" s="13">
        <v>26</v>
      </c>
      <c r="C281" s="14" t="s">
        <v>9</v>
      </c>
      <c r="D281" s="15">
        <v>113</v>
      </c>
      <c r="E281" s="15">
        <v>1320</v>
      </c>
      <c r="F281" s="15">
        <v>29</v>
      </c>
      <c r="G281" s="17">
        <v>1739</v>
      </c>
      <c r="H281" s="11">
        <f>MONTH(DATE(A281,1,B281*7-2)-(DATE(B281,1,3)))</f>
      </c>
      <c r="I281" s="12"/>
    </row>
    <row x14ac:dyDescent="0.25" r="282" customHeight="1" ht="19.5">
      <c r="A282" s="7">
        <v>2020</v>
      </c>
      <c r="B282" s="7">
        <v>27</v>
      </c>
      <c r="C282" s="8" t="s">
        <v>8</v>
      </c>
      <c r="D282" s="9">
        <v>5</v>
      </c>
      <c r="E282" s="9">
        <v>28</v>
      </c>
      <c r="F282" s="9">
        <v>20</v>
      </c>
      <c r="G282" s="10">
        <v>160</v>
      </c>
      <c r="H282" s="11">
        <f>MONTH(DATE(A282,1,B282*7-2)-(DATE(B282,1,3)))</f>
      </c>
      <c r="I282" s="12"/>
    </row>
    <row x14ac:dyDescent="0.25" r="283" customHeight="1" ht="19.5">
      <c r="A283" s="7">
        <v>2020</v>
      </c>
      <c r="B283" s="13">
        <v>27</v>
      </c>
      <c r="C283" s="14" t="s">
        <v>9</v>
      </c>
      <c r="D283" s="15">
        <v>45</v>
      </c>
      <c r="E283" s="15">
        <v>1070</v>
      </c>
      <c r="F283" s="15">
        <v>52</v>
      </c>
      <c r="G283" s="17">
        <v>1411</v>
      </c>
      <c r="H283" s="11">
        <f>MONTH(DATE(A283,1,B283*7-2)-(DATE(B283,1,3)))</f>
      </c>
      <c r="I283" s="12"/>
    </row>
    <row x14ac:dyDescent="0.25" r="284" customHeight="1" ht="19.5">
      <c r="A284" s="7">
        <v>2020</v>
      </c>
      <c r="B284" s="7">
        <v>28</v>
      </c>
      <c r="C284" s="8" t="s">
        <v>8</v>
      </c>
      <c r="D284" s="9">
        <v>69</v>
      </c>
      <c r="E284" s="9">
        <v>35</v>
      </c>
      <c r="F284" s="9">
        <v>13</v>
      </c>
      <c r="G284" s="10">
        <v>214</v>
      </c>
      <c r="H284" s="11">
        <f>MONTH(DATE(A284,1,B284*7-2)-(DATE(B284,1,3)))</f>
      </c>
      <c r="I284" s="12"/>
    </row>
    <row x14ac:dyDescent="0.25" r="285" customHeight="1" ht="19.5">
      <c r="A285" s="7">
        <v>2020</v>
      </c>
      <c r="B285" s="13">
        <v>28</v>
      </c>
      <c r="C285" s="14" t="s">
        <v>9</v>
      </c>
      <c r="D285" s="15">
        <v>139</v>
      </c>
      <c r="E285" s="15">
        <v>1555</v>
      </c>
      <c r="F285" s="15">
        <v>41</v>
      </c>
      <c r="G285" s="17">
        <v>1965</v>
      </c>
      <c r="H285" s="11">
        <f>MONTH(DATE(A285,1,B285*7-2)-(DATE(B285,1,3)))</f>
      </c>
      <c r="I285" s="12"/>
    </row>
    <row x14ac:dyDescent="0.25" r="286" customHeight="1" ht="19.5">
      <c r="A286" s="7">
        <v>2020</v>
      </c>
      <c r="B286" s="7">
        <v>29</v>
      </c>
      <c r="C286" s="8" t="s">
        <v>8</v>
      </c>
      <c r="D286" s="9">
        <v>33</v>
      </c>
      <c r="E286" s="9">
        <v>35</v>
      </c>
      <c r="F286" s="9">
        <v>29</v>
      </c>
      <c r="G286" s="10">
        <v>332</v>
      </c>
      <c r="H286" s="11">
        <f>MONTH(DATE(A286,1,B286*7-2)-(DATE(B286,1,3)))</f>
      </c>
      <c r="I286" s="12"/>
    </row>
    <row x14ac:dyDescent="0.25" r="287" customHeight="1" ht="19.5">
      <c r="A287" s="7">
        <v>2020</v>
      </c>
      <c r="B287" s="13">
        <v>29</v>
      </c>
      <c r="C287" s="14" t="s">
        <v>9</v>
      </c>
      <c r="D287" s="15">
        <v>69</v>
      </c>
      <c r="E287" s="15">
        <v>1357</v>
      </c>
      <c r="F287" s="15">
        <v>58</v>
      </c>
      <c r="G287" s="17">
        <v>2079</v>
      </c>
      <c r="H287" s="11">
        <f>MONTH(DATE(A287,1,B287*7-2)-(DATE(B287,1,3)))</f>
      </c>
      <c r="I287" s="12"/>
    </row>
    <row x14ac:dyDescent="0.25" r="288" customHeight="1" ht="19.5">
      <c r="A288" s="7">
        <v>2020</v>
      </c>
      <c r="B288" s="7">
        <v>30</v>
      </c>
      <c r="C288" s="8" t="s">
        <v>8</v>
      </c>
      <c r="D288" s="9">
        <v>46</v>
      </c>
      <c r="E288" s="9">
        <v>57</v>
      </c>
      <c r="F288" s="9">
        <v>27</v>
      </c>
      <c r="G288" s="10">
        <v>263</v>
      </c>
      <c r="H288" s="11">
        <f>MONTH(DATE(A288,1,B288*7-2)-(DATE(B288,1,3)))</f>
      </c>
      <c r="I288" s="12"/>
    </row>
    <row x14ac:dyDescent="0.25" r="289" customHeight="1" ht="19.5">
      <c r="A289" s="7">
        <v>2020</v>
      </c>
      <c r="B289" s="13">
        <v>30</v>
      </c>
      <c r="C289" s="14" t="s">
        <v>9</v>
      </c>
      <c r="D289" s="15">
        <v>91</v>
      </c>
      <c r="E289" s="15">
        <v>1127</v>
      </c>
      <c r="F289" s="15">
        <v>73</v>
      </c>
      <c r="G289" s="17">
        <v>1803</v>
      </c>
      <c r="H289" s="11">
        <f>MONTH(DATE(A289,1,B289*7-2)-(DATE(B289,1,3)))</f>
      </c>
      <c r="I289" s="12"/>
    </row>
    <row x14ac:dyDescent="0.25" r="290" customHeight="1" ht="19.5">
      <c r="A290" s="7">
        <v>2020</v>
      </c>
      <c r="B290" s="7">
        <v>31</v>
      </c>
      <c r="C290" s="8" t="s">
        <v>8</v>
      </c>
      <c r="D290" s="9">
        <v>27</v>
      </c>
      <c r="E290" s="9">
        <v>71</v>
      </c>
      <c r="F290" s="9">
        <v>17</v>
      </c>
      <c r="G290" s="10">
        <v>312</v>
      </c>
      <c r="H290" s="11">
        <f>MONTH(DATE(A290,1,B290*7-2)-(DATE(B290,1,3)))</f>
      </c>
      <c r="I290" s="12"/>
    </row>
    <row x14ac:dyDescent="0.25" r="291" customHeight="1" ht="19.5">
      <c r="A291" s="7">
        <v>2020</v>
      </c>
      <c r="B291" s="13">
        <v>31</v>
      </c>
      <c r="C291" s="14" t="s">
        <v>9</v>
      </c>
      <c r="D291" s="15">
        <v>120</v>
      </c>
      <c r="E291" s="15">
        <v>1386</v>
      </c>
      <c r="F291" s="15">
        <v>32</v>
      </c>
      <c r="G291" s="17">
        <v>1817</v>
      </c>
      <c r="H291" s="11">
        <f>MONTH(DATE(A291,1,B291*7-2)-(DATE(B291,1,3)))</f>
      </c>
      <c r="I291" s="12"/>
    </row>
    <row x14ac:dyDescent="0.25" r="292" customHeight="1" ht="19.5">
      <c r="A292" s="7">
        <v>2020</v>
      </c>
      <c r="B292" s="7">
        <v>32</v>
      </c>
      <c r="C292" s="8" t="s">
        <v>8</v>
      </c>
      <c r="D292" s="9">
        <v>33</v>
      </c>
      <c r="E292" s="9">
        <v>91</v>
      </c>
      <c r="F292" s="9">
        <v>40</v>
      </c>
      <c r="G292" s="10">
        <v>347</v>
      </c>
      <c r="H292" s="11">
        <f>MONTH(DATE(A292,1,B292*7-2)-(DATE(B292,1,3)))</f>
      </c>
      <c r="I292" s="12"/>
    </row>
    <row x14ac:dyDescent="0.25" r="293" customHeight="1" ht="19.5">
      <c r="A293" s="7">
        <v>2020</v>
      </c>
      <c r="B293" s="13">
        <v>32</v>
      </c>
      <c r="C293" s="14" t="s">
        <v>9</v>
      </c>
      <c r="D293" s="15">
        <v>106</v>
      </c>
      <c r="E293" s="15">
        <v>834</v>
      </c>
      <c r="F293" s="15">
        <v>50</v>
      </c>
      <c r="G293" s="17">
        <v>1302</v>
      </c>
      <c r="H293" s="11">
        <f>MONTH(DATE(A293,1,B293*7-2)-(DATE(B293,1,3)))</f>
      </c>
      <c r="I293" s="12"/>
    </row>
    <row x14ac:dyDescent="0.25" r="294" customHeight="1" ht="19.5">
      <c r="A294" s="7">
        <v>2020</v>
      </c>
      <c r="B294" s="7">
        <v>33</v>
      </c>
      <c r="C294" s="8" t="s">
        <v>8</v>
      </c>
      <c r="D294" s="9">
        <v>33</v>
      </c>
      <c r="E294" s="9">
        <v>71</v>
      </c>
      <c r="F294" s="9">
        <v>16</v>
      </c>
      <c r="G294" s="10">
        <v>365</v>
      </c>
      <c r="H294" s="11">
        <f>MONTH(DATE(A294,1,B294*7-2)-(DATE(B294,1,3)))</f>
      </c>
      <c r="I294" s="12"/>
    </row>
    <row x14ac:dyDescent="0.25" r="295" customHeight="1" ht="19.5">
      <c r="A295" s="7">
        <v>2020</v>
      </c>
      <c r="B295" s="13">
        <v>33</v>
      </c>
      <c r="C295" s="14" t="s">
        <v>9</v>
      </c>
      <c r="D295" s="15">
        <v>94</v>
      </c>
      <c r="E295" s="15">
        <v>1106</v>
      </c>
      <c r="F295" s="15">
        <v>59</v>
      </c>
      <c r="G295" s="17">
        <v>1704</v>
      </c>
      <c r="H295" s="11">
        <f>MONTH(DATE(A295,1,B295*7-2)-(DATE(B295,1,3)))</f>
      </c>
      <c r="I295" s="12"/>
    </row>
    <row x14ac:dyDescent="0.25" r="296" customHeight="1" ht="19.5">
      <c r="A296" s="7">
        <v>2020</v>
      </c>
      <c r="B296" s="7">
        <v>34</v>
      </c>
      <c r="C296" s="8" t="s">
        <v>8</v>
      </c>
      <c r="D296" s="9">
        <v>22</v>
      </c>
      <c r="E296" s="9">
        <v>33</v>
      </c>
      <c r="F296" s="9">
        <v>10</v>
      </c>
      <c r="G296" s="10">
        <v>200</v>
      </c>
      <c r="H296" s="11">
        <f>MONTH(DATE(A296,1,B296*7-2)-(DATE(B296,1,3)))</f>
      </c>
      <c r="I296" s="12"/>
    </row>
    <row x14ac:dyDescent="0.25" r="297" customHeight="1" ht="19.5">
      <c r="A297" s="7">
        <v>2020</v>
      </c>
      <c r="B297" s="13">
        <v>34</v>
      </c>
      <c r="C297" s="14" t="s">
        <v>9</v>
      </c>
      <c r="D297" s="15">
        <v>45</v>
      </c>
      <c r="E297" s="15">
        <v>1505</v>
      </c>
      <c r="F297" s="15">
        <v>18</v>
      </c>
      <c r="G297" s="17">
        <v>1843</v>
      </c>
      <c r="H297" s="11">
        <f>MONTH(DATE(A297,1,B297*7-2)-(DATE(B297,1,3)))</f>
      </c>
      <c r="I297" s="12"/>
    </row>
    <row x14ac:dyDescent="0.25" r="298" customHeight="1" ht="19.5">
      <c r="A298" s="7">
        <v>2020</v>
      </c>
      <c r="B298" s="7">
        <v>35</v>
      </c>
      <c r="C298" s="8" t="s">
        <v>8</v>
      </c>
      <c r="D298" s="9">
        <v>17</v>
      </c>
      <c r="E298" s="9">
        <v>46</v>
      </c>
      <c r="F298" s="9">
        <v>9</v>
      </c>
      <c r="G298" s="10">
        <v>250</v>
      </c>
      <c r="H298" s="11">
        <f>MONTH(DATE(A298,1,B298*7-2)-(DATE(B298,1,3)))</f>
      </c>
      <c r="I298" s="12"/>
    </row>
    <row x14ac:dyDescent="0.25" r="299" customHeight="1" ht="19.5">
      <c r="A299" s="7">
        <v>2020</v>
      </c>
      <c r="B299" s="13">
        <v>35</v>
      </c>
      <c r="C299" s="14" t="s">
        <v>9</v>
      </c>
      <c r="D299" s="15">
        <v>51</v>
      </c>
      <c r="E299" s="15">
        <v>891</v>
      </c>
      <c r="F299" s="15">
        <v>43</v>
      </c>
      <c r="G299" s="17">
        <v>1258</v>
      </c>
      <c r="H299" s="11">
        <f>MONTH(DATE(A299,1,B299*7-2)-(DATE(B299,1,3)))</f>
      </c>
      <c r="I299" s="12"/>
    </row>
    <row x14ac:dyDescent="0.25" r="300" customHeight="1" ht="19.5">
      <c r="A300" s="7">
        <v>2020</v>
      </c>
      <c r="B300" s="7">
        <v>36</v>
      </c>
      <c r="C300" s="8" t="s">
        <v>8</v>
      </c>
      <c r="D300" s="9">
        <v>20</v>
      </c>
      <c r="E300" s="9">
        <v>55</v>
      </c>
      <c r="F300" s="9">
        <v>29</v>
      </c>
      <c r="G300" s="10">
        <v>270</v>
      </c>
      <c r="H300" s="11">
        <f>MONTH(DATE(A300,1,B300*7-2)-(DATE(B300,1,3)))</f>
      </c>
      <c r="I300" s="12"/>
    </row>
    <row x14ac:dyDescent="0.25" r="301" customHeight="1" ht="19.5">
      <c r="A301" s="7">
        <v>2020</v>
      </c>
      <c r="B301" s="13">
        <v>36</v>
      </c>
      <c r="C301" s="14" t="s">
        <v>9</v>
      </c>
      <c r="D301" s="15">
        <v>53</v>
      </c>
      <c r="E301" s="15">
        <v>1131</v>
      </c>
      <c r="F301" s="15">
        <v>72</v>
      </c>
      <c r="G301" s="17">
        <v>1581</v>
      </c>
      <c r="H301" s="11">
        <f>MONTH(DATE(A301,1,B301*7-2)-(DATE(B301,1,3)))</f>
      </c>
      <c r="I301" s="12"/>
    </row>
    <row x14ac:dyDescent="0.25" r="302" customHeight="1" ht="19.5">
      <c r="A302" s="7">
        <v>2020</v>
      </c>
      <c r="B302" s="7">
        <v>37</v>
      </c>
      <c r="C302" s="8" t="s">
        <v>8</v>
      </c>
      <c r="D302" s="9">
        <v>15</v>
      </c>
      <c r="E302" s="9">
        <v>33</v>
      </c>
      <c r="F302" s="9">
        <v>15</v>
      </c>
      <c r="G302" s="10">
        <v>168</v>
      </c>
      <c r="H302" s="11">
        <f>MONTH(DATE(A302,1,B302*7-2)-(DATE(B302,1,3)))</f>
      </c>
      <c r="I302" s="12"/>
    </row>
    <row x14ac:dyDescent="0.25" r="303" customHeight="1" ht="19.5">
      <c r="A303" s="7">
        <v>2020</v>
      </c>
      <c r="B303" s="13">
        <v>37</v>
      </c>
      <c r="C303" s="14" t="s">
        <v>9</v>
      </c>
      <c r="D303" s="15">
        <v>85</v>
      </c>
      <c r="E303" s="15">
        <v>747</v>
      </c>
      <c r="F303" s="15">
        <v>39</v>
      </c>
      <c r="G303" s="17">
        <v>1062</v>
      </c>
      <c r="H303" s="11">
        <f>MONTH(DATE(A303,1,B303*7-2)-(DATE(B303,1,3)))</f>
      </c>
      <c r="I303" s="12"/>
    </row>
    <row x14ac:dyDescent="0.25" r="304" customHeight="1" ht="19.5">
      <c r="A304" s="7">
        <v>2020</v>
      </c>
      <c r="B304" s="7">
        <v>38</v>
      </c>
      <c r="C304" s="8" t="s">
        <v>8</v>
      </c>
      <c r="D304" s="9">
        <v>21</v>
      </c>
      <c r="E304" s="9">
        <v>24</v>
      </c>
      <c r="F304" s="9">
        <v>47</v>
      </c>
      <c r="G304" s="10">
        <v>222</v>
      </c>
      <c r="H304" s="11">
        <f>MONTH(DATE(A304,1,B304*7-2)-(DATE(B304,1,3)))</f>
      </c>
      <c r="I304" s="12"/>
    </row>
    <row x14ac:dyDescent="0.25" r="305" customHeight="1" ht="19.5">
      <c r="A305" s="7">
        <v>2020</v>
      </c>
      <c r="B305" s="13">
        <v>38</v>
      </c>
      <c r="C305" s="14" t="s">
        <v>9</v>
      </c>
      <c r="D305" s="15">
        <v>90</v>
      </c>
      <c r="E305" s="15">
        <v>825</v>
      </c>
      <c r="F305" s="15">
        <v>94</v>
      </c>
      <c r="G305" s="17">
        <v>1351</v>
      </c>
      <c r="H305" s="11">
        <f>MONTH(DATE(A305,1,B305*7-2)-(DATE(B305,1,3)))</f>
      </c>
      <c r="I305" s="12"/>
    </row>
    <row x14ac:dyDescent="0.25" r="306" customHeight="1" ht="19.5">
      <c r="A306" s="7">
        <v>2020</v>
      </c>
      <c r="B306" s="7">
        <v>39</v>
      </c>
      <c r="C306" s="8" t="s">
        <v>8</v>
      </c>
      <c r="D306" s="9">
        <v>15</v>
      </c>
      <c r="E306" s="9">
        <v>49</v>
      </c>
      <c r="F306" s="9">
        <v>16</v>
      </c>
      <c r="G306" s="10">
        <v>236</v>
      </c>
      <c r="H306" s="11">
        <f>MONTH(DATE(A306,1,B306*7-2)-(DATE(B306,1,3)))</f>
      </c>
      <c r="I306" s="12"/>
    </row>
    <row x14ac:dyDescent="0.25" r="307" customHeight="1" ht="19.5">
      <c r="A307" s="7">
        <v>2020</v>
      </c>
      <c r="B307" s="13">
        <v>39</v>
      </c>
      <c r="C307" s="14" t="s">
        <v>9</v>
      </c>
      <c r="D307" s="15">
        <v>58</v>
      </c>
      <c r="E307" s="15">
        <v>1010</v>
      </c>
      <c r="F307" s="15">
        <v>36</v>
      </c>
      <c r="G307" s="17">
        <v>1329</v>
      </c>
      <c r="H307" s="11">
        <f>MONTH(DATE(A307,1,B307*7-2)-(DATE(B307,1,3)))</f>
      </c>
      <c r="I307" s="12"/>
    </row>
    <row x14ac:dyDescent="0.25" r="308" customHeight="1" ht="19.5">
      <c r="A308" s="7">
        <v>2020</v>
      </c>
      <c r="B308" s="7">
        <v>40</v>
      </c>
      <c r="C308" s="8" t="s">
        <v>8</v>
      </c>
      <c r="D308" s="9">
        <v>18</v>
      </c>
      <c r="E308" s="9">
        <v>40</v>
      </c>
      <c r="F308" s="9">
        <v>60</v>
      </c>
      <c r="G308" s="10">
        <v>362</v>
      </c>
      <c r="H308" s="11">
        <f>MONTH(DATE(A308,1,B308*7-2)-(DATE(B308,1,3)))</f>
      </c>
      <c r="I308" s="12"/>
    </row>
    <row x14ac:dyDescent="0.25" r="309" customHeight="1" ht="19.5">
      <c r="A309" s="7">
        <v>2020</v>
      </c>
      <c r="B309" s="13">
        <v>40</v>
      </c>
      <c r="C309" s="14" t="s">
        <v>9</v>
      </c>
      <c r="D309" s="15">
        <v>92</v>
      </c>
      <c r="E309" s="15">
        <v>1062</v>
      </c>
      <c r="F309" s="15">
        <v>65</v>
      </c>
      <c r="G309" s="17">
        <v>1649</v>
      </c>
      <c r="H309" s="11">
        <f>MONTH(DATE(A309,1,B309*7-2)-(DATE(B309,1,3)))</f>
      </c>
      <c r="I309" s="12"/>
    </row>
    <row x14ac:dyDescent="0.25" r="310" customHeight="1" ht="19.5">
      <c r="A310" s="7">
        <v>2020</v>
      </c>
      <c r="B310" s="7">
        <v>41</v>
      </c>
      <c r="C310" s="8" t="s">
        <v>8</v>
      </c>
      <c r="D310" s="9">
        <v>22</v>
      </c>
      <c r="E310" s="9">
        <v>48</v>
      </c>
      <c r="F310" s="9">
        <v>3</v>
      </c>
      <c r="G310" s="10">
        <v>88</v>
      </c>
      <c r="H310" s="11">
        <f>MONTH(DATE(A310,1,B310*7-2)-(DATE(B310,1,3)))</f>
      </c>
      <c r="I310" s="12"/>
    </row>
    <row x14ac:dyDescent="0.25" r="311" customHeight="1" ht="19.5">
      <c r="A311" s="7">
        <v>2020</v>
      </c>
      <c r="B311" s="13">
        <v>41</v>
      </c>
      <c r="C311" s="14" t="s">
        <v>9</v>
      </c>
      <c r="D311" s="15">
        <v>72</v>
      </c>
      <c r="E311" s="15">
        <v>1050</v>
      </c>
      <c r="F311" s="15">
        <v>20</v>
      </c>
      <c r="G311" s="17">
        <v>1183</v>
      </c>
      <c r="H311" s="11">
        <f>MONTH(DATE(A311,1,B311*7-2)-(DATE(B311,1,3)))</f>
      </c>
      <c r="I311" s="12"/>
    </row>
    <row x14ac:dyDescent="0.25" r="312" customHeight="1" ht="19.5">
      <c r="A312" s="7">
        <v>2020</v>
      </c>
      <c r="B312" s="7">
        <v>42</v>
      </c>
      <c r="C312" s="8" t="s">
        <v>8</v>
      </c>
      <c r="D312" s="9">
        <v>17</v>
      </c>
      <c r="E312" s="9">
        <v>18</v>
      </c>
      <c r="F312" s="9">
        <v>8</v>
      </c>
      <c r="G312" s="10">
        <v>141</v>
      </c>
      <c r="H312" s="11">
        <f>MONTH(DATE(A312,1,B312*7-2)-(DATE(B312,1,3)))</f>
      </c>
      <c r="I312" s="12"/>
    </row>
    <row x14ac:dyDescent="0.25" r="313" customHeight="1" ht="19.5">
      <c r="A313" s="7">
        <v>2020</v>
      </c>
      <c r="B313" s="13">
        <v>42</v>
      </c>
      <c r="C313" s="14" t="s">
        <v>9</v>
      </c>
      <c r="D313" s="15">
        <v>64</v>
      </c>
      <c r="E313" s="15">
        <v>932</v>
      </c>
      <c r="F313" s="15">
        <v>35</v>
      </c>
      <c r="G313" s="17">
        <v>1113</v>
      </c>
      <c r="H313" s="11">
        <f>MONTH(DATE(A313,1,B313*7-2)-(DATE(B313,1,3)))</f>
      </c>
      <c r="I313" s="12"/>
    </row>
    <row x14ac:dyDescent="0.25" r="314" customHeight="1" ht="19.5">
      <c r="A314" s="7">
        <v>2020</v>
      </c>
      <c r="B314" s="7">
        <v>43</v>
      </c>
      <c r="C314" s="8" t="s">
        <v>8</v>
      </c>
      <c r="D314" s="9">
        <v>25</v>
      </c>
      <c r="E314" s="9">
        <v>31</v>
      </c>
      <c r="F314" s="9">
        <v>18</v>
      </c>
      <c r="G314" s="10">
        <v>224</v>
      </c>
      <c r="H314" s="11">
        <f>MONTH(DATE(A314,1,B314*7-2)-(DATE(B314,1,3)))</f>
      </c>
      <c r="I314" s="12"/>
    </row>
    <row x14ac:dyDescent="0.25" r="315" customHeight="1" ht="19.5">
      <c r="A315" s="7">
        <v>2020</v>
      </c>
      <c r="B315" s="13">
        <v>43</v>
      </c>
      <c r="C315" s="14" t="s">
        <v>9</v>
      </c>
      <c r="D315" s="15">
        <v>62</v>
      </c>
      <c r="E315" s="15">
        <v>791</v>
      </c>
      <c r="F315" s="15">
        <v>18</v>
      </c>
      <c r="G315" s="17">
        <v>1137</v>
      </c>
      <c r="H315" s="11">
        <f>MONTH(DATE(A315,1,B315*7-2)-(DATE(B315,1,3)))</f>
      </c>
      <c r="I315" s="12"/>
    </row>
    <row x14ac:dyDescent="0.25" r="316" customHeight="1" ht="19.5">
      <c r="A316" s="7">
        <v>2020</v>
      </c>
      <c r="B316" s="7">
        <v>44</v>
      </c>
      <c r="C316" s="8" t="s">
        <v>8</v>
      </c>
      <c r="D316" s="9">
        <v>18</v>
      </c>
      <c r="E316" s="9">
        <v>13</v>
      </c>
      <c r="F316" s="9">
        <v>25</v>
      </c>
      <c r="G316" s="10">
        <v>271</v>
      </c>
      <c r="H316" s="11">
        <f>MONTH(DATE(A316,1,B316*7-2)-(DATE(B316,1,3)))</f>
      </c>
      <c r="I316" s="12"/>
    </row>
    <row x14ac:dyDescent="0.25" r="317" customHeight="1" ht="19.5">
      <c r="A317" s="7">
        <v>2020</v>
      </c>
      <c r="B317" s="13">
        <v>44</v>
      </c>
      <c r="C317" s="14" t="s">
        <v>9</v>
      </c>
      <c r="D317" s="15">
        <v>64</v>
      </c>
      <c r="E317" s="15">
        <v>1146</v>
      </c>
      <c r="F317" s="15">
        <v>33</v>
      </c>
      <c r="G317" s="17">
        <v>1586</v>
      </c>
      <c r="H317" s="11">
        <f>MONTH(DATE(A317,1,B317*7-2)-(DATE(B317,1,3)))</f>
      </c>
      <c r="I317" s="12"/>
    </row>
    <row x14ac:dyDescent="0.25" r="318" customHeight="1" ht="19.5">
      <c r="A318" s="7">
        <v>2020</v>
      </c>
      <c r="B318" s="7">
        <v>45</v>
      </c>
      <c r="C318" s="8" t="s">
        <v>8</v>
      </c>
      <c r="D318" s="9">
        <v>28</v>
      </c>
      <c r="E318" s="9">
        <v>27</v>
      </c>
      <c r="F318" s="9">
        <v>46</v>
      </c>
      <c r="G318" s="10">
        <v>244</v>
      </c>
      <c r="H318" s="11">
        <f>MONTH(DATE(A318,1,B318*7-2)-(DATE(B318,1,3)))</f>
      </c>
      <c r="I318" s="12"/>
    </row>
    <row x14ac:dyDescent="0.25" r="319" customHeight="1" ht="19.5">
      <c r="A319" s="7">
        <v>2020</v>
      </c>
      <c r="B319" s="13">
        <v>45</v>
      </c>
      <c r="C319" s="14" t="s">
        <v>9</v>
      </c>
      <c r="D319" s="15">
        <v>59</v>
      </c>
      <c r="E319" s="15">
        <v>671</v>
      </c>
      <c r="F319" s="15">
        <v>38</v>
      </c>
      <c r="G319" s="17">
        <v>1108</v>
      </c>
      <c r="H319" s="11">
        <f>MONTH(DATE(A319,1,B319*7-2)-(DATE(B319,1,3)))</f>
      </c>
      <c r="I319" s="12"/>
    </row>
    <row x14ac:dyDescent="0.25" r="320" customHeight="1" ht="19.5">
      <c r="A320" s="7">
        <v>2020</v>
      </c>
      <c r="B320" s="7">
        <v>46</v>
      </c>
      <c r="C320" s="8" t="s">
        <v>8</v>
      </c>
      <c r="D320" s="9">
        <v>11</v>
      </c>
      <c r="E320" s="9">
        <v>26</v>
      </c>
      <c r="F320" s="9">
        <v>19</v>
      </c>
      <c r="G320" s="10">
        <v>291</v>
      </c>
      <c r="H320" s="11">
        <f>MONTH(DATE(A320,1,B320*7-2)-(DATE(B320,1,3)))</f>
      </c>
      <c r="I320" s="12"/>
    </row>
    <row x14ac:dyDescent="0.25" r="321" customHeight="1" ht="19.5">
      <c r="A321" s="7">
        <v>2020</v>
      </c>
      <c r="B321" s="13">
        <v>46</v>
      </c>
      <c r="C321" s="14" t="s">
        <v>9</v>
      </c>
      <c r="D321" s="15">
        <v>75</v>
      </c>
      <c r="E321" s="15">
        <v>355</v>
      </c>
      <c r="F321" s="15">
        <v>25</v>
      </c>
      <c r="G321" s="17">
        <v>876</v>
      </c>
      <c r="H321" s="11">
        <f>MONTH(DATE(A321,1,B321*7-2)-(DATE(B321,1,3)))</f>
      </c>
      <c r="I321" s="12"/>
    </row>
    <row x14ac:dyDescent="0.25" r="322" customHeight="1" ht="19.5">
      <c r="A322" s="7">
        <v>2020</v>
      </c>
      <c r="B322" s="7">
        <v>47</v>
      </c>
      <c r="C322" s="8" t="s">
        <v>8</v>
      </c>
      <c r="D322" s="9">
        <v>8</v>
      </c>
      <c r="E322" s="9">
        <v>49</v>
      </c>
      <c r="F322" s="9">
        <v>38</v>
      </c>
      <c r="G322" s="10">
        <v>282</v>
      </c>
      <c r="H322" s="11">
        <f>MONTH(DATE(A322,1,B322*7-2)-(DATE(B322,1,3)))</f>
      </c>
      <c r="I322" s="12"/>
    </row>
    <row x14ac:dyDescent="0.25" r="323" customHeight="1" ht="19.5">
      <c r="A323" s="7">
        <v>2020</v>
      </c>
      <c r="B323" s="13">
        <v>47</v>
      </c>
      <c r="C323" s="14" t="s">
        <v>9</v>
      </c>
      <c r="D323" s="15">
        <v>61</v>
      </c>
      <c r="E323" s="15">
        <v>705</v>
      </c>
      <c r="F323" s="15">
        <v>35</v>
      </c>
      <c r="G323" s="17">
        <v>1206</v>
      </c>
      <c r="H323" s="11">
        <f>MONTH(DATE(A323,1,B323*7-2)-(DATE(B323,1,3)))</f>
      </c>
      <c r="I323" s="12"/>
    </row>
    <row x14ac:dyDescent="0.25" r="324" customHeight="1" ht="19.5">
      <c r="A324" s="7">
        <v>2020</v>
      </c>
      <c r="B324" s="7">
        <v>48</v>
      </c>
      <c r="C324" s="8" t="s">
        <v>8</v>
      </c>
      <c r="D324" s="9">
        <v>1</v>
      </c>
      <c r="E324" s="9">
        <v>21</v>
      </c>
      <c r="F324" s="9">
        <v>27</v>
      </c>
      <c r="G324" s="10">
        <v>241</v>
      </c>
      <c r="H324" s="11">
        <f>MONTH(DATE(A324,1,B324*7-2)-(DATE(B324,1,3)))</f>
      </c>
      <c r="I324" s="12"/>
    </row>
    <row x14ac:dyDescent="0.25" r="325" customHeight="1" ht="19.5">
      <c r="A325" s="7">
        <v>2020</v>
      </c>
      <c r="B325" s="13">
        <v>48</v>
      </c>
      <c r="C325" s="14" t="s">
        <v>9</v>
      </c>
      <c r="D325" s="15">
        <v>54</v>
      </c>
      <c r="E325" s="15">
        <v>415</v>
      </c>
      <c r="F325" s="15">
        <v>48</v>
      </c>
      <c r="G325" s="17">
        <v>986</v>
      </c>
      <c r="H325" s="11">
        <f>MONTH(DATE(A325,1,B325*7-2)-(DATE(B325,1,3)))</f>
      </c>
      <c r="I325" s="12"/>
    </row>
    <row x14ac:dyDescent="0.25" r="326" customHeight="1" ht="19.5">
      <c r="A326" s="7">
        <v>2020</v>
      </c>
      <c r="B326" s="7">
        <v>49</v>
      </c>
      <c r="C326" s="8" t="s">
        <v>8</v>
      </c>
      <c r="D326" s="9">
        <v>14</v>
      </c>
      <c r="E326" s="9">
        <v>56</v>
      </c>
      <c r="F326" s="9">
        <v>36</v>
      </c>
      <c r="G326" s="10">
        <v>282</v>
      </c>
      <c r="H326" s="11">
        <f>MONTH(DATE(A326,1,B326*7-2)-(DATE(B326,1,3)))</f>
      </c>
      <c r="I326" s="12"/>
    </row>
    <row x14ac:dyDescent="0.25" r="327" customHeight="1" ht="19.5">
      <c r="A327" s="7">
        <v>2020</v>
      </c>
      <c r="B327" s="13">
        <v>49</v>
      </c>
      <c r="C327" s="14" t="s">
        <v>9</v>
      </c>
      <c r="D327" s="15">
        <v>98</v>
      </c>
      <c r="E327" s="15">
        <v>267</v>
      </c>
      <c r="F327" s="15">
        <v>43</v>
      </c>
      <c r="G327" s="17">
        <v>969</v>
      </c>
      <c r="H327" s="11">
        <f>MONTH(DATE(A327,1,B327*7-2)-(DATE(B327,1,3)))</f>
      </c>
      <c r="I327" s="12"/>
    </row>
    <row x14ac:dyDescent="0.25" r="328" customHeight="1" ht="19.5">
      <c r="A328" s="7">
        <v>2020</v>
      </c>
      <c r="B328" s="7">
        <v>50</v>
      </c>
      <c r="C328" s="8" t="s">
        <v>8</v>
      </c>
      <c r="D328" s="9">
        <v>35</v>
      </c>
      <c r="E328" s="9">
        <v>83</v>
      </c>
      <c r="F328" s="9">
        <v>49</v>
      </c>
      <c r="G328" s="10">
        <v>490</v>
      </c>
      <c r="H328" s="11">
        <f>MONTH(DATE(A328,1,B328*7-2)-(DATE(B328,1,3)))</f>
      </c>
      <c r="I328" s="12"/>
    </row>
    <row x14ac:dyDescent="0.25" r="329" customHeight="1" ht="19.5">
      <c r="A329" s="7">
        <v>2020</v>
      </c>
      <c r="B329" s="13">
        <v>50</v>
      </c>
      <c r="C329" s="14" t="s">
        <v>9</v>
      </c>
      <c r="D329" s="15">
        <v>242</v>
      </c>
      <c r="E329" s="15">
        <v>329</v>
      </c>
      <c r="F329" s="15">
        <v>54</v>
      </c>
      <c r="G329" s="17">
        <v>1407</v>
      </c>
      <c r="H329" s="11">
        <f>MONTH(DATE(A329,1,B329*7-2)-(DATE(B329,1,3)))</f>
      </c>
      <c r="I329" s="12"/>
    </row>
    <row x14ac:dyDescent="0.25" r="330" customHeight="1" ht="19.5">
      <c r="A330" s="7">
        <v>2020</v>
      </c>
      <c r="B330" s="7">
        <v>51</v>
      </c>
      <c r="C330" s="8" t="s">
        <v>8</v>
      </c>
      <c r="D330" s="9">
        <v>35</v>
      </c>
      <c r="E330" s="9">
        <v>60</v>
      </c>
      <c r="F330" s="9">
        <v>27</v>
      </c>
      <c r="G330" s="10">
        <v>337</v>
      </c>
      <c r="H330" s="11">
        <f>MONTH(DATE(A330,1,B330*7-2)-(DATE(B330,1,3)))</f>
      </c>
      <c r="I330" s="12"/>
    </row>
    <row x14ac:dyDescent="0.25" r="331" customHeight="1" ht="19.5">
      <c r="A331" s="7">
        <v>2020</v>
      </c>
      <c r="B331" s="13">
        <v>51</v>
      </c>
      <c r="C331" s="14" t="s">
        <v>9</v>
      </c>
      <c r="D331" s="15">
        <v>394</v>
      </c>
      <c r="E331" s="15">
        <v>539</v>
      </c>
      <c r="F331" s="15">
        <v>35</v>
      </c>
      <c r="G331" s="17">
        <v>1603</v>
      </c>
      <c r="H331" s="11">
        <f>MONTH(DATE(A331,1,B331*7-2)-(DATE(B331,1,3)))</f>
      </c>
      <c r="I331" s="12"/>
    </row>
    <row x14ac:dyDescent="0.25" r="332" customHeight="1" ht="19.5">
      <c r="A332" s="7">
        <v>2020</v>
      </c>
      <c r="B332" s="7">
        <v>52</v>
      </c>
      <c r="C332" s="8" t="s">
        <v>8</v>
      </c>
      <c r="D332" s="9">
        <v>58</v>
      </c>
      <c r="E332" s="9">
        <v>85</v>
      </c>
      <c r="F332" s="9">
        <v>27</v>
      </c>
      <c r="G332" s="10">
        <v>488</v>
      </c>
      <c r="H332" s="11">
        <f>MONTH(DATE(A332,1,B332*7-2)-(DATE(B332,1,3)))</f>
      </c>
      <c r="I332" s="12"/>
    </row>
    <row x14ac:dyDescent="0.25" r="333" customHeight="1" ht="19.5">
      <c r="A333" s="7">
        <v>2020</v>
      </c>
      <c r="B333" s="13">
        <v>52</v>
      </c>
      <c r="C333" s="14" t="s">
        <v>9</v>
      </c>
      <c r="D333" s="15">
        <v>146</v>
      </c>
      <c r="E333" s="15">
        <v>418</v>
      </c>
      <c r="F333" s="15">
        <v>108</v>
      </c>
      <c r="G333" s="17">
        <v>1379</v>
      </c>
      <c r="H333" s="11">
        <f>MONTH(DATE(A333,1,B333*7-2)-(DATE(B333,1,3)))</f>
      </c>
      <c r="I333" s="12"/>
    </row>
    <row x14ac:dyDescent="0.25" r="334" customHeight="1" ht="19.5">
      <c r="A334" s="7">
        <v>2020</v>
      </c>
      <c r="B334" s="7">
        <v>53</v>
      </c>
      <c r="C334" s="8" t="s">
        <v>8</v>
      </c>
      <c r="D334" s="9">
        <v>82</v>
      </c>
      <c r="E334" s="9">
        <v>101</v>
      </c>
      <c r="F334" s="9">
        <v>86</v>
      </c>
      <c r="G334" s="10">
        <v>713</v>
      </c>
      <c r="H334" s="11">
        <f>MONTH(DATE(A334,1,B334*7-2)-(DATE(B334,1,3)))</f>
      </c>
      <c r="I334" s="12"/>
    </row>
    <row x14ac:dyDescent="0.25" r="335" customHeight="1" ht="19.5">
      <c r="A335" s="7">
        <v>2020</v>
      </c>
      <c r="B335" s="13">
        <v>53</v>
      </c>
      <c r="C335" s="14" t="s">
        <v>9</v>
      </c>
      <c r="D335" s="15">
        <v>657</v>
      </c>
      <c r="E335" s="15">
        <v>190</v>
      </c>
      <c r="F335" s="15">
        <v>108</v>
      </c>
      <c r="G335" s="17">
        <v>2335</v>
      </c>
      <c r="H335" s="11">
        <f>MONTH(DATE(A335,1,B335*7-2)-(DATE(B335,1,3)))</f>
      </c>
      <c r="I335" s="12"/>
    </row>
    <row x14ac:dyDescent="0.25" r="336" customHeight="1" ht="19.5">
      <c r="A336" s="7">
        <v>2021</v>
      </c>
      <c r="B336" s="7">
        <v>2</v>
      </c>
      <c r="C336" s="8" t="s">
        <v>8</v>
      </c>
      <c r="D336" s="18"/>
      <c r="E336" s="18"/>
      <c r="F336" s="9">
        <v>3</v>
      </c>
      <c r="G336" s="10">
        <v>36</v>
      </c>
      <c r="H336" s="11">
        <f>MONTH(DATE(A336,1,B336*7-2)-(DATE(B336,1,3)))</f>
      </c>
      <c r="I336" s="12"/>
    </row>
    <row x14ac:dyDescent="0.25" r="337" customHeight="1" ht="19.5">
      <c r="A337" s="7">
        <v>2021</v>
      </c>
      <c r="B337" s="13">
        <v>2</v>
      </c>
      <c r="C337" s="14" t="s">
        <v>9</v>
      </c>
      <c r="D337" s="16"/>
      <c r="E337" s="16"/>
      <c r="F337" s="15">
        <v>28</v>
      </c>
      <c r="G337" s="17">
        <v>79</v>
      </c>
      <c r="H337" s="11">
        <f>MONTH(DATE(A337,1,B337*7-2)-(DATE(B337,1,3)))</f>
      </c>
      <c r="I337" s="12"/>
    </row>
    <row x14ac:dyDescent="0.25" r="338" customHeight="1" ht="19.5">
      <c r="A338" s="7">
        <v>2021</v>
      </c>
      <c r="B338" s="7">
        <v>3</v>
      </c>
      <c r="C338" s="8" t="s">
        <v>8</v>
      </c>
      <c r="D338" s="18"/>
      <c r="E338" s="18"/>
      <c r="F338" s="9">
        <v>25</v>
      </c>
      <c r="G338" s="10">
        <v>148</v>
      </c>
      <c r="H338" s="11">
        <f>MONTH(DATE(A338,1,B338*7-2)-(DATE(B338,1,3)))</f>
      </c>
      <c r="I338" s="12"/>
    </row>
    <row x14ac:dyDescent="0.25" r="339" customHeight="1" ht="19.5">
      <c r="A339" s="7">
        <v>2021</v>
      </c>
      <c r="B339" s="13">
        <v>3</v>
      </c>
      <c r="C339" s="14" t="s">
        <v>9</v>
      </c>
      <c r="D339" s="16"/>
      <c r="E339" s="16"/>
      <c r="F339" s="15">
        <v>56</v>
      </c>
      <c r="G339" s="17">
        <v>240</v>
      </c>
      <c r="H339" s="11">
        <f>MONTH(DATE(A339,1,B339*7-2)-(DATE(B339,1,3)))</f>
      </c>
      <c r="I339" s="12"/>
    </row>
    <row x14ac:dyDescent="0.25" r="340" customHeight="1" ht="19.5">
      <c r="A340" s="7">
        <v>2021</v>
      </c>
      <c r="B340" s="7">
        <v>4</v>
      </c>
      <c r="C340" s="8" t="s">
        <v>8</v>
      </c>
      <c r="D340" s="9">
        <v>4</v>
      </c>
      <c r="E340" s="18"/>
      <c r="F340" s="9">
        <v>24</v>
      </c>
      <c r="G340" s="10">
        <v>242</v>
      </c>
      <c r="H340" s="11">
        <f>MONTH(DATE(A340,1,B340*7-2)-(DATE(B340,1,3)))</f>
      </c>
      <c r="I340" s="12"/>
    </row>
    <row x14ac:dyDescent="0.25" r="341" customHeight="1" ht="19.5">
      <c r="A341" s="7">
        <v>2021</v>
      </c>
      <c r="B341" s="13">
        <v>4</v>
      </c>
      <c r="C341" s="14" t="s">
        <v>9</v>
      </c>
      <c r="D341" s="15">
        <v>11</v>
      </c>
      <c r="E341" s="16"/>
      <c r="F341" s="15">
        <v>132</v>
      </c>
      <c r="G341" s="17">
        <v>442</v>
      </c>
      <c r="H341" s="11">
        <f>MONTH(DATE(A341,1,B341*7-2)-(DATE(B341,1,3)))</f>
      </c>
      <c r="I341" s="12"/>
    </row>
    <row x14ac:dyDescent="0.25" r="342" customHeight="1" ht="19.5">
      <c r="A342" s="7">
        <v>2021</v>
      </c>
      <c r="B342" s="7">
        <v>5</v>
      </c>
      <c r="C342" s="8" t="s">
        <v>8</v>
      </c>
      <c r="D342" s="9">
        <v>39</v>
      </c>
      <c r="E342" s="9">
        <v>54</v>
      </c>
      <c r="F342" s="9">
        <v>12</v>
      </c>
      <c r="G342" s="10">
        <v>285</v>
      </c>
      <c r="H342" s="11">
        <f>MONTH(DATE(A342,1,B342*7-2)-(DATE(B342,1,3)))</f>
      </c>
      <c r="I342" s="12"/>
    </row>
    <row x14ac:dyDescent="0.25" r="343" customHeight="1" ht="19.5">
      <c r="A343" s="7">
        <v>2021</v>
      </c>
      <c r="B343" s="13">
        <v>5</v>
      </c>
      <c r="C343" s="14" t="s">
        <v>9</v>
      </c>
      <c r="D343" s="15">
        <v>110</v>
      </c>
      <c r="E343" s="15">
        <v>80</v>
      </c>
      <c r="F343" s="15">
        <v>48</v>
      </c>
      <c r="G343" s="17">
        <v>744</v>
      </c>
      <c r="H343" s="11">
        <f>MONTH(DATE(A343,1,B343*7-2)-(DATE(B343,1,3)))</f>
      </c>
      <c r="I343" s="12"/>
    </row>
    <row x14ac:dyDescent="0.25" r="344" customHeight="1" ht="19.5">
      <c r="A344" s="7">
        <v>2021</v>
      </c>
      <c r="B344" s="7">
        <v>6</v>
      </c>
      <c r="C344" s="8" t="s">
        <v>8</v>
      </c>
      <c r="D344" s="9">
        <v>28</v>
      </c>
      <c r="E344" s="9">
        <v>92</v>
      </c>
      <c r="F344" s="9">
        <v>18</v>
      </c>
      <c r="G344" s="10">
        <v>400</v>
      </c>
      <c r="H344" s="11">
        <f>MONTH(DATE(A344,1,B344*7-2)-(DATE(B344,1,3)))</f>
      </c>
      <c r="I344" s="12"/>
    </row>
    <row x14ac:dyDescent="0.25" r="345" customHeight="1" ht="19.5">
      <c r="A345" s="7">
        <v>2021</v>
      </c>
      <c r="B345" s="13">
        <v>6</v>
      </c>
      <c r="C345" s="14" t="s">
        <v>9</v>
      </c>
      <c r="D345" s="15">
        <v>32</v>
      </c>
      <c r="E345" s="15">
        <v>207</v>
      </c>
      <c r="F345" s="15">
        <v>57</v>
      </c>
      <c r="G345" s="17">
        <v>728</v>
      </c>
      <c r="H345" s="11">
        <f>MONTH(DATE(A345,1,B345*7-2)-(DATE(B345,1,3)))</f>
      </c>
      <c r="I345" s="12"/>
    </row>
    <row x14ac:dyDescent="0.25" r="346" customHeight="1" ht="19.5">
      <c r="A346" s="7">
        <v>2021</v>
      </c>
      <c r="B346" s="7">
        <v>7</v>
      </c>
      <c r="C346" s="8" t="s">
        <v>8</v>
      </c>
      <c r="D346" s="9">
        <v>44</v>
      </c>
      <c r="E346" s="9">
        <v>95</v>
      </c>
      <c r="F346" s="9">
        <v>40</v>
      </c>
      <c r="G346" s="10">
        <v>435</v>
      </c>
      <c r="H346" s="11">
        <f>MONTH(DATE(A346,1,B346*7-2)-(DATE(B346,1,3)))</f>
      </c>
      <c r="I346" s="12"/>
    </row>
    <row x14ac:dyDescent="0.25" r="347" customHeight="1" ht="19.5">
      <c r="A347" s="7">
        <v>2021</v>
      </c>
      <c r="B347" s="13">
        <v>7</v>
      </c>
      <c r="C347" s="14" t="s">
        <v>9</v>
      </c>
      <c r="D347" s="15">
        <v>78</v>
      </c>
      <c r="E347" s="15">
        <v>80</v>
      </c>
      <c r="F347" s="15">
        <v>83</v>
      </c>
      <c r="G347" s="17">
        <v>732</v>
      </c>
      <c r="H347" s="11">
        <f>MONTH(DATE(A347,1,B347*7-2)-(DATE(B347,1,3)))</f>
      </c>
      <c r="I347" s="12"/>
    </row>
    <row x14ac:dyDescent="0.25" r="348" customHeight="1" ht="19.5">
      <c r="A348" s="7">
        <v>2021</v>
      </c>
      <c r="B348" s="7">
        <v>8</v>
      </c>
      <c r="C348" s="8" t="s">
        <v>8</v>
      </c>
      <c r="D348" s="9">
        <v>37</v>
      </c>
      <c r="E348" s="9">
        <v>37</v>
      </c>
      <c r="F348" s="9">
        <v>32</v>
      </c>
      <c r="G348" s="10">
        <v>305</v>
      </c>
      <c r="H348" s="11">
        <f>MONTH(DATE(A348,1,B348*7-2)-(DATE(B348,1,3)))</f>
      </c>
      <c r="I348" s="12"/>
    </row>
    <row x14ac:dyDescent="0.25" r="349" customHeight="1" ht="19.5">
      <c r="A349" s="7">
        <v>2021</v>
      </c>
      <c r="B349" s="13">
        <v>8</v>
      </c>
      <c r="C349" s="14" t="s">
        <v>9</v>
      </c>
      <c r="D349" s="15">
        <v>43</v>
      </c>
      <c r="E349" s="15">
        <v>48</v>
      </c>
      <c r="F349" s="15">
        <v>64</v>
      </c>
      <c r="G349" s="17">
        <v>359</v>
      </c>
      <c r="H349" s="11">
        <f>MONTH(DATE(A349,1,B349*7-2)-(DATE(B349,1,3)))</f>
      </c>
      <c r="I349" s="12"/>
    </row>
    <row x14ac:dyDescent="0.25" r="350" customHeight="1" ht="19.5">
      <c r="A350" s="7">
        <v>2021</v>
      </c>
      <c r="B350" s="7">
        <v>9</v>
      </c>
      <c r="C350" s="8" t="s">
        <v>8</v>
      </c>
      <c r="D350" s="9">
        <v>26</v>
      </c>
      <c r="E350" s="9">
        <v>76</v>
      </c>
      <c r="F350" s="9">
        <v>55</v>
      </c>
      <c r="G350" s="10">
        <v>469</v>
      </c>
      <c r="H350" s="11">
        <f>MONTH(DATE(A350,1,B350*7-2)-(DATE(B350,1,3)))</f>
      </c>
      <c r="I350" s="12"/>
    </row>
    <row x14ac:dyDescent="0.25" r="351" customHeight="1" ht="19.5">
      <c r="A351" s="7">
        <v>2021</v>
      </c>
      <c r="B351" s="13">
        <v>9</v>
      </c>
      <c r="C351" s="14" t="s">
        <v>9</v>
      </c>
      <c r="D351" s="15">
        <v>48</v>
      </c>
      <c r="E351" s="15">
        <v>158</v>
      </c>
      <c r="F351" s="15">
        <v>57</v>
      </c>
      <c r="G351" s="17">
        <v>594</v>
      </c>
      <c r="H351" s="11">
        <f>MONTH(DATE(A351,1,B351*7-2)-(DATE(B351,1,3)))</f>
      </c>
      <c r="I351" s="12"/>
    </row>
    <row x14ac:dyDescent="0.25" r="352" customHeight="1" ht="19.5">
      <c r="A352" s="7">
        <v>2021</v>
      </c>
      <c r="B352" s="7">
        <v>10</v>
      </c>
      <c r="C352" s="8" t="s">
        <v>8</v>
      </c>
      <c r="D352" s="9">
        <v>35</v>
      </c>
      <c r="E352" s="9">
        <v>49</v>
      </c>
      <c r="F352" s="9">
        <v>14</v>
      </c>
      <c r="G352" s="10">
        <v>374</v>
      </c>
      <c r="H352" s="11">
        <f>MONTH(DATE(A352,1,B352*7-2)-(DATE(B352,1,3)))</f>
      </c>
      <c r="I352" s="12"/>
    </row>
    <row x14ac:dyDescent="0.25" r="353" customHeight="1" ht="19.5">
      <c r="A353" s="7">
        <v>2021</v>
      </c>
      <c r="B353" s="13">
        <v>10</v>
      </c>
      <c r="C353" s="14" t="s">
        <v>9</v>
      </c>
      <c r="D353" s="15">
        <v>66</v>
      </c>
      <c r="E353" s="15">
        <v>83</v>
      </c>
      <c r="F353" s="15">
        <v>29</v>
      </c>
      <c r="G353" s="17">
        <v>528</v>
      </c>
      <c r="H353" s="11">
        <f>MONTH(DATE(A353,1,B353*7-2)-(DATE(B353,1,3)))</f>
      </c>
      <c r="I353" s="12"/>
    </row>
    <row x14ac:dyDescent="0.25" r="354" customHeight="1" ht="19.5">
      <c r="A354" s="7">
        <v>2021</v>
      </c>
      <c r="B354" s="7">
        <v>11</v>
      </c>
      <c r="C354" s="8" t="s">
        <v>8</v>
      </c>
      <c r="D354" s="9">
        <v>51</v>
      </c>
      <c r="E354" s="9">
        <v>72</v>
      </c>
      <c r="F354" s="9">
        <v>40</v>
      </c>
      <c r="G354" s="10">
        <v>531</v>
      </c>
      <c r="H354" s="11">
        <f>MONTH(DATE(A354,1,B354*7-2)-(DATE(B354,1,3)))</f>
      </c>
      <c r="I354" s="12"/>
    </row>
    <row x14ac:dyDescent="0.25" r="355" customHeight="1" ht="19.5">
      <c r="A355" s="7">
        <v>2021</v>
      </c>
      <c r="B355" s="13">
        <v>11</v>
      </c>
      <c r="C355" s="14" t="s">
        <v>9</v>
      </c>
      <c r="D355" s="15">
        <v>62</v>
      </c>
      <c r="E355" s="15">
        <v>131</v>
      </c>
      <c r="F355" s="15">
        <v>72</v>
      </c>
      <c r="G355" s="17">
        <v>817</v>
      </c>
      <c r="H355" s="11">
        <f>MONTH(DATE(A355,1,B355*7-2)-(DATE(B355,1,3)))</f>
      </c>
      <c r="I355" s="12"/>
    </row>
    <row x14ac:dyDescent="0.25" r="356" customHeight="1" ht="19.5">
      <c r="A356" s="7">
        <v>2021</v>
      </c>
      <c r="B356" s="7">
        <v>12</v>
      </c>
      <c r="C356" s="8" t="s">
        <v>8</v>
      </c>
      <c r="D356" s="9">
        <v>38</v>
      </c>
      <c r="E356" s="9">
        <v>74</v>
      </c>
      <c r="F356" s="9">
        <v>24</v>
      </c>
      <c r="G356" s="10">
        <v>464</v>
      </c>
      <c r="H356" s="11">
        <f>MONTH(DATE(A356,1,B356*7-2)-(DATE(B356,1,3)))</f>
      </c>
      <c r="I356" s="12"/>
    </row>
    <row x14ac:dyDescent="0.25" r="357" customHeight="1" ht="19.5">
      <c r="A357" s="7">
        <v>2021</v>
      </c>
      <c r="B357" s="13">
        <v>12</v>
      </c>
      <c r="C357" s="14" t="s">
        <v>9</v>
      </c>
      <c r="D357" s="15">
        <v>65</v>
      </c>
      <c r="E357" s="15">
        <v>224</v>
      </c>
      <c r="F357" s="15">
        <v>57</v>
      </c>
      <c r="G357" s="17">
        <v>1095</v>
      </c>
      <c r="H357" s="11">
        <f>MONTH(DATE(A357,1,B357*7-2)-(DATE(B357,1,3)))</f>
      </c>
      <c r="I357" s="12"/>
    </row>
    <row x14ac:dyDescent="0.25" r="358" customHeight="1" ht="19.5">
      <c r="A358" s="7">
        <v>2021</v>
      </c>
      <c r="B358" s="7">
        <v>13</v>
      </c>
      <c r="C358" s="8" t="s">
        <v>8</v>
      </c>
      <c r="D358" s="9">
        <v>52</v>
      </c>
      <c r="E358" s="9">
        <v>43</v>
      </c>
      <c r="F358" s="9">
        <v>8</v>
      </c>
      <c r="G358" s="10">
        <v>383</v>
      </c>
      <c r="H358" s="11">
        <f>MONTH(DATE(A358,1,B358*7-2)-(DATE(B358,1,3)))</f>
      </c>
      <c r="I358" s="12"/>
    </row>
    <row x14ac:dyDescent="0.25" r="359" customHeight="1" ht="19.5">
      <c r="A359" s="7">
        <v>2021</v>
      </c>
      <c r="B359" s="13">
        <v>13</v>
      </c>
      <c r="C359" s="14" t="s">
        <v>9</v>
      </c>
      <c r="D359" s="15">
        <v>99</v>
      </c>
      <c r="E359" s="15">
        <v>122</v>
      </c>
      <c r="F359" s="15">
        <v>47</v>
      </c>
      <c r="G359" s="17">
        <v>931</v>
      </c>
      <c r="H359" s="11">
        <f>MONTH(DATE(A359,1,B359*7-2)-(DATE(B359,1,3)))</f>
      </c>
      <c r="I359" s="12"/>
    </row>
    <row x14ac:dyDescent="0.25" r="360" customHeight="1" ht="19.5">
      <c r="A360" s="7">
        <v>2021</v>
      </c>
      <c r="B360" s="7">
        <v>14</v>
      </c>
      <c r="C360" s="8" t="s">
        <v>8</v>
      </c>
      <c r="D360" s="9">
        <v>37</v>
      </c>
      <c r="E360" s="9">
        <v>71</v>
      </c>
      <c r="F360" s="9">
        <v>12</v>
      </c>
      <c r="G360" s="10">
        <v>459</v>
      </c>
      <c r="H360" s="11">
        <f>MONTH(DATE(A360,1,B360*7-2)-(DATE(B360,1,3)))</f>
      </c>
      <c r="I360" s="12"/>
    </row>
    <row x14ac:dyDescent="0.25" r="361" customHeight="1" ht="19.5">
      <c r="A361" s="7">
        <v>2021</v>
      </c>
      <c r="B361" s="19">
        <v>14</v>
      </c>
      <c r="C361" s="20" t="s">
        <v>9</v>
      </c>
      <c r="D361" s="21">
        <v>154</v>
      </c>
      <c r="E361" s="21">
        <v>173</v>
      </c>
      <c r="F361" s="21">
        <v>119</v>
      </c>
      <c r="G361" s="22">
        <v>1025</v>
      </c>
      <c r="H361" s="11">
        <f>MONTH(DATE(A361,1,B361*7-2)-(DATE(B361,1,3)))</f>
      </c>
      <c r="I361" s="12"/>
    </row>
    <row x14ac:dyDescent="0.25" r="362" customHeight="1" ht="19.5">
      <c r="A362" s="7">
        <v>2021</v>
      </c>
      <c r="B362" s="7">
        <v>15</v>
      </c>
      <c r="C362" s="8" t="s">
        <v>8</v>
      </c>
      <c r="D362" s="9">
        <v>42</v>
      </c>
      <c r="E362" s="9">
        <v>63</v>
      </c>
      <c r="F362" s="9">
        <v>32</v>
      </c>
      <c r="G362" s="10">
        <v>608</v>
      </c>
      <c r="H362" s="11">
        <f>MONTH(DATE(A362,1,B362*7-2)-(DATE(B362,1,3)))</f>
      </c>
      <c r="I362" s="12"/>
    </row>
    <row x14ac:dyDescent="0.25" r="363" customHeight="1" ht="19.5">
      <c r="A363" s="7">
        <v>2021</v>
      </c>
      <c r="B363" s="19">
        <v>15</v>
      </c>
      <c r="C363" s="20" t="s">
        <v>9</v>
      </c>
      <c r="D363" s="21">
        <v>211</v>
      </c>
      <c r="E363" s="21">
        <v>85</v>
      </c>
      <c r="F363" s="21">
        <v>181</v>
      </c>
      <c r="G363" s="22">
        <v>1356</v>
      </c>
      <c r="H363" s="11">
        <f>MONTH(DATE(A363,1,B363*7-2)-(DATE(B363,1,3)))</f>
      </c>
      <c r="I363" s="12"/>
    </row>
    <row x14ac:dyDescent="0.25" r="364" customHeight="1" ht="19.5">
      <c r="A364" s="7">
        <v>2021</v>
      </c>
      <c r="B364" s="7">
        <v>16</v>
      </c>
      <c r="C364" s="8" t="s">
        <v>8</v>
      </c>
      <c r="D364" s="9">
        <v>43</v>
      </c>
      <c r="E364" s="9">
        <v>67</v>
      </c>
      <c r="F364" s="9">
        <v>12</v>
      </c>
      <c r="G364" s="10">
        <v>428</v>
      </c>
      <c r="H364" s="11">
        <f>MONTH(DATE(A364,1,B364*7-2)-(DATE(B364,1,3)))</f>
      </c>
      <c r="I364" s="12"/>
    </row>
    <row x14ac:dyDescent="0.25" r="365" customHeight="1" ht="19.5">
      <c r="A365" s="7">
        <v>2021</v>
      </c>
      <c r="B365" s="19">
        <v>16</v>
      </c>
      <c r="C365" s="20" t="s">
        <v>9</v>
      </c>
      <c r="D365" s="21">
        <v>125</v>
      </c>
      <c r="E365" s="21">
        <v>193</v>
      </c>
      <c r="F365" s="21">
        <v>79</v>
      </c>
      <c r="G365" s="22">
        <v>995</v>
      </c>
      <c r="H365" s="11">
        <f>MONTH(DATE(A365,1,B365*7-2)-(DATE(B365,1,3)))</f>
      </c>
      <c r="I365" s="12"/>
    </row>
    <row x14ac:dyDescent="0.25" r="366" customHeight="1" ht="19.5">
      <c r="A366" s="7">
        <v>2021</v>
      </c>
      <c r="B366" s="7">
        <v>17</v>
      </c>
      <c r="C366" s="8" t="s">
        <v>8</v>
      </c>
      <c r="D366" s="9">
        <v>53</v>
      </c>
      <c r="E366" s="9">
        <v>43</v>
      </c>
      <c r="F366" s="9">
        <v>9</v>
      </c>
      <c r="G366" s="10">
        <v>376</v>
      </c>
      <c r="H366" s="11">
        <f>MONTH(DATE(A366,1,B366*7-2)-(DATE(B366,1,3)))</f>
      </c>
      <c r="I366" s="12"/>
    </row>
    <row x14ac:dyDescent="0.25" r="367" customHeight="1" ht="19.5">
      <c r="A367" s="7">
        <v>2021</v>
      </c>
      <c r="B367" s="19">
        <v>17</v>
      </c>
      <c r="C367" s="20" t="s">
        <v>9</v>
      </c>
      <c r="D367" s="21">
        <v>129</v>
      </c>
      <c r="E367" s="21">
        <v>149</v>
      </c>
      <c r="F367" s="21">
        <v>75</v>
      </c>
      <c r="G367" s="22">
        <v>703</v>
      </c>
      <c r="H367" s="11">
        <f>MONTH(DATE(A367,1,B367*7-2)-(DATE(B367,1,3)))</f>
      </c>
      <c r="I367" s="12"/>
    </row>
    <row x14ac:dyDescent="0.25" r="368" customHeight="1" ht="19.5">
      <c r="A368" s="7">
        <v>2021</v>
      </c>
      <c r="B368" s="7">
        <v>18</v>
      </c>
      <c r="C368" s="8" t="s">
        <v>8</v>
      </c>
      <c r="D368" s="9">
        <v>28</v>
      </c>
      <c r="E368" s="9">
        <v>32</v>
      </c>
      <c r="F368" s="9">
        <v>5</v>
      </c>
      <c r="G368" s="10">
        <v>353</v>
      </c>
      <c r="H368" s="11">
        <f>MONTH(DATE(A368,1,B368*7-2)-(DATE(B368,1,3)))</f>
      </c>
      <c r="I368" s="12"/>
    </row>
    <row x14ac:dyDescent="0.25" r="369" customHeight="1" ht="19.5">
      <c r="A369" s="7">
        <v>2021</v>
      </c>
      <c r="B369" s="19">
        <v>18</v>
      </c>
      <c r="C369" s="20" t="s">
        <v>9</v>
      </c>
      <c r="D369" s="21">
        <v>6</v>
      </c>
      <c r="E369" s="21">
        <v>161</v>
      </c>
      <c r="F369" s="21">
        <v>35</v>
      </c>
      <c r="G369" s="22">
        <v>596</v>
      </c>
      <c r="H369" s="11">
        <f>MONTH(DATE(A369,1,B369*7-2)-(DATE(B369,1,3)))</f>
      </c>
      <c r="I369" s="12"/>
    </row>
    <row x14ac:dyDescent="0.25" r="370" customHeight="1" ht="19.5">
      <c r="A370" s="7">
        <v>2021</v>
      </c>
      <c r="B370" s="7">
        <v>19</v>
      </c>
      <c r="C370" s="8" t="s">
        <v>8</v>
      </c>
      <c r="D370" s="9">
        <v>37</v>
      </c>
      <c r="E370" s="9">
        <v>49</v>
      </c>
      <c r="F370" s="9">
        <v>3</v>
      </c>
      <c r="G370" s="10">
        <v>343</v>
      </c>
      <c r="H370" s="11">
        <f>MONTH(DATE(A370,1,B370*7-2)-(DATE(B370,1,3)))</f>
      </c>
      <c r="I370" s="12"/>
    </row>
    <row x14ac:dyDescent="0.25" r="371" customHeight="1" ht="19.5">
      <c r="A371" s="7">
        <v>2021</v>
      </c>
      <c r="B371" s="19">
        <v>19</v>
      </c>
      <c r="C371" s="20" t="s">
        <v>9</v>
      </c>
      <c r="D371" s="21">
        <v>45</v>
      </c>
      <c r="E371" s="21">
        <v>113</v>
      </c>
      <c r="F371" s="21">
        <v>16</v>
      </c>
      <c r="G371" s="22">
        <v>653</v>
      </c>
      <c r="H371" s="11">
        <f>MONTH(DATE(A371,1,B371*7-2)-(DATE(B371,1,3)))</f>
      </c>
      <c r="I371" s="12"/>
    </row>
    <row x14ac:dyDescent="0.25" r="372" customHeight="1" ht="19.5">
      <c r="A372" s="7">
        <v>2021</v>
      </c>
      <c r="B372" s="7">
        <v>20</v>
      </c>
      <c r="C372" s="8" t="s">
        <v>8</v>
      </c>
      <c r="D372" s="9">
        <v>27</v>
      </c>
      <c r="E372" s="9">
        <v>52</v>
      </c>
      <c r="F372" s="9">
        <v>20</v>
      </c>
      <c r="G372" s="10">
        <v>311</v>
      </c>
      <c r="H372" s="11">
        <f>MONTH(DATE(A372,1,B372*7-2)-(DATE(B372,1,3)))</f>
      </c>
      <c r="I372" s="12"/>
    </row>
    <row x14ac:dyDescent="0.25" r="373" customHeight="1" ht="19.5">
      <c r="A373" s="7">
        <v>2021</v>
      </c>
      <c r="B373" s="19">
        <v>20</v>
      </c>
      <c r="C373" s="20" t="s">
        <v>9</v>
      </c>
      <c r="D373" s="21">
        <v>65</v>
      </c>
      <c r="E373" s="21">
        <v>71</v>
      </c>
      <c r="F373" s="21">
        <v>86</v>
      </c>
      <c r="G373" s="22">
        <v>560</v>
      </c>
      <c r="H373" s="11">
        <f>MONTH(DATE(A373,1,B373*7-2)-(DATE(B373,1,3)))</f>
      </c>
      <c r="I373" s="12"/>
    </row>
    <row x14ac:dyDescent="0.25" r="374" customHeight="1" ht="19.5">
      <c r="A374" s="7">
        <v>2021</v>
      </c>
      <c r="B374" s="7">
        <v>21</v>
      </c>
      <c r="C374" s="8" t="s">
        <v>8</v>
      </c>
      <c r="D374" s="9">
        <v>55</v>
      </c>
      <c r="E374" s="9">
        <v>37</v>
      </c>
      <c r="F374" s="9">
        <v>5</v>
      </c>
      <c r="G374" s="10">
        <v>409</v>
      </c>
      <c r="H374" s="11">
        <f>MONTH(DATE(A374,1,B374*7-2)-(DATE(B374,1,3)))</f>
      </c>
      <c r="I374" s="12"/>
    </row>
    <row x14ac:dyDescent="0.25" r="375" customHeight="1" ht="19.5">
      <c r="A375" s="7">
        <v>2021</v>
      </c>
      <c r="B375" s="19">
        <v>21</v>
      </c>
      <c r="C375" s="20" t="s">
        <v>9</v>
      </c>
      <c r="D375" s="21">
        <v>150</v>
      </c>
      <c r="E375" s="21">
        <v>131</v>
      </c>
      <c r="F375" s="21">
        <v>65</v>
      </c>
      <c r="G375" s="22">
        <v>1017</v>
      </c>
      <c r="H375" s="11">
        <f>MONTH(DATE(A375,1,B375*7-2)-(DATE(B375,1,3)))</f>
      </c>
      <c r="I375" s="12"/>
    </row>
    <row x14ac:dyDescent="0.25" r="376" customHeight="1" ht="19.5">
      <c r="A376" s="7">
        <v>2021</v>
      </c>
      <c r="B376" s="7">
        <v>22</v>
      </c>
      <c r="C376" s="8" t="s">
        <v>8</v>
      </c>
      <c r="D376" s="9">
        <v>41</v>
      </c>
      <c r="E376" s="9">
        <v>44</v>
      </c>
      <c r="F376" s="9">
        <v>16</v>
      </c>
      <c r="G376" s="10">
        <v>406</v>
      </c>
      <c r="H376" s="11">
        <f>MONTH(DATE(A376,1,B376*7-2)-(DATE(B376,1,3)))</f>
      </c>
      <c r="I376" s="12"/>
    </row>
    <row x14ac:dyDescent="0.25" r="377" customHeight="1" ht="19.5">
      <c r="A377" s="7">
        <v>2021</v>
      </c>
      <c r="B377" s="19">
        <v>22</v>
      </c>
      <c r="C377" s="20" t="s">
        <v>9</v>
      </c>
      <c r="D377" s="21">
        <v>99</v>
      </c>
      <c r="E377" s="21">
        <v>133</v>
      </c>
      <c r="F377" s="21">
        <v>60</v>
      </c>
      <c r="G377" s="22">
        <v>1019</v>
      </c>
      <c r="H377" s="11">
        <f>MONTH(DATE(A377,1,B377*7-2)-(DATE(B377,1,3)))</f>
      </c>
      <c r="I377" s="12"/>
    </row>
    <row x14ac:dyDescent="0.25" r="378" customHeight="1" ht="19.5">
      <c r="A378" s="7">
        <v>2021</v>
      </c>
      <c r="B378" s="7">
        <v>23</v>
      </c>
      <c r="C378" s="8" t="s">
        <v>8</v>
      </c>
      <c r="D378" s="9">
        <v>108</v>
      </c>
      <c r="E378" s="9">
        <v>54</v>
      </c>
      <c r="F378" s="9">
        <v>43</v>
      </c>
      <c r="G378" s="10">
        <v>655</v>
      </c>
      <c r="H378" s="11">
        <f>MONTH(DATE(A378,1,B378*7-2)-(DATE(B378,1,3)))</f>
      </c>
      <c r="I378" s="12"/>
    </row>
    <row x14ac:dyDescent="0.25" r="379" customHeight="1" ht="19.5">
      <c r="A379" s="7">
        <v>2021</v>
      </c>
      <c r="B379" s="19">
        <v>23</v>
      </c>
      <c r="C379" s="20" t="s">
        <v>9</v>
      </c>
      <c r="D379" s="21">
        <v>169</v>
      </c>
      <c r="E379" s="21">
        <v>132</v>
      </c>
      <c r="F379" s="21">
        <v>85</v>
      </c>
      <c r="G379" s="22">
        <v>993</v>
      </c>
      <c r="H379" s="11">
        <f>MONTH(DATE(A379,1,B379*7-2)-(DATE(B379,1,3)))</f>
      </c>
      <c r="I379" s="12"/>
    </row>
    <row x14ac:dyDescent="0.25" r="380" customHeight="1" ht="19.5">
      <c r="A380" s="7">
        <v>2021</v>
      </c>
      <c r="B380" s="7">
        <v>24</v>
      </c>
      <c r="C380" s="8" t="s">
        <v>8</v>
      </c>
      <c r="D380" s="9">
        <v>43</v>
      </c>
      <c r="E380" s="9">
        <v>56</v>
      </c>
      <c r="F380" s="9">
        <v>16</v>
      </c>
      <c r="G380" s="10">
        <v>485</v>
      </c>
      <c r="H380" s="11">
        <f>MONTH(DATE(A380,1,B380*7-2)-(DATE(B380,1,3)))</f>
      </c>
      <c r="I380" s="12"/>
    </row>
    <row x14ac:dyDescent="0.25" r="381" customHeight="1" ht="19.5">
      <c r="A381" s="7">
        <v>2021</v>
      </c>
      <c r="B381" s="19">
        <v>24</v>
      </c>
      <c r="C381" s="20" t="s">
        <v>9</v>
      </c>
      <c r="D381" s="21">
        <v>110</v>
      </c>
      <c r="E381" s="21">
        <v>87</v>
      </c>
      <c r="F381" s="21">
        <v>31</v>
      </c>
      <c r="G381" s="22">
        <v>748</v>
      </c>
      <c r="H381" s="11">
        <f>MONTH(DATE(A381,1,B381*7-2)-(DATE(B381,1,3)))</f>
      </c>
      <c r="I381" s="12"/>
    </row>
    <row x14ac:dyDescent="0.25" r="382" customHeight="1" ht="19.5">
      <c r="A382" s="7">
        <v>2021</v>
      </c>
      <c r="B382" s="7">
        <v>25</v>
      </c>
      <c r="C382" s="8" t="s">
        <v>8</v>
      </c>
      <c r="D382" s="9">
        <v>48</v>
      </c>
      <c r="E382" s="9">
        <v>52</v>
      </c>
      <c r="F382" s="9">
        <v>55</v>
      </c>
      <c r="G382" s="10">
        <v>553</v>
      </c>
      <c r="H382" s="11">
        <f>MONTH(DATE(A382,1,B382*7-2)-(DATE(B382,1,3)))</f>
      </c>
      <c r="I382" s="12"/>
    </row>
    <row x14ac:dyDescent="0.25" r="383" customHeight="1" ht="19.5">
      <c r="A383" s="7">
        <v>2021</v>
      </c>
      <c r="B383" s="19">
        <v>25</v>
      </c>
      <c r="C383" s="20" t="s">
        <v>9</v>
      </c>
      <c r="D383" s="21">
        <v>92</v>
      </c>
      <c r="E383" s="21">
        <v>33</v>
      </c>
      <c r="F383" s="21">
        <v>30</v>
      </c>
      <c r="G383" s="22">
        <v>747</v>
      </c>
      <c r="H383" s="11">
        <f>MONTH(DATE(A383,1,B383*7-2)-(DATE(B383,1,3)))</f>
      </c>
      <c r="I383" s="12"/>
    </row>
    <row x14ac:dyDescent="0.25" r="384" customHeight="1" ht="19.5">
      <c r="A384" s="7">
        <v>2021</v>
      </c>
      <c r="B384" s="7">
        <v>26</v>
      </c>
      <c r="C384" s="8" t="s">
        <v>8</v>
      </c>
      <c r="D384" s="9">
        <v>37</v>
      </c>
      <c r="E384" s="9">
        <v>37</v>
      </c>
      <c r="F384" s="9">
        <v>35</v>
      </c>
      <c r="G384" s="10">
        <v>391</v>
      </c>
      <c r="H384" s="11">
        <f>MONTH(DATE(A384,1,B384*7-2)-(DATE(B384,1,3)))</f>
      </c>
      <c r="I384" s="12"/>
    </row>
    <row x14ac:dyDescent="0.25" r="385" customHeight="1" ht="19.5">
      <c r="A385" s="7">
        <v>2021</v>
      </c>
      <c r="B385" s="19">
        <v>26</v>
      </c>
      <c r="C385" s="20" t="s">
        <v>9</v>
      </c>
      <c r="D385" s="21">
        <v>125</v>
      </c>
      <c r="E385" s="21">
        <v>34</v>
      </c>
      <c r="F385" s="21">
        <v>59</v>
      </c>
      <c r="G385" s="22">
        <v>912</v>
      </c>
      <c r="H385" s="11">
        <f>MONTH(DATE(A385,1,B385*7-2)-(DATE(B385,1,3)))</f>
      </c>
      <c r="I385" s="12"/>
    </row>
    <row x14ac:dyDescent="0.25" r="386" customHeight="1" ht="19.5">
      <c r="A386" s="7">
        <v>2021</v>
      </c>
      <c r="B386" s="7">
        <v>27</v>
      </c>
      <c r="C386" s="8" t="s">
        <v>8</v>
      </c>
      <c r="D386" s="9">
        <v>58</v>
      </c>
      <c r="E386" s="9">
        <v>30</v>
      </c>
      <c r="F386" s="9">
        <v>12</v>
      </c>
      <c r="G386" s="10">
        <v>438</v>
      </c>
      <c r="H386" s="11">
        <f>MONTH(DATE(A386,1,B386*7-2)-(DATE(B386,1,3)))</f>
      </c>
      <c r="I386" s="12"/>
    </row>
    <row x14ac:dyDescent="0.25" r="387" customHeight="1" ht="19.5">
      <c r="A387" s="7">
        <v>2021</v>
      </c>
      <c r="B387" s="19">
        <v>27</v>
      </c>
      <c r="C387" s="20" t="s">
        <v>9</v>
      </c>
      <c r="D387" s="21">
        <v>95</v>
      </c>
      <c r="E387" s="21">
        <v>11</v>
      </c>
      <c r="F387" s="21">
        <v>22</v>
      </c>
      <c r="G387" s="22">
        <v>683</v>
      </c>
      <c r="H387" s="11">
        <f>MONTH(DATE(A387,1,B387*7-2)-(DATE(B387,1,3)))</f>
      </c>
      <c r="I387" s="12"/>
    </row>
    <row x14ac:dyDescent="0.25" r="388" customHeight="1" ht="19.5">
      <c r="A388" s="7">
        <v>2021</v>
      </c>
      <c r="B388" s="7">
        <v>28</v>
      </c>
      <c r="C388" s="8" t="s">
        <v>8</v>
      </c>
      <c r="D388" s="9">
        <v>31</v>
      </c>
      <c r="E388" s="9">
        <v>27</v>
      </c>
      <c r="F388" s="9">
        <v>12</v>
      </c>
      <c r="G388" s="10">
        <v>411</v>
      </c>
      <c r="H388" s="11">
        <f>MONTH(DATE(A388,1,B388*7-2)-(DATE(B388,1,3)))</f>
      </c>
      <c r="I388" s="12"/>
    </row>
    <row x14ac:dyDescent="0.25" r="389" customHeight="1" ht="19.5">
      <c r="A389" s="7">
        <v>2021</v>
      </c>
      <c r="B389" s="19">
        <v>28</v>
      </c>
      <c r="C389" s="20" t="s">
        <v>9</v>
      </c>
      <c r="D389" s="21">
        <v>118</v>
      </c>
      <c r="E389" s="21">
        <v>20</v>
      </c>
      <c r="F389" s="21">
        <v>69</v>
      </c>
      <c r="G389" s="22">
        <v>608</v>
      </c>
      <c r="H389" s="11">
        <f>MONTH(DATE(A389,1,B389*7-2)-(DATE(B389,1,3)))</f>
      </c>
      <c r="I389" s="12"/>
    </row>
    <row x14ac:dyDescent="0.25" r="390" customHeight="1" ht="19.5">
      <c r="A390" s="7">
        <v>2021</v>
      </c>
      <c r="B390" s="7">
        <v>29</v>
      </c>
      <c r="C390" s="8" t="s">
        <v>8</v>
      </c>
      <c r="D390" s="9">
        <v>69</v>
      </c>
      <c r="E390" s="9">
        <v>46</v>
      </c>
      <c r="F390" s="9">
        <v>28</v>
      </c>
      <c r="G390" s="10">
        <v>394</v>
      </c>
      <c r="H390" s="11">
        <f>MONTH(DATE(A390,1,B390*7-2)-(DATE(B390,1,3)))</f>
      </c>
      <c r="I390" s="12"/>
    </row>
    <row x14ac:dyDescent="0.25" r="391" customHeight="1" ht="19.5">
      <c r="A391" s="7">
        <v>2021</v>
      </c>
      <c r="B391" s="19">
        <v>29</v>
      </c>
      <c r="C391" s="20" t="s">
        <v>9</v>
      </c>
      <c r="D391" s="21">
        <v>202</v>
      </c>
      <c r="E391" s="21">
        <v>28</v>
      </c>
      <c r="F391" s="21">
        <v>69</v>
      </c>
      <c r="G391" s="22">
        <v>758</v>
      </c>
      <c r="H391" s="11">
        <f>MONTH(DATE(A391,1,B391*7-2)-(DATE(B391,1,3)))</f>
      </c>
      <c r="I391" s="12"/>
    </row>
    <row x14ac:dyDescent="0.25" r="392" customHeight="1" ht="19.5">
      <c r="A392" s="7">
        <v>2021</v>
      </c>
      <c r="B392" s="7">
        <v>30</v>
      </c>
      <c r="C392" s="8" t="s">
        <v>8</v>
      </c>
      <c r="D392" s="9">
        <v>69</v>
      </c>
      <c r="E392" s="9">
        <v>20</v>
      </c>
      <c r="F392" s="9">
        <v>21</v>
      </c>
      <c r="G392" s="10">
        <v>401</v>
      </c>
      <c r="H392" s="11">
        <f>MONTH(DATE(A392,1,B392*7-2)-(DATE(B392,1,3)))</f>
      </c>
      <c r="I392" s="12"/>
    </row>
    <row x14ac:dyDescent="0.25" r="393" customHeight="1" ht="19.5">
      <c r="A393" s="7">
        <v>2021</v>
      </c>
      <c r="B393" s="19">
        <v>30</v>
      </c>
      <c r="C393" s="20" t="s">
        <v>9</v>
      </c>
      <c r="D393" s="21">
        <v>269</v>
      </c>
      <c r="E393" s="21">
        <v>19</v>
      </c>
      <c r="F393" s="21">
        <v>38</v>
      </c>
      <c r="G393" s="22">
        <v>804</v>
      </c>
      <c r="H393" s="11">
        <f>MONTH(DATE(A393,1,B393*7-2)-(DATE(B393,1,3)))</f>
      </c>
      <c r="I393" s="12"/>
    </row>
    <row x14ac:dyDescent="0.25" r="394" customHeight="1" ht="19.5">
      <c r="A394" s="7">
        <v>2021</v>
      </c>
      <c r="B394" s="7">
        <v>31</v>
      </c>
      <c r="C394" s="8" t="s">
        <v>8</v>
      </c>
      <c r="D394" s="9">
        <v>50</v>
      </c>
      <c r="E394" s="9">
        <v>12</v>
      </c>
      <c r="F394" s="9">
        <v>21</v>
      </c>
      <c r="G394" s="10">
        <v>465</v>
      </c>
      <c r="H394" s="11">
        <f>MONTH(DATE(A394,1,B394*7-2)-(DATE(B394,1,3)))</f>
      </c>
      <c r="I394" s="12"/>
    </row>
    <row x14ac:dyDescent="0.25" r="395" customHeight="1" ht="19.5">
      <c r="A395" s="7">
        <v>2021</v>
      </c>
      <c r="B395" s="19">
        <v>31</v>
      </c>
      <c r="C395" s="20" t="s">
        <v>9</v>
      </c>
      <c r="D395" s="21">
        <v>151</v>
      </c>
      <c r="E395" s="21">
        <v>11</v>
      </c>
      <c r="F395" s="21">
        <v>21</v>
      </c>
      <c r="G395" s="22">
        <v>680</v>
      </c>
      <c r="H395" s="11">
        <f>MONTH(DATE(A395,1,B395*7-2)-(DATE(B395,1,3)))</f>
      </c>
      <c r="I395" s="12"/>
    </row>
    <row x14ac:dyDescent="0.25" r="396" customHeight="1" ht="19.5">
      <c r="A396" s="7">
        <v>2021</v>
      </c>
      <c r="B396" s="7">
        <v>32</v>
      </c>
      <c r="C396" s="8" t="s">
        <v>8</v>
      </c>
      <c r="D396" s="9">
        <v>37</v>
      </c>
      <c r="E396" s="9">
        <v>44</v>
      </c>
      <c r="F396" s="9">
        <v>43</v>
      </c>
      <c r="G396" s="10">
        <v>436</v>
      </c>
      <c r="H396" s="11">
        <f>MONTH(DATE(A396,1,B396*7-2)-(DATE(B396,1,3)))</f>
      </c>
      <c r="I396" s="12"/>
    </row>
    <row x14ac:dyDescent="0.25" r="397" customHeight="1" ht="19.5">
      <c r="A397" s="7">
        <v>2021</v>
      </c>
      <c r="B397" s="19">
        <v>32</v>
      </c>
      <c r="C397" s="20" t="s">
        <v>9</v>
      </c>
      <c r="D397" s="21">
        <v>243</v>
      </c>
      <c r="E397" s="21">
        <v>40</v>
      </c>
      <c r="F397" s="21">
        <v>33</v>
      </c>
      <c r="G397" s="22">
        <v>1056</v>
      </c>
      <c r="H397" s="11">
        <f>MONTH(DATE(A397,1,B397*7-2)-(DATE(B397,1,3)))</f>
      </c>
      <c r="I397" s="12"/>
    </row>
    <row x14ac:dyDescent="0.25" r="398" customHeight="1" ht="19.5">
      <c r="A398" s="7">
        <v>2021</v>
      </c>
      <c r="B398" s="7">
        <v>33</v>
      </c>
      <c r="C398" s="8" t="s">
        <v>8</v>
      </c>
      <c r="D398" s="9">
        <v>51</v>
      </c>
      <c r="E398" s="9">
        <v>54</v>
      </c>
      <c r="F398" s="9">
        <v>25</v>
      </c>
      <c r="G398" s="10">
        <v>576</v>
      </c>
      <c r="H398" s="11">
        <f>MONTH(DATE(A398,1,B398*7-2)-(DATE(B398,1,3)))</f>
      </c>
      <c r="I398" s="12"/>
    </row>
    <row x14ac:dyDescent="0.25" r="399" customHeight="1" ht="19.5">
      <c r="A399" s="7">
        <v>2021</v>
      </c>
      <c r="B399" s="19">
        <v>33</v>
      </c>
      <c r="C399" s="20" t="s">
        <v>9</v>
      </c>
      <c r="D399" s="21">
        <v>276</v>
      </c>
      <c r="E399" s="21">
        <v>38</v>
      </c>
      <c r="F399" s="21">
        <v>25</v>
      </c>
      <c r="G399" s="22">
        <v>858</v>
      </c>
      <c r="H399" s="11">
        <f>MONTH(DATE(A399,1,B399*7-2)-(DATE(B399,1,3)))</f>
      </c>
      <c r="I399" s="12"/>
    </row>
    <row x14ac:dyDescent="0.25" r="400" customHeight="1" ht="19.5">
      <c r="A400" s="7">
        <v>2021</v>
      </c>
      <c r="B400" s="7">
        <v>34</v>
      </c>
      <c r="C400" s="8" t="s">
        <v>8</v>
      </c>
      <c r="D400" s="9">
        <v>46</v>
      </c>
      <c r="E400" s="9">
        <v>23</v>
      </c>
      <c r="F400" s="9">
        <v>28</v>
      </c>
      <c r="G400" s="10">
        <v>459</v>
      </c>
      <c r="H400" s="11">
        <f>MONTH(DATE(A400,1,B400*7-2)-(DATE(B400,1,3)))</f>
      </c>
      <c r="I400" s="12"/>
    </row>
    <row x14ac:dyDescent="0.25" r="401" customHeight="1" ht="19.5">
      <c r="A401" s="7">
        <v>2021</v>
      </c>
      <c r="B401" s="19">
        <v>34</v>
      </c>
      <c r="C401" s="20" t="s">
        <v>9</v>
      </c>
      <c r="D401" s="21">
        <v>190</v>
      </c>
      <c r="E401" s="21">
        <v>29</v>
      </c>
      <c r="F401" s="21">
        <v>56</v>
      </c>
      <c r="G401" s="22">
        <v>673</v>
      </c>
      <c r="H401" s="11">
        <f>MONTH(DATE(A401,1,B401*7-2)-(DATE(B401,1,3)))</f>
      </c>
      <c r="I401" s="12"/>
    </row>
    <row x14ac:dyDescent="0.25" r="402" customHeight="1" ht="19.5">
      <c r="A402" s="7">
        <v>2021</v>
      </c>
      <c r="B402" s="7">
        <v>35</v>
      </c>
      <c r="C402" s="8" t="s">
        <v>8</v>
      </c>
      <c r="D402" s="9">
        <v>66</v>
      </c>
      <c r="E402" s="9">
        <v>44</v>
      </c>
      <c r="F402" s="9">
        <v>23</v>
      </c>
      <c r="G402" s="10">
        <v>338</v>
      </c>
      <c r="H402" s="11">
        <f>MONTH(DATE(A402,1,B402*7-2)-(DATE(B402,1,3)))</f>
      </c>
      <c r="I402" s="12"/>
    </row>
    <row x14ac:dyDescent="0.25" r="403" customHeight="1" ht="19.5">
      <c r="A403" s="7">
        <v>2021</v>
      </c>
      <c r="B403" s="19">
        <v>35</v>
      </c>
      <c r="C403" s="20" t="s">
        <v>9</v>
      </c>
      <c r="D403" s="21">
        <v>268</v>
      </c>
      <c r="E403" s="21">
        <v>25</v>
      </c>
      <c r="F403" s="21">
        <v>37</v>
      </c>
      <c r="G403" s="22">
        <v>676</v>
      </c>
      <c r="H403" s="11">
        <f>MONTH(DATE(A403,1,B403*7-2)-(DATE(B403,1,3)))</f>
      </c>
      <c r="I403" s="12"/>
    </row>
    <row x14ac:dyDescent="0.25" r="404" customHeight="1" ht="19.5">
      <c r="A404" s="7">
        <v>2021</v>
      </c>
      <c r="B404" s="23">
        <v>36</v>
      </c>
      <c r="C404" s="24" t="s">
        <v>8</v>
      </c>
      <c r="D404" s="25">
        <v>37</v>
      </c>
      <c r="E404" s="25">
        <v>47</v>
      </c>
      <c r="F404" s="25">
        <v>29</v>
      </c>
      <c r="G404" s="25">
        <v>325</v>
      </c>
      <c r="H404" s="11">
        <f>MONTH(DATE(A404,1,B404*7-2)-(DATE(B404,1,3)))</f>
      </c>
      <c r="I404" s="12"/>
    </row>
    <row x14ac:dyDescent="0.25" r="405" customHeight="1" ht="19.5">
      <c r="A405" s="7">
        <v>2021</v>
      </c>
      <c r="B405" s="26">
        <v>36</v>
      </c>
      <c r="C405" s="24" t="s">
        <v>9</v>
      </c>
      <c r="D405" s="25">
        <v>276</v>
      </c>
      <c r="E405" s="25">
        <v>22</v>
      </c>
      <c r="F405" s="25">
        <v>7</v>
      </c>
      <c r="G405" s="25">
        <v>524</v>
      </c>
      <c r="H405" s="11">
        <f>MONTH(DATE(A405,1,B405*7-2)-(DATE(B405,1,3)))</f>
      </c>
      <c r="I405" s="12"/>
    </row>
    <row x14ac:dyDescent="0.25" r="406" customHeight="1" ht="19.5">
      <c r="A406" s="7">
        <v>2021</v>
      </c>
      <c r="B406" s="23">
        <v>37</v>
      </c>
      <c r="C406" s="24" t="s">
        <v>8</v>
      </c>
      <c r="D406" s="25">
        <v>38</v>
      </c>
      <c r="E406" s="25">
        <v>84</v>
      </c>
      <c r="F406" s="25">
        <v>16</v>
      </c>
      <c r="G406" s="25">
        <v>457</v>
      </c>
      <c r="H406" s="11">
        <f>MONTH(DATE(A406,1,B406*7-2)-(DATE(B406,1,3)))</f>
      </c>
      <c r="I406" s="12"/>
    </row>
    <row x14ac:dyDescent="0.25" r="407" customHeight="1" ht="19.5">
      <c r="A407" s="7">
        <v>2021</v>
      </c>
      <c r="B407" s="26">
        <v>37</v>
      </c>
      <c r="C407" s="24" t="s">
        <v>9</v>
      </c>
      <c r="D407" s="25">
        <v>223</v>
      </c>
      <c r="E407" s="25">
        <v>28</v>
      </c>
      <c r="F407" s="25">
        <v>20</v>
      </c>
      <c r="G407" s="25">
        <v>756</v>
      </c>
      <c r="H407" s="11">
        <f>MONTH(DATE(A407,1,B407*7-2)-(DATE(B407,1,3)))</f>
      </c>
      <c r="I407" s="12"/>
    </row>
    <row x14ac:dyDescent="0.25" r="408" customHeight="1" ht="19.5">
      <c r="A408" s="7">
        <v>2021</v>
      </c>
      <c r="B408" s="23">
        <v>38</v>
      </c>
      <c r="C408" s="24" t="s">
        <v>8</v>
      </c>
      <c r="D408" s="25">
        <v>75</v>
      </c>
      <c r="E408" s="25">
        <v>50</v>
      </c>
      <c r="F408" s="25">
        <v>10</v>
      </c>
      <c r="G408" s="25">
        <v>603</v>
      </c>
      <c r="H408" s="11">
        <f>MONTH(DATE(A408,1,B408*7-2)-(DATE(B408,1,3)))</f>
      </c>
      <c r="I408" s="12"/>
    </row>
    <row x14ac:dyDescent="0.25" r="409" customHeight="1" ht="19.5">
      <c r="A409" s="7">
        <v>2021</v>
      </c>
      <c r="B409" s="26">
        <v>38</v>
      </c>
      <c r="C409" s="24" t="s">
        <v>9</v>
      </c>
      <c r="D409" s="25">
        <v>282</v>
      </c>
      <c r="E409" s="25">
        <v>59</v>
      </c>
      <c r="F409" s="25">
        <v>14</v>
      </c>
      <c r="G409" s="25">
        <v>739</v>
      </c>
      <c r="H409" s="11">
        <f>MONTH(DATE(A409,1,B409*7-2)-(DATE(B409,1,3)))</f>
      </c>
      <c r="I409" s="12"/>
    </row>
    <row x14ac:dyDescent="0.25" r="410" customHeight="1" ht="19.5">
      <c r="A410" s="7">
        <v>2021</v>
      </c>
      <c r="B410" s="23">
        <v>39</v>
      </c>
      <c r="C410" s="24" t="s">
        <v>8</v>
      </c>
      <c r="D410" s="25">
        <v>61</v>
      </c>
      <c r="E410" s="25">
        <v>151</v>
      </c>
      <c r="F410" s="25">
        <v>41</v>
      </c>
      <c r="G410" s="25">
        <v>753</v>
      </c>
      <c r="H410" s="11">
        <f>MONTH(DATE(A410,1,B410*7-2)-(DATE(B410,1,3)))</f>
      </c>
      <c r="I410" s="12"/>
    </row>
    <row x14ac:dyDescent="0.25" r="411" customHeight="1" ht="19.5">
      <c r="A411" s="7">
        <v>2021</v>
      </c>
      <c r="B411" s="26">
        <v>39</v>
      </c>
      <c r="C411" s="24" t="s">
        <v>9</v>
      </c>
      <c r="D411" s="25">
        <v>303</v>
      </c>
      <c r="E411" s="25">
        <v>130</v>
      </c>
      <c r="F411" s="25">
        <v>19</v>
      </c>
      <c r="G411" s="25">
        <v>840</v>
      </c>
      <c r="H411" s="11">
        <f>MONTH(DATE(A411,1,B411*7-2)-(DATE(B411,1,3)))</f>
      </c>
      <c r="I411" s="12"/>
    </row>
    <row x14ac:dyDescent="0.25" r="412" customHeight="1" ht="19.5">
      <c r="A412" s="7">
        <v>2021</v>
      </c>
      <c r="B412" s="26">
        <v>40</v>
      </c>
      <c r="C412" s="24" t="s">
        <v>8</v>
      </c>
      <c r="D412" s="25">
        <v>40</v>
      </c>
      <c r="E412" s="27"/>
      <c r="F412" s="25">
        <v>1</v>
      </c>
      <c r="G412" s="25">
        <v>103</v>
      </c>
      <c r="H412" s="11">
        <f>MONTH(DATE(A412,1,B412*7-2)-(DATE(B412,1,3)))</f>
      </c>
      <c r="I412" s="12"/>
    </row>
    <row x14ac:dyDescent="0.25" r="413" customHeight="1" ht="19.5">
      <c r="A413" s="7">
        <v>2021</v>
      </c>
      <c r="B413" s="26">
        <v>40</v>
      </c>
      <c r="C413" s="24" t="s">
        <v>9</v>
      </c>
      <c r="D413" s="25">
        <v>194</v>
      </c>
      <c r="E413" s="27"/>
      <c r="F413" s="25">
        <v>4</v>
      </c>
      <c r="G413" s="25">
        <v>308</v>
      </c>
      <c r="H413" s="11">
        <f>MONTH(DATE(A413,1,B413*7-2)-(DATE(B413,1,3)))</f>
      </c>
      <c r="I413" s="12"/>
    </row>
    <row x14ac:dyDescent="0.25" r="414" customHeight="1" ht="19.5">
      <c r="A414" s="7">
        <v>2021</v>
      </c>
      <c r="B414" s="26">
        <v>41</v>
      </c>
      <c r="C414" s="24" t="s">
        <v>8</v>
      </c>
      <c r="D414" s="25">
        <v>37</v>
      </c>
      <c r="E414" s="27"/>
      <c r="F414" s="25">
        <v>23</v>
      </c>
      <c r="G414" s="25">
        <v>346</v>
      </c>
      <c r="H414" s="11">
        <f>MONTH(DATE(A414,1,B414*7-2)-(DATE(B414,1,3)))</f>
      </c>
      <c r="I414" s="12"/>
    </row>
    <row x14ac:dyDescent="0.25" r="415" customHeight="1" ht="19.5">
      <c r="A415" s="7">
        <v>2021</v>
      </c>
      <c r="B415" s="26">
        <v>41</v>
      </c>
      <c r="C415" s="24" t="s">
        <v>9</v>
      </c>
      <c r="D415" s="25">
        <v>159</v>
      </c>
      <c r="E415" s="27"/>
      <c r="F415" s="25">
        <v>18</v>
      </c>
      <c r="G415" s="25">
        <v>408</v>
      </c>
      <c r="H415" s="11">
        <f>MONTH(DATE(A415,1,B415*7-2)-(DATE(B415,1,3)))</f>
      </c>
      <c r="I415" s="12"/>
    </row>
    <row x14ac:dyDescent="0.25" r="416" customHeight="1" ht="19.5">
      <c r="A416" s="7">
        <v>2021</v>
      </c>
      <c r="B416" s="26">
        <v>42</v>
      </c>
      <c r="C416" s="24" t="s">
        <v>8</v>
      </c>
      <c r="D416" s="28">
        <v>70</v>
      </c>
      <c r="E416" s="28">
        <v>16</v>
      </c>
      <c r="F416" s="28">
        <v>35</v>
      </c>
      <c r="G416" s="28">
        <v>472</v>
      </c>
      <c r="H416" s="11">
        <f>MONTH(DATE(A416,1,B416*7-2)-(DATE(B416,1,3)))</f>
      </c>
      <c r="I416" s="12"/>
    </row>
    <row x14ac:dyDescent="0.25" r="417" customHeight="1" ht="19.5">
      <c r="A417" s="7">
        <v>2021</v>
      </c>
      <c r="B417" s="26">
        <v>42</v>
      </c>
      <c r="C417" s="24" t="s">
        <v>9</v>
      </c>
      <c r="D417" s="28">
        <v>338</v>
      </c>
      <c r="E417" s="28">
        <v>1</v>
      </c>
      <c r="F417" s="28">
        <v>15</v>
      </c>
      <c r="G417" s="28">
        <v>530</v>
      </c>
      <c r="H417" s="11">
        <f>MONTH(DATE(A417,1,B417*7-2)-(DATE(B417,1,3)))</f>
      </c>
      <c r="I417" s="12"/>
    </row>
    <row x14ac:dyDescent="0.25" r="418" customHeight="1" ht="19.5">
      <c r="A418" s="7">
        <v>2021</v>
      </c>
      <c r="B418" s="26">
        <v>43</v>
      </c>
      <c r="C418" s="24" t="s">
        <v>8</v>
      </c>
      <c r="D418" s="25">
        <v>37</v>
      </c>
      <c r="E418" s="25">
        <v>61</v>
      </c>
      <c r="F418" s="25">
        <v>79</v>
      </c>
      <c r="G418" s="25">
        <v>497</v>
      </c>
      <c r="H418" s="11">
        <f>MONTH(DATE(A418,1,B418*7-2)-(DATE(B418,1,3)))</f>
      </c>
      <c r="I418" s="12"/>
    </row>
    <row x14ac:dyDescent="0.25" r="419" customHeight="1" ht="19.5">
      <c r="A419" s="7">
        <v>2021</v>
      </c>
      <c r="B419" s="26">
        <v>43</v>
      </c>
      <c r="C419" s="29" t="s">
        <v>9</v>
      </c>
      <c r="D419" s="30">
        <v>264</v>
      </c>
      <c r="E419" s="30">
        <v>162</v>
      </c>
      <c r="F419" s="30">
        <v>64</v>
      </c>
      <c r="G419" s="30">
        <v>988</v>
      </c>
      <c r="H419" s="11">
        <f>MONTH(DATE(A419,1,B419*7-2)-(DATE(B419,1,3)))</f>
      </c>
      <c r="I419" s="12"/>
    </row>
    <row x14ac:dyDescent="0.25" r="420" customHeight="1" ht="19.5">
      <c r="A420" s="7">
        <v>2021</v>
      </c>
      <c r="B420" s="26">
        <v>44</v>
      </c>
      <c r="C420" s="24" t="s">
        <v>8</v>
      </c>
      <c r="D420" s="25">
        <v>28</v>
      </c>
      <c r="E420" s="25">
        <v>55</v>
      </c>
      <c r="F420" s="25">
        <v>33</v>
      </c>
      <c r="G420" s="25">
        <v>339</v>
      </c>
      <c r="H420" s="11">
        <f>MONTH(DATE(A420,1,B420*7-2)-(DATE(B420,1,3)))</f>
      </c>
      <c r="I420" s="12"/>
    </row>
    <row x14ac:dyDescent="0.25" r="421" customHeight="1" ht="19.5">
      <c r="A421" s="7">
        <v>2021</v>
      </c>
      <c r="B421" s="26">
        <v>44</v>
      </c>
      <c r="C421" s="24" t="s">
        <v>9</v>
      </c>
      <c r="D421" s="25">
        <v>301</v>
      </c>
      <c r="E421" s="25">
        <v>56</v>
      </c>
      <c r="F421" s="25">
        <v>16</v>
      </c>
      <c r="G421" s="25">
        <v>1013</v>
      </c>
      <c r="H421" s="11">
        <f>MONTH(DATE(A421,1,B421*7-2)-(DATE(B421,1,3)))</f>
      </c>
      <c r="I421" s="12"/>
    </row>
    <row x14ac:dyDescent="0.25" r="422" customHeight="1" ht="19.5">
      <c r="A422" s="7">
        <v>2021</v>
      </c>
      <c r="B422" s="26">
        <v>45</v>
      </c>
      <c r="C422" s="24" t="s">
        <v>8</v>
      </c>
      <c r="D422" s="25">
        <v>36</v>
      </c>
      <c r="E422" s="25">
        <v>59</v>
      </c>
      <c r="F422" s="25">
        <v>13</v>
      </c>
      <c r="G422" s="25">
        <v>367</v>
      </c>
      <c r="H422" s="11">
        <f>MONTH(DATE(A422,1,B422*7-2)-(DATE(B422,1,3)))</f>
      </c>
      <c r="I422" s="12"/>
    </row>
    <row x14ac:dyDescent="0.25" r="423" customHeight="1" ht="19.5">
      <c r="A423" s="7">
        <v>2021</v>
      </c>
      <c r="B423" s="26">
        <v>45</v>
      </c>
      <c r="C423" s="24" t="s">
        <v>9</v>
      </c>
      <c r="D423" s="25">
        <v>195</v>
      </c>
      <c r="E423" s="25">
        <v>34</v>
      </c>
      <c r="F423" s="25">
        <v>14</v>
      </c>
      <c r="G423" s="25">
        <v>485</v>
      </c>
      <c r="H423" s="11">
        <f>MONTH(DATE(A423,1,B423*7-2)-(DATE(B423,1,3)))</f>
      </c>
      <c r="I423" s="12"/>
    </row>
    <row x14ac:dyDescent="0.25" r="424" customHeight="1" ht="19.5">
      <c r="A424" s="7">
        <v>2021</v>
      </c>
      <c r="B424" s="26">
        <v>46</v>
      </c>
      <c r="C424" s="24" t="s">
        <v>8</v>
      </c>
      <c r="D424" s="25">
        <v>33</v>
      </c>
      <c r="E424" s="25">
        <v>61</v>
      </c>
      <c r="F424" s="25">
        <v>12</v>
      </c>
      <c r="G424" s="25">
        <v>499</v>
      </c>
      <c r="H424" s="11">
        <f>MONTH(DATE(A424,1,B424*7-2)-(DATE(B424,1,3)))</f>
      </c>
      <c r="I424" s="12"/>
    </row>
    <row x14ac:dyDescent="0.25" r="425" customHeight="1" ht="19.5">
      <c r="A425" s="7">
        <v>2021</v>
      </c>
      <c r="B425" s="26">
        <v>46</v>
      </c>
      <c r="C425" s="24" t="s">
        <v>9</v>
      </c>
      <c r="D425" s="25">
        <v>187</v>
      </c>
      <c r="E425" s="25">
        <v>47</v>
      </c>
      <c r="F425" s="25">
        <v>10</v>
      </c>
      <c r="G425" s="25">
        <v>672</v>
      </c>
      <c r="H425" s="11">
        <f>MONTH(DATE(A425,1,B425*7-2)-(DATE(B425,1,3)))</f>
      </c>
      <c r="I425" s="12"/>
    </row>
    <row x14ac:dyDescent="0.25" r="426" customHeight="1" ht="19.5">
      <c r="A426" s="7">
        <v>2021</v>
      </c>
      <c r="B426" s="26">
        <v>47</v>
      </c>
      <c r="C426" s="24" t="s">
        <v>8</v>
      </c>
      <c r="D426" s="25">
        <v>40</v>
      </c>
      <c r="E426" s="25">
        <v>57</v>
      </c>
      <c r="F426" s="25">
        <v>43</v>
      </c>
      <c r="G426" s="25">
        <v>569</v>
      </c>
      <c r="H426" s="11">
        <f>MONTH(DATE(A426,1,B426*7-2)-(DATE(B426,1,3)))</f>
      </c>
      <c r="I426" s="12"/>
    </row>
    <row x14ac:dyDescent="0.25" r="427" customHeight="1" ht="19.5">
      <c r="A427" s="7">
        <v>2021</v>
      </c>
      <c r="B427" s="26">
        <v>47</v>
      </c>
      <c r="C427" s="24" t="s">
        <v>9</v>
      </c>
      <c r="D427" s="25">
        <v>174</v>
      </c>
      <c r="E427" s="25">
        <v>78</v>
      </c>
      <c r="F427" s="25">
        <v>39</v>
      </c>
      <c r="G427" s="25">
        <v>934</v>
      </c>
      <c r="H427" s="11">
        <f>MONTH(DATE(A427,1,B427*7-2)-(DATE(B427,1,3)))</f>
      </c>
      <c r="I427" s="12"/>
    </row>
    <row x14ac:dyDescent="0.25" r="428" customHeight="1" ht="19.5">
      <c r="A428" s="7">
        <v>2021</v>
      </c>
      <c r="B428" s="26">
        <v>48</v>
      </c>
      <c r="C428" s="24" t="s">
        <v>8</v>
      </c>
      <c r="D428" s="25">
        <v>20</v>
      </c>
      <c r="E428" s="25">
        <v>51</v>
      </c>
      <c r="F428" s="25">
        <v>26</v>
      </c>
      <c r="G428" s="25">
        <v>481</v>
      </c>
      <c r="H428" s="30">
        <f>MONTH(DATE(A428,1,B428*7-2)-(DATE(B428,1,3)))</f>
      </c>
      <c r="I428" s="12"/>
    </row>
    <row x14ac:dyDescent="0.25" r="429" customHeight="1" ht="19.5">
      <c r="A429" s="7">
        <v>2021</v>
      </c>
      <c r="B429" s="26">
        <v>48</v>
      </c>
      <c r="C429" s="24" t="s">
        <v>9</v>
      </c>
      <c r="D429" s="25">
        <v>181</v>
      </c>
      <c r="E429" s="25">
        <v>56</v>
      </c>
      <c r="F429" s="25">
        <v>8</v>
      </c>
      <c r="G429" s="25">
        <v>638</v>
      </c>
      <c r="H429" s="30">
        <f>MONTH(DATE(A429,1,B429*7-2)-(DATE(B429,1,3)))</f>
      </c>
      <c r="I429" s="12"/>
    </row>
    <row x14ac:dyDescent="0.25" r="430" customHeight="1" ht="19.5">
      <c r="A430" s="7">
        <v>2021</v>
      </c>
      <c r="B430" s="26">
        <v>49</v>
      </c>
      <c r="C430" s="24" t="s">
        <v>8</v>
      </c>
      <c r="D430" s="25">
        <v>29</v>
      </c>
      <c r="E430" s="25">
        <v>72</v>
      </c>
      <c r="F430" s="25">
        <v>28</v>
      </c>
      <c r="G430" s="25">
        <v>569</v>
      </c>
      <c r="H430" s="30">
        <f>MONTH(DATE(A430,1,B430*7-2)-(DATE(B430,1,3)))</f>
      </c>
      <c r="I430" s="12"/>
    </row>
    <row x14ac:dyDescent="0.25" r="431" customHeight="1" ht="19.5">
      <c r="A431" s="7">
        <v>2021</v>
      </c>
      <c r="B431" s="26">
        <v>49</v>
      </c>
      <c r="C431" s="24" t="s">
        <v>9</v>
      </c>
      <c r="D431" s="25">
        <v>192</v>
      </c>
      <c r="E431" s="25">
        <v>98</v>
      </c>
      <c r="F431" s="25">
        <v>31</v>
      </c>
      <c r="G431" s="25">
        <v>1164</v>
      </c>
      <c r="H431" s="30">
        <f>MONTH(DATE(A431,1,B431*7-2)-(DATE(B431,1,3)))</f>
      </c>
      <c r="I431" s="12"/>
    </row>
    <row x14ac:dyDescent="0.25" r="432" customHeight="1" ht="19.5">
      <c r="A432" s="7">
        <v>2021</v>
      </c>
      <c r="B432" s="26">
        <v>50</v>
      </c>
      <c r="C432" s="24" t="s">
        <v>8</v>
      </c>
      <c r="D432" s="25">
        <v>37</v>
      </c>
      <c r="E432" s="25">
        <v>97</v>
      </c>
      <c r="F432" s="25">
        <v>51</v>
      </c>
      <c r="G432" s="25">
        <v>637</v>
      </c>
      <c r="H432" s="30">
        <f>MONTH(DATE(A432,1,B432*7-2)-(DATE(B432,1,3)))</f>
      </c>
      <c r="I432" s="12"/>
    </row>
    <row x14ac:dyDescent="0.25" r="433" customHeight="1" ht="19.5">
      <c r="A433" s="7">
        <v>2021</v>
      </c>
      <c r="B433" s="26">
        <v>50</v>
      </c>
      <c r="C433" s="24" t="s">
        <v>9</v>
      </c>
      <c r="D433" s="25">
        <v>257</v>
      </c>
      <c r="E433" s="25">
        <v>66</v>
      </c>
      <c r="F433" s="25">
        <v>26</v>
      </c>
      <c r="G433" s="25">
        <v>806</v>
      </c>
      <c r="H433" s="30">
        <f>MONTH(DATE(A433,1,B433*7-2)-(DATE(B433,1,3)))</f>
      </c>
      <c r="I433" s="12"/>
    </row>
    <row x14ac:dyDescent="0.25" r="434" customHeight="1" ht="19.5">
      <c r="A434" s="7">
        <v>2021</v>
      </c>
      <c r="B434" s="26">
        <v>51</v>
      </c>
      <c r="C434" s="24" t="s">
        <v>8</v>
      </c>
      <c r="D434" s="25">
        <v>14</v>
      </c>
      <c r="E434" s="25">
        <v>84</v>
      </c>
      <c r="F434" s="25">
        <v>44</v>
      </c>
      <c r="G434" s="25">
        <v>585</v>
      </c>
      <c r="H434" s="30">
        <f>MONTH(DATE(A434,1,B434*7-2)-(DATE(B434,1,3)))</f>
      </c>
      <c r="I434" s="12"/>
    </row>
    <row x14ac:dyDescent="0.25" r="435" customHeight="1" ht="19.5">
      <c r="A435" s="7">
        <v>2021</v>
      </c>
      <c r="B435" s="26">
        <v>51</v>
      </c>
      <c r="C435" s="24" t="s">
        <v>9</v>
      </c>
      <c r="D435" s="25">
        <v>202</v>
      </c>
      <c r="E435" s="25">
        <v>94</v>
      </c>
      <c r="F435" s="25">
        <v>363</v>
      </c>
      <c r="G435" s="25">
        <v>2170</v>
      </c>
      <c r="H435" s="30">
        <f>MONTH(DATE(A435,1,B435*7-2)-(DATE(B435,1,3)))</f>
      </c>
      <c r="I435" s="12"/>
    </row>
    <row x14ac:dyDescent="0.25" r="436" customHeight="1" ht="19.5">
      <c r="A436" s="7">
        <v>2021</v>
      </c>
      <c r="B436" s="26">
        <v>52</v>
      </c>
      <c r="C436" s="24" t="s">
        <v>8</v>
      </c>
      <c r="D436" s="25">
        <v>12</v>
      </c>
      <c r="E436" s="25">
        <v>22</v>
      </c>
      <c r="F436" s="25">
        <v>49</v>
      </c>
      <c r="G436" s="25">
        <v>658</v>
      </c>
      <c r="H436" s="30">
        <f>MONTH(DATE(A436,1,B436*7-2)-(DATE(B436,1,3)))</f>
      </c>
      <c r="I436" s="12"/>
    </row>
    <row x14ac:dyDescent="0.25" r="437" customHeight="1" ht="19.5">
      <c r="A437" s="7">
        <v>2021</v>
      </c>
      <c r="B437" s="26">
        <v>52</v>
      </c>
      <c r="C437" s="24" t="s">
        <v>9</v>
      </c>
      <c r="D437" s="25">
        <v>124</v>
      </c>
      <c r="E437" s="25">
        <v>32</v>
      </c>
      <c r="F437" s="25">
        <v>59</v>
      </c>
      <c r="G437" s="25">
        <v>1589</v>
      </c>
      <c r="H437" s="30">
        <f>MONTH(DATE(A437,1,B437*7-2)-(DATE(B437,1,3)))</f>
      </c>
      <c r="I437" s="12"/>
    </row>
    <row x14ac:dyDescent="0.25" r="438" customHeight="1" ht="19.5">
      <c r="A438" s="7">
        <v>2022</v>
      </c>
      <c r="B438" s="26">
        <v>2</v>
      </c>
      <c r="C438" s="24" t="s">
        <v>8</v>
      </c>
      <c r="D438" s="25">
        <v>9</v>
      </c>
      <c r="E438" s="25">
        <v>10</v>
      </c>
      <c r="F438" s="25">
        <v>4</v>
      </c>
      <c r="G438" s="25">
        <v>57</v>
      </c>
      <c r="H438" s="30">
        <f>MONTH(DATE(A438,1,B438*7-2)-(DATE(B438,1,3)))</f>
      </c>
      <c r="I438" s="12"/>
    </row>
    <row x14ac:dyDescent="0.25" r="439" customHeight="1" ht="19.5">
      <c r="A439" s="7">
        <v>2022</v>
      </c>
      <c r="B439" s="26">
        <v>2</v>
      </c>
      <c r="C439" s="24" t="s">
        <v>9</v>
      </c>
      <c r="D439" s="25">
        <v>143</v>
      </c>
      <c r="E439" s="25">
        <v>33</v>
      </c>
      <c r="F439" s="25">
        <v>4</v>
      </c>
      <c r="G439" s="25">
        <v>199</v>
      </c>
      <c r="H439" s="30">
        <f>MONTH(DATE(A439,1,B439*7-2)-(DATE(B439,1,3)))</f>
      </c>
      <c r="I439" s="12"/>
    </row>
    <row x14ac:dyDescent="0.25" r="440" customHeight="1" ht="19.5">
      <c r="A440" s="7">
        <v>2022</v>
      </c>
      <c r="B440" s="26">
        <v>3</v>
      </c>
      <c r="C440" s="24" t="s">
        <v>8</v>
      </c>
      <c r="D440" s="25">
        <v>31</v>
      </c>
      <c r="E440" s="25">
        <v>37</v>
      </c>
      <c r="F440" s="25">
        <v>5</v>
      </c>
      <c r="G440" s="25">
        <v>175</v>
      </c>
      <c r="H440" s="30">
        <f>MONTH(DATE(A440,1,B440*7-2)-(DATE(B440,1,3)))</f>
      </c>
      <c r="I440" s="12"/>
    </row>
    <row x14ac:dyDescent="0.25" r="441" customHeight="1" ht="19.5">
      <c r="A441" s="7">
        <v>2022</v>
      </c>
      <c r="B441" s="26">
        <v>3</v>
      </c>
      <c r="C441" s="24" t="s">
        <v>9</v>
      </c>
      <c r="D441" s="25">
        <v>181</v>
      </c>
      <c r="E441" s="25">
        <v>78</v>
      </c>
      <c r="F441" s="27"/>
      <c r="G441" s="25">
        <v>326</v>
      </c>
      <c r="H441" s="30">
        <f>MONTH(DATE(A441,1,B441*7-2)-(DATE(B441,1,3)))</f>
      </c>
      <c r="I441" s="12"/>
    </row>
    <row x14ac:dyDescent="0.25" r="442" customHeight="1" ht="19.5">
      <c r="A442" s="7">
        <v>2022</v>
      </c>
      <c r="B442" s="26">
        <v>4</v>
      </c>
      <c r="C442" s="24" t="s">
        <v>8</v>
      </c>
      <c r="D442" s="25">
        <v>27</v>
      </c>
      <c r="E442" s="25">
        <v>26</v>
      </c>
      <c r="F442" s="25">
        <v>9</v>
      </c>
      <c r="G442" s="25">
        <v>139</v>
      </c>
      <c r="H442" s="30">
        <f>MONTH(DATE(A442,1,B442*7-2)-(DATE(B442,1,3)))</f>
      </c>
      <c r="I442" s="12"/>
    </row>
    <row x14ac:dyDescent="0.25" r="443" customHeight="1" ht="19.5">
      <c r="A443" s="7">
        <v>2022</v>
      </c>
      <c r="B443" s="26">
        <v>4</v>
      </c>
      <c r="C443" s="24" t="s">
        <v>9</v>
      </c>
      <c r="D443" s="25">
        <v>220</v>
      </c>
      <c r="E443" s="25">
        <v>102</v>
      </c>
      <c r="F443" s="25">
        <v>58</v>
      </c>
      <c r="G443" s="25">
        <v>800</v>
      </c>
      <c r="H443" s="30">
        <f>MONTH(DATE(A443,1,B443*7-2)-(DATE(B443,1,3)))</f>
      </c>
      <c r="I443" s="12"/>
    </row>
    <row x14ac:dyDescent="0.25" r="444" customHeight="1" ht="19.5">
      <c r="A444" s="7">
        <v>2022</v>
      </c>
      <c r="B444" s="26">
        <v>5</v>
      </c>
      <c r="C444" s="24" t="s">
        <v>8</v>
      </c>
      <c r="D444" s="25">
        <v>20</v>
      </c>
      <c r="E444" s="25">
        <v>24</v>
      </c>
      <c r="F444" s="25">
        <v>14</v>
      </c>
      <c r="G444" s="25">
        <v>170</v>
      </c>
      <c r="H444" s="30">
        <f>MONTH(DATE(A444,1,B444*7-2)-(DATE(B444,1,3)))</f>
      </c>
      <c r="I444" s="12"/>
    </row>
    <row x14ac:dyDescent="0.25" r="445" customHeight="1" ht="19.5">
      <c r="A445" s="7">
        <v>2022</v>
      </c>
      <c r="B445" s="26">
        <v>5</v>
      </c>
      <c r="C445" s="24" t="s">
        <v>9</v>
      </c>
      <c r="D445" s="25">
        <v>171</v>
      </c>
      <c r="E445" s="25">
        <v>87</v>
      </c>
      <c r="F445" s="25">
        <v>19</v>
      </c>
      <c r="G445" s="25">
        <v>502</v>
      </c>
      <c r="H445" s="30">
        <f>MONTH(DATE(A445,1,B445*7-2)-(DATE(B445,1,3)))</f>
      </c>
      <c r="I445" s="12"/>
    </row>
    <row x14ac:dyDescent="0.25" r="446" customHeight="1" ht="19.5">
      <c r="A446" s="7">
        <v>2022</v>
      </c>
      <c r="B446" s="26">
        <v>6</v>
      </c>
      <c r="C446" s="24" t="s">
        <v>8</v>
      </c>
      <c r="D446" s="25">
        <v>26</v>
      </c>
      <c r="E446" s="25">
        <v>44</v>
      </c>
      <c r="F446" s="25">
        <v>24</v>
      </c>
      <c r="G446" s="25">
        <v>422</v>
      </c>
      <c r="H446" s="30">
        <f>MONTH(DATE(A446,1,B446*7-2)-(DATE(B446,1,3)))</f>
      </c>
      <c r="I446" s="12"/>
    </row>
    <row x14ac:dyDescent="0.25" r="447" customHeight="1" ht="19.5">
      <c r="A447" s="7">
        <v>2022</v>
      </c>
      <c r="B447" s="26">
        <v>6</v>
      </c>
      <c r="C447" s="24" t="s">
        <v>9</v>
      </c>
      <c r="D447" s="25">
        <v>210</v>
      </c>
      <c r="E447" s="25">
        <v>100</v>
      </c>
      <c r="F447" s="25">
        <v>40</v>
      </c>
      <c r="G447" s="25">
        <v>930</v>
      </c>
      <c r="H447" s="30">
        <f>MONTH(DATE(A447,1,B447*7-2)-(DATE(B447,1,3)))</f>
      </c>
      <c r="I447" s="12"/>
    </row>
    <row x14ac:dyDescent="0.25" r="448" customHeight="1" ht="19.5">
      <c r="A448" s="7">
        <v>2022</v>
      </c>
      <c r="B448" s="26">
        <v>7</v>
      </c>
      <c r="C448" s="24" t="s">
        <v>8</v>
      </c>
      <c r="D448" s="25">
        <v>33</v>
      </c>
      <c r="E448" s="25">
        <v>56</v>
      </c>
      <c r="F448" s="25">
        <v>10</v>
      </c>
      <c r="G448" s="25">
        <v>327</v>
      </c>
      <c r="H448" s="30">
        <f>MONTH(DATE(A448,1,B448*7-2)-(DATE(B448,1,3)))</f>
      </c>
      <c r="I448" s="12"/>
    </row>
    <row x14ac:dyDescent="0.25" r="449" customHeight="1" ht="19.5">
      <c r="A449" s="7">
        <v>2022</v>
      </c>
      <c r="B449" s="26">
        <v>7</v>
      </c>
      <c r="C449" s="24" t="s">
        <v>9</v>
      </c>
      <c r="D449" s="25">
        <v>271</v>
      </c>
      <c r="E449" s="25">
        <v>47</v>
      </c>
      <c r="F449" s="25">
        <v>5</v>
      </c>
      <c r="G449" s="25">
        <v>717</v>
      </c>
      <c r="H449" s="30">
        <f>MONTH(DATE(A449,1,B449*7-2)-(DATE(B449,1,3)))</f>
      </c>
      <c r="I449" s="12"/>
    </row>
    <row x14ac:dyDescent="0.25" r="450" customHeight="1" ht="19.5">
      <c r="A450" s="7">
        <v>2022</v>
      </c>
      <c r="B450" s="26">
        <v>8</v>
      </c>
      <c r="C450" s="24" t="s">
        <v>8</v>
      </c>
      <c r="D450" s="25">
        <v>24</v>
      </c>
      <c r="E450" s="25">
        <v>27</v>
      </c>
      <c r="F450" s="25">
        <v>16</v>
      </c>
      <c r="G450" s="25">
        <v>186</v>
      </c>
      <c r="H450" s="30">
        <f>MONTH(DATE(A450,1,B450*7-2)-(DATE(B450,1,3)))</f>
      </c>
      <c r="I450" s="12"/>
    </row>
    <row x14ac:dyDescent="0.25" r="451" customHeight="1" ht="19.5">
      <c r="A451" s="7">
        <v>2022</v>
      </c>
      <c r="B451" s="26">
        <v>8</v>
      </c>
      <c r="C451" s="24" t="s">
        <v>9</v>
      </c>
      <c r="D451" s="25">
        <v>189</v>
      </c>
      <c r="E451" s="25">
        <v>33</v>
      </c>
      <c r="F451" s="25">
        <v>29</v>
      </c>
      <c r="G451" s="25">
        <v>496</v>
      </c>
      <c r="H451" s="30">
        <f>MONTH(DATE(A451,1,B451*7-2)-(DATE(B451,1,3)))</f>
      </c>
      <c r="I451" s="12"/>
    </row>
    <row x14ac:dyDescent="0.25" r="452" customHeight="1" ht="19.5">
      <c r="A452" s="7">
        <v>2022</v>
      </c>
      <c r="B452" s="26">
        <v>9</v>
      </c>
      <c r="C452" s="24" t="s">
        <v>8</v>
      </c>
      <c r="D452" s="25">
        <v>63</v>
      </c>
      <c r="E452" s="25">
        <v>41</v>
      </c>
      <c r="F452" s="25">
        <v>36</v>
      </c>
      <c r="G452" s="25">
        <v>384</v>
      </c>
      <c r="H452" s="30">
        <f>MONTH(DATE(A452,1,B452*7-2)-(DATE(B452,1,3)))</f>
      </c>
      <c r="I452" s="12"/>
    </row>
    <row x14ac:dyDescent="0.25" r="453" customHeight="1" ht="19.5">
      <c r="A453" s="7">
        <v>2022</v>
      </c>
      <c r="B453" s="26">
        <v>9</v>
      </c>
      <c r="C453" s="24" t="s">
        <v>9</v>
      </c>
      <c r="D453" s="25">
        <v>161</v>
      </c>
      <c r="E453" s="25">
        <v>94</v>
      </c>
      <c r="F453" s="25">
        <v>24</v>
      </c>
      <c r="G453" s="25">
        <v>700</v>
      </c>
      <c r="H453" s="30">
        <f>MONTH(DATE(A453,1,B453*7-2)-(DATE(B453,1,3)))</f>
      </c>
      <c r="I453" s="12"/>
    </row>
    <row x14ac:dyDescent="0.25" r="454" customHeight="1" ht="19.5">
      <c r="A454" s="7">
        <v>2022</v>
      </c>
      <c r="B454" s="26">
        <v>10</v>
      </c>
      <c r="C454" s="24" t="s">
        <v>8</v>
      </c>
      <c r="D454" s="25">
        <v>8</v>
      </c>
      <c r="E454" s="25">
        <v>27</v>
      </c>
      <c r="F454" s="25">
        <v>14</v>
      </c>
      <c r="G454" s="25">
        <v>279</v>
      </c>
      <c r="H454" s="30">
        <f>MONTH(DATE(A454,1,B454*7-2)-(DATE(B454,1,3)))</f>
      </c>
      <c r="I454" s="12"/>
    </row>
    <row x14ac:dyDescent="0.25" r="455" customHeight="1" ht="19.5">
      <c r="A455" s="7">
        <v>2022</v>
      </c>
      <c r="B455" s="26">
        <v>10</v>
      </c>
      <c r="C455" s="24" t="s">
        <v>9</v>
      </c>
      <c r="D455" s="25">
        <v>51</v>
      </c>
      <c r="E455" s="25">
        <v>63</v>
      </c>
      <c r="F455" s="25">
        <v>25</v>
      </c>
      <c r="G455" s="25">
        <v>454</v>
      </c>
      <c r="H455" s="30">
        <f>MONTH(DATE(A455,1,B455*7-2)-(DATE(B455,1,3)))</f>
      </c>
      <c r="I455" s="12"/>
    </row>
    <row x14ac:dyDescent="0.25" r="456" customHeight="1" ht="19.5">
      <c r="A456" s="7">
        <v>2022</v>
      </c>
      <c r="B456" s="26">
        <v>11</v>
      </c>
      <c r="C456" s="24" t="s">
        <v>8</v>
      </c>
      <c r="D456" s="25">
        <v>7</v>
      </c>
      <c r="E456" s="25">
        <v>1</v>
      </c>
      <c r="F456" s="25">
        <v>14</v>
      </c>
      <c r="G456" s="25">
        <v>139</v>
      </c>
      <c r="H456" s="30">
        <f>MONTH(DATE(A456,1,B456*7-2)-(DATE(B456,1,3)))</f>
      </c>
      <c r="I456" s="12"/>
    </row>
    <row x14ac:dyDescent="0.25" r="457" customHeight="1" ht="19.5">
      <c r="A457" s="7">
        <v>2022</v>
      </c>
      <c r="B457" s="26">
        <v>11</v>
      </c>
      <c r="C457" s="24" t="s">
        <v>9</v>
      </c>
      <c r="D457" s="25">
        <v>41</v>
      </c>
      <c r="E457" s="25">
        <v>12</v>
      </c>
      <c r="F457" s="25">
        <v>6</v>
      </c>
      <c r="G457" s="25">
        <v>231</v>
      </c>
      <c r="H457" s="30">
        <f>MONTH(DATE(A457,1,B457*7-2)-(DATE(B457,1,3)))</f>
      </c>
      <c r="I457" s="12"/>
    </row>
    <row x14ac:dyDescent="0.25" r="458" customHeight="1" ht="19.5">
      <c r="A458" s="7">
        <v>2022</v>
      </c>
      <c r="B458" s="26">
        <v>12</v>
      </c>
      <c r="C458" s="24" t="s">
        <v>8</v>
      </c>
      <c r="D458" s="25">
        <v>6</v>
      </c>
      <c r="E458" s="25">
        <v>7</v>
      </c>
      <c r="F458" s="27"/>
      <c r="G458" s="25">
        <v>21</v>
      </c>
      <c r="H458" s="30">
        <f>MONTH(DATE(A458,1,B458*7-2)-(DATE(B458,1,3)))</f>
      </c>
      <c r="I458" s="12"/>
    </row>
    <row x14ac:dyDescent="0.25" r="459" customHeight="1" ht="19.5">
      <c r="A459" s="7">
        <v>2022</v>
      </c>
      <c r="B459" s="26">
        <v>12</v>
      </c>
      <c r="C459" s="24" t="s">
        <v>9</v>
      </c>
      <c r="D459" s="25">
        <v>85</v>
      </c>
      <c r="E459" s="25">
        <v>102</v>
      </c>
      <c r="F459" s="25">
        <v>1</v>
      </c>
      <c r="G459" s="25">
        <v>347</v>
      </c>
      <c r="H459" s="30">
        <f>MONTH(DATE(A459,1,B459*7-2)-(DATE(B459,1,3)))</f>
      </c>
      <c r="I459" s="12"/>
    </row>
    <row x14ac:dyDescent="0.25" r="460" customHeight="1" ht="19.5">
      <c r="A460" s="7">
        <v>2022</v>
      </c>
      <c r="B460" s="26">
        <v>13</v>
      </c>
      <c r="C460" s="24" t="s">
        <v>8</v>
      </c>
      <c r="D460" s="25">
        <v>4</v>
      </c>
      <c r="E460" s="25">
        <v>24</v>
      </c>
      <c r="F460" s="25">
        <v>4</v>
      </c>
      <c r="G460" s="25">
        <v>154</v>
      </c>
      <c r="H460" s="30">
        <f>MONTH(DATE(A460,1,B460*7-2)-(DATE(B460,1,3)))</f>
      </c>
      <c r="I460" s="12"/>
    </row>
    <row x14ac:dyDescent="0.25" r="461" customHeight="1" ht="19.5">
      <c r="A461" s="7">
        <v>2022</v>
      </c>
      <c r="B461" s="26">
        <v>13</v>
      </c>
      <c r="C461" s="24" t="s">
        <v>9</v>
      </c>
      <c r="D461" s="25">
        <v>122</v>
      </c>
      <c r="E461" s="25">
        <v>95</v>
      </c>
      <c r="F461" s="25">
        <v>6</v>
      </c>
      <c r="G461" s="25">
        <v>501</v>
      </c>
      <c r="H461" s="30">
        <f>MONTH(DATE(A461,1,B461*7-2)-(DATE(B461,1,3)))</f>
      </c>
      <c r="I461" s="12"/>
    </row>
    <row x14ac:dyDescent="0.25" r="462" customHeight="1" ht="19.5">
      <c r="A462" s="7">
        <v>2022</v>
      </c>
      <c r="B462" s="26">
        <v>14</v>
      </c>
      <c r="C462" s="24" t="s">
        <v>8</v>
      </c>
      <c r="D462" s="25">
        <v>6</v>
      </c>
      <c r="E462" s="25">
        <v>14</v>
      </c>
      <c r="F462" s="25">
        <v>5</v>
      </c>
      <c r="G462" s="25">
        <v>80</v>
      </c>
      <c r="H462" s="30">
        <f>MONTH(DATE(A462,1,B462*7-2)-(DATE(B462,1,3)))</f>
      </c>
      <c r="I462" s="12"/>
    </row>
    <row x14ac:dyDescent="0.25" r="463" customHeight="1" ht="19.5">
      <c r="A463" s="7">
        <v>2022</v>
      </c>
      <c r="B463" s="26">
        <v>14</v>
      </c>
      <c r="C463" s="24" t="s">
        <v>9</v>
      </c>
      <c r="D463" s="25">
        <v>55</v>
      </c>
      <c r="E463" s="25">
        <v>83</v>
      </c>
      <c r="F463" s="25">
        <v>21</v>
      </c>
      <c r="G463" s="25">
        <v>319</v>
      </c>
      <c r="H463" s="30">
        <f>MONTH(DATE(A463,1,B463*7-2)-(DATE(B463,1,3)))</f>
      </c>
      <c r="I463" s="12"/>
    </row>
    <row x14ac:dyDescent="0.25" r="464" customHeight="1" ht="19.5">
      <c r="A464" s="7">
        <v>2022</v>
      </c>
      <c r="B464" s="26">
        <v>15</v>
      </c>
      <c r="C464" s="24" t="s">
        <v>8</v>
      </c>
      <c r="D464" s="25">
        <v>17</v>
      </c>
      <c r="E464" s="27"/>
      <c r="F464" s="27"/>
      <c r="G464" s="25">
        <v>70</v>
      </c>
      <c r="H464" s="30">
        <f>MONTH(DATE(A464,1,B464*7-2)-(DATE(B464,1,3)))</f>
      </c>
      <c r="I464" s="12"/>
    </row>
    <row x14ac:dyDescent="0.25" r="465" customHeight="1" ht="19.5">
      <c r="A465" s="7">
        <v>2022</v>
      </c>
      <c r="B465" s="26">
        <v>15</v>
      </c>
      <c r="C465" s="24" t="s">
        <v>9</v>
      </c>
      <c r="D465" s="25">
        <v>97</v>
      </c>
      <c r="E465" s="25">
        <v>19</v>
      </c>
      <c r="F465" s="25">
        <v>8</v>
      </c>
      <c r="G465" s="25">
        <v>259</v>
      </c>
      <c r="H465" s="30">
        <f>MONTH(DATE(A465,1,B465*7-2)-(DATE(B465,1,3)))</f>
      </c>
      <c r="I465" s="12"/>
    </row>
    <row x14ac:dyDescent="0.25" r="466" customHeight="1" ht="19.5">
      <c r="A466" s="7">
        <v>2022</v>
      </c>
      <c r="B466" s="26">
        <v>16</v>
      </c>
      <c r="C466" s="24" t="s">
        <v>8</v>
      </c>
      <c r="D466" s="25">
        <v>22</v>
      </c>
      <c r="E466" s="25">
        <v>4</v>
      </c>
      <c r="F466" s="25">
        <v>3</v>
      </c>
      <c r="G466" s="25">
        <v>83</v>
      </c>
      <c r="H466" s="30">
        <f>MONTH(DATE(A466,1,B466*7-2)-(DATE(B466,1,3)))</f>
      </c>
      <c r="I466" s="12"/>
    </row>
    <row x14ac:dyDescent="0.25" r="467" customHeight="1" ht="19.5">
      <c r="A467" s="7">
        <v>2022</v>
      </c>
      <c r="B467" s="26">
        <v>16</v>
      </c>
      <c r="C467" s="24" t="s">
        <v>9</v>
      </c>
      <c r="D467" s="25">
        <v>101</v>
      </c>
      <c r="E467" s="25">
        <v>68</v>
      </c>
      <c r="F467" s="25">
        <v>5</v>
      </c>
      <c r="G467" s="25">
        <v>331</v>
      </c>
      <c r="H467" s="30">
        <f>MONTH(DATE(A467,1,B467*7-2)-(DATE(B467,1,3)))</f>
      </c>
      <c r="I467" s="12"/>
    </row>
    <row x14ac:dyDescent="0.25" r="468" customHeight="1" ht="19.5">
      <c r="A468" s="31"/>
      <c r="B468" s="32"/>
      <c r="C468" s="29"/>
      <c r="D468" s="33"/>
      <c r="E468" s="33"/>
      <c r="F468" s="33"/>
      <c r="G468" s="33"/>
      <c r="H468" s="33"/>
      <c r="I468" s="12"/>
    </row>
    <row x14ac:dyDescent="0.25" r="469" customHeight="1" ht="19.5">
      <c r="A469" s="31"/>
      <c r="B469" s="34"/>
      <c r="C469" s="29"/>
      <c r="D469" s="33"/>
      <c r="E469" s="33"/>
      <c r="F469" s="33"/>
      <c r="G469" s="33"/>
      <c r="H469" s="33"/>
      <c r="I469" s="12"/>
    </row>
    <row x14ac:dyDescent="0.25" r="470" customHeight="1" ht="19.5">
      <c r="A470" s="31"/>
      <c r="B470" s="34"/>
      <c r="C470" s="29"/>
      <c r="D470" s="33"/>
      <c r="E470" s="33"/>
      <c r="F470" s="33"/>
      <c r="G470" s="33"/>
      <c r="H470" s="33"/>
      <c r="I470" s="12"/>
    </row>
    <row x14ac:dyDescent="0.25" r="471" customHeight="1" ht="19.5">
      <c r="A471" s="31"/>
      <c r="B471" s="34"/>
      <c r="C471" s="29"/>
      <c r="D471" s="33"/>
      <c r="E471" s="33"/>
      <c r="F471" s="33"/>
      <c r="G471" s="33"/>
      <c r="H471" s="33"/>
      <c r="I471" s="12"/>
    </row>
    <row x14ac:dyDescent="0.25" r="472" customHeight="1" ht="19.5">
      <c r="A472" s="31"/>
      <c r="B472" s="34"/>
      <c r="C472" s="29" t="s">
        <v>10</v>
      </c>
      <c r="D472" s="33"/>
      <c r="E472" s="33"/>
      <c r="F472" s="33"/>
      <c r="G472" s="33"/>
      <c r="H472" s="33"/>
      <c r="I472" s="12"/>
    </row>
    <row x14ac:dyDescent="0.25" r="473" customHeight="1" ht="19.5">
      <c r="A473" s="34"/>
      <c r="B473" s="34" t="s">
        <v>8</v>
      </c>
      <c r="C473" s="12" t="s">
        <v>11</v>
      </c>
      <c r="D473" s="35">
        <f>AVERAGE(D352,D354,D356,D358,D360,D362,D364,D366,D368,D370,D372,D374,D376,D378,D380,D382,D384,D386,D388,D390,D392,D394,D396,D398,D400,D402,D404,D406,D408,D410,D412,D414,D416,D418,D420,D422,D424,D426,D428,D430,D432,D434,)</f>
      </c>
      <c r="E473" s="35">
        <f>AVERAGE(E352,E354,E356,E358,E360,E362,E364,E366,E368,E370,E372,E374,E376,E378,E380,E382,E384,E386,E388,E390,E392,E394,E396,E398,E400,E402,E404,E406,E408,E410,E412,E414,E416,E418,E420,E422,E424,E426,E428,E430,E432,E434,)</f>
      </c>
      <c r="F473" s="35">
        <f>AVERAGE(F352,F354,F356,F358,F360,F362,F364,F366,F368,F370,F372,F374,F376,F378,F380,F382,F384,F386,F388,F390,F392,F394,F396,F398,F400,F402,F404,F406,F408,F410,F412,F414,F416,F418,F420,F422,F424,F426,F428,F430,F432,F434,)</f>
      </c>
      <c r="G473" s="34"/>
      <c r="H473" s="34"/>
      <c r="I473" s="12"/>
    </row>
    <row x14ac:dyDescent="0.25" r="474" customHeight="1" ht="19.5">
      <c r="A474" s="34"/>
      <c r="B474" s="34"/>
      <c r="C474" s="12" t="s">
        <v>12</v>
      </c>
      <c r="D474" s="35">
        <f>AVERAGE(D353,D355,D357,D359,D361,D363,D365,D367,D369,D371,D373,D375,D377,D379,D381,D383,D385,D387,D389,D391,D393,D395,D397,D399,D401,D403,D405,D407,D409,D411,D413,D415,D417,D419,D421,D423,D425,D427,D429,D431,D433,D435,)</f>
      </c>
      <c r="E474" s="35">
        <f>AVERAGE(E353,E355,E357,E359,E361,E363,E365,E367,E369,E371,E373,E375,E377,E379,E381,E383,E385,E387,E389,E391,E393,E395,E397,E399,E401,E403,E405,E407,E409,E411,E413,E415,E417,E419,E421,E423,E425,E427,E429,E431,E433,E435,)</f>
      </c>
      <c r="F474" s="35">
        <f>AVERAGE(F353,F355,F357,F359,F361,F363,F365,F367,F369,F371,F373,F375,F377,F379,F381,F383,F385,F387,F389,F391,F393,F395,F397,F399,F401,F403,F405,F407,F409,F411,F413,F415,F417,F419,F421,F423,F425,F427,F429,F431,F433,F435,)</f>
      </c>
      <c r="G474" s="34"/>
      <c r="H474" s="34"/>
      <c r="I474" s="12"/>
    </row>
    <row x14ac:dyDescent="0.25" r="475" customHeight="1" ht="15.800000000000002">
      <c r="A475" s="34"/>
      <c r="B475" s="34"/>
      <c r="C475" s="12"/>
      <c r="D475" s="34"/>
      <c r="E475" s="34"/>
      <c r="F475" s="34"/>
      <c r="G475" s="34"/>
      <c r="H475" s="34"/>
      <c r="I475" s="1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свод</vt:lpstr>
      <vt:lpstr>Лист3</vt:lpstr>
      <vt:lpstr>данные 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2022-10-21T17:30:43.498Z</dcterms:created>
  <dcterms:modified xsi:type="dcterms:W3CDTF">2022-10-21T17:30:43.498Z</dcterms:modified>
</cp:coreProperties>
</file>