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Κωνσταντίνος\Google Drive\PythonProjects\Statics\"/>
    </mc:Choice>
  </mc:AlternateContent>
  <bookViews>
    <workbookView xWindow="0" yWindow="0" windowWidth="20490" windowHeight="7755"/>
  </bookViews>
  <sheets>
    <sheet name="Γεωμετρία Φορέα" sheetId="1" r:id="rId1"/>
    <sheet name="Επικόμβιες Δράσεις" sheetId="2" r:id="rId2"/>
    <sheet name="Συμπύκνωση" sheetId="4" r:id="rId3"/>
  </sheets>
  <definedNames>
    <definedName name="i">'Γεωμετρία Φορέα'!$W$3</definedName>
    <definedName name="j">'Γεωμετρία Φορέα'!$X$3</definedName>
    <definedName name="k">'Γεωμετρία Φορέα'!$Y$3</definedName>
    <definedName name="Li">'Γεωμετρία Φορέα'!$W$4</definedName>
    <definedName name="Lj">'Γεωμετρία Φορέα'!$X$4</definedName>
    <definedName name="Lk">'Γεωμετρία Φορέα'!$Y$4</definedName>
  </definedNames>
  <calcPr calcId="152511"/>
</workbook>
</file>

<file path=xl/calcChain.xml><?xml version="1.0" encoding="utf-8"?>
<calcChain xmlns="http://schemas.openxmlformats.org/spreadsheetml/2006/main">
  <c r="K3" i="2" l="1"/>
  <c r="J3" i="2"/>
  <c r="M3" i="1" l="1"/>
  <c r="M4" i="1"/>
  <c r="O4" i="1" s="1"/>
  <c r="O3" i="1"/>
  <c r="N4" i="1"/>
  <c r="N3" i="1"/>
  <c r="Y4" i="1" l="1"/>
  <c r="X4" i="1"/>
  <c r="W4" i="1"/>
  <c r="B5" i="1" l="1"/>
  <c r="B7" i="1" s="1"/>
  <c r="F3" i="1"/>
  <c r="B4" i="1"/>
  <c r="B6" i="1"/>
  <c r="C7" i="1"/>
  <c r="C6" i="1"/>
</calcChain>
</file>

<file path=xl/sharedStrings.xml><?xml version="1.0" encoding="utf-8"?>
<sst xmlns="http://schemas.openxmlformats.org/spreadsheetml/2006/main" count="65" uniqueCount="60">
  <si>
    <t>x</t>
  </si>
  <si>
    <t>y</t>
  </si>
  <si>
    <t>Μέλος</t>
  </si>
  <si>
    <t>i</t>
  </si>
  <si>
    <t>j</t>
  </si>
  <si>
    <t>k</t>
  </si>
  <si>
    <t>A</t>
  </si>
  <si>
    <t>Ελατήριο</t>
  </si>
  <si>
    <t>k1</t>
  </si>
  <si>
    <t>k2</t>
  </si>
  <si>
    <t>Επιβλητές Μετακινήσεις</t>
  </si>
  <si>
    <t>L</t>
  </si>
  <si>
    <t>Συντεταγμένες</t>
  </si>
  <si>
    <t>I</t>
  </si>
  <si>
    <t>To</t>
  </si>
  <si>
    <t>Θερμοκρασία</t>
  </si>
  <si>
    <t>Υλικό</t>
  </si>
  <si>
    <t>Γεωμετρία</t>
  </si>
  <si>
    <t>k3</t>
  </si>
  <si>
    <t>Δέσμευση</t>
  </si>
  <si>
    <t>Επικόμβια Φόρτιση</t>
  </si>
  <si>
    <t>q</t>
  </si>
  <si>
    <t>P</t>
  </si>
  <si>
    <t>Lp</t>
  </si>
  <si>
    <t>M</t>
  </si>
  <si>
    <t>Lm</t>
  </si>
  <si>
    <t>Στερεός κόμβος</t>
  </si>
  <si>
    <t>Στερεός Κόμβος</t>
  </si>
  <si>
    <t>h</t>
  </si>
  <si>
    <t>b</t>
  </si>
  <si>
    <t>Dx1j</t>
  </si>
  <si>
    <t>Dx2j</t>
  </si>
  <si>
    <t>Dx1k</t>
  </si>
  <si>
    <t>Dx2k</t>
  </si>
  <si>
    <t>E</t>
  </si>
  <si>
    <t>Node</t>
  </si>
  <si>
    <t>Element</t>
  </si>
  <si>
    <t>dL</t>
  </si>
  <si>
    <t>Tin</t>
  </si>
  <si>
    <t>Tex</t>
  </si>
  <si>
    <t>x1</t>
  </si>
  <si>
    <t>x2</t>
  </si>
  <si>
    <t>x3</t>
  </si>
  <si>
    <t>Angle</t>
  </si>
  <si>
    <t>Px1</t>
  </si>
  <si>
    <t>Px2</t>
  </si>
  <si>
    <t>Px3</t>
  </si>
  <si>
    <t>Dx1</t>
  </si>
  <si>
    <t>Dx2</t>
  </si>
  <si>
    <t>Dx3</t>
  </si>
  <si>
    <t>Eliminated</t>
  </si>
  <si>
    <t>9,12</t>
  </si>
  <si>
    <t>9,15</t>
  </si>
  <si>
    <t>1,2</t>
  </si>
  <si>
    <t>4,5,6,9</t>
  </si>
  <si>
    <t>node_j</t>
  </si>
  <si>
    <t>node_k</t>
  </si>
  <si>
    <t>type</t>
  </si>
  <si>
    <t>P2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</si>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</sst>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 val="double"/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/>
      <bottom style="thin">
        <color theme="5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1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1" fontId="0" fillId="0" borderId="0" xfId="0" applyNumberFormat="1" applyAlignment="1">
      <alignment horizontal="right"/>
    </xf>
    <xf numFmtId="164" fontId="0" fillId="0" borderId="0" xfId="0" applyNumberForma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right" vertical="center" textRotation="0" wrapText="0" indent="0" justifyLastLine="0" shrinkToFit="0" readingOrder="0"/>
    </dxf>
    <dxf>
      <numFmt numFmtId="15" formatCode="0.00E+00"/>
      <fill>
        <patternFill patternType="solid">
          <fgColor theme="5" tint="0.79998168889431442"/>
          <bgColor theme="5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numFmt numFmtId="164" formatCode="0.000"/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numFmt numFmtId="2" formatCode="0.00"/>
      <fill>
        <patternFill patternType="solid">
          <fgColor theme="5" tint="0.79998168889431442"/>
          <bgColor theme="5" tint="0.79998168889431442"/>
        </patternFill>
      </fill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Πίνακας1" displayName="Πίνακας1" ref="A2:C25" totalsRowShown="0" headerRowDxfId="56" dataDxfId="55">
  <autoFilter ref="A2:C25">
    <filterColumn colId="0" hiddenButton="1"/>
    <filterColumn colId="1" hiddenButton="1"/>
    <filterColumn colId="2" hiddenButton="1"/>
  </autoFilter>
  <tableColumns count="3">
    <tableColumn id="1" name="Node" dataDxfId="54"/>
    <tableColumn id="2" name="x" dataDxfId="53"/>
    <tableColumn id="3" name="y" dataDxfId="52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2" name="Πίνακας2" displayName="Πίνακας2" ref="D2:T25" totalsRowShown="0" headerRowDxfId="51" dataDxfId="50">
  <autoFilter ref="D2:T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Element" dataDxfId="49"/>
    <tableColumn id="13" name="type" dataDxfId="48"/>
    <tableColumn id="9" name="Dx1j" dataDxfId="47"/>
    <tableColumn id="7" name="Dx2j" dataDxfId="46"/>
    <tableColumn id="2" name="node_j" dataDxfId="45"/>
    <tableColumn id="3" name="node_k" dataDxfId="44"/>
    <tableColumn id="10" name="Dx1k" dataDxfId="43"/>
    <tableColumn id="8" name="Dx2k" dataDxfId="42"/>
    <tableColumn id="12" name="b" dataDxfId="41"/>
    <tableColumn id="11" name="h" dataDxfId="40"/>
    <tableColumn id="6" name="A" dataDxfId="39"/>
    <tableColumn id="5" name="I" dataDxfId="38"/>
    <tableColumn id="4" name="E" dataDxfId="37"/>
    <tableColumn id="14" name="Tin" dataDxfId="36"/>
    <tableColumn id="15" name="Tex" dataDxfId="35"/>
    <tableColumn id="16" name="To" dataDxfId="34"/>
    <tableColumn id="17" name="dL" dataDxfId="33"/>
  </tableColumns>
  <tableStyleInfo name="TableStyleMedium10" showFirstColumn="1" showLastColumn="0" showRowStripes="1" showColumnStripes="0"/>
</table>
</file>

<file path=xl/tables/table3.xml><?xml version="1.0" encoding="utf-8"?>
<table xmlns="http://schemas.openxmlformats.org/spreadsheetml/2006/main" id="4" name="Πίνακας15" displayName="Πίνακας15" ref="A2:E25" totalsRowShown="0" headerRowDxfId="32" dataDxfId="31">
  <autoFilter ref="A2:E2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ode" dataDxfId="30"/>
    <tableColumn id="2" name="x1" dataDxfId="29"/>
    <tableColumn id="3" name="x2" dataDxfId="28"/>
    <tableColumn id="5" name="x3" dataDxfId="27"/>
    <tableColumn id="4" name="Angle" dataDxfId="26"/>
  </tableColumns>
  <tableStyleInfo name="TableStyleMedium12" showFirstColumn="1" showLastColumn="0" showRowStripes="1" showColumnStripes="0"/>
</table>
</file>

<file path=xl/tables/table4.xml><?xml version="1.0" encoding="utf-8"?>
<table xmlns="http://schemas.openxmlformats.org/spreadsheetml/2006/main" id="5" name="Πίνακας5" displayName="Πίνακας5" ref="I2:K25" totalsRowShown="0" headerRowDxfId="25" dataDxfId="24">
  <autoFilter ref="I2:K25">
    <filterColumn colId="0" hiddenButton="1"/>
    <filterColumn colId="1" hiddenButton="1"/>
    <filterColumn colId="2" hiddenButton="1"/>
  </autoFilter>
  <tableColumns count="3">
    <tableColumn id="3" name="Px1" dataDxfId="23"/>
    <tableColumn id="4" name="Px2" dataDxfId="22"/>
    <tableColumn id="1" name="Px3" dataDxfId="21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3" name="Πίνακας3" displayName="Πίνακας3" ref="L2:N25" totalsRowShown="0" headerRowDxfId="20" dataDxfId="19">
  <autoFilter ref="L2:N25">
    <filterColumn colId="0" hiddenButton="1"/>
    <filterColumn colId="1" hiddenButton="1"/>
    <filterColumn colId="2" hiddenButton="1"/>
  </autoFilter>
  <tableColumns count="3">
    <tableColumn id="1" name="Dx1" dataDxfId="18"/>
    <tableColumn id="2" name="Dx2" dataDxfId="17"/>
    <tableColumn id="3" name="Dx3" dataDxfId="16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6" name="Πίνακας6" displayName="Πίνακας6" ref="F2:H25" totalsRowShown="0" headerRowDxfId="15" dataDxfId="14">
  <autoFilter ref="F2:H25">
    <filterColumn colId="0" hiddenButton="1"/>
    <filterColumn colId="1" hiddenButton="1"/>
    <filterColumn colId="2" hiddenButton="1"/>
  </autoFilter>
  <tableColumns count="3">
    <tableColumn id="1" name="k1" dataDxfId="13"/>
    <tableColumn id="2" name="k2" dataDxfId="12"/>
    <tableColumn id="4" name="k3" dataDxfId="1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0" name="Πίνακας10" displayName="Πίνακας10" ref="A2:B15" totalsRowShown="0" headerRowDxfId="10">
  <autoFilter ref="A2:B15">
    <filterColumn colId="0" hiddenButton="1"/>
    <filterColumn colId="1" hiddenButton="1"/>
  </autoFilter>
  <tableColumns count="2">
    <tableColumn id="1" name="Element" dataDxfId="9"/>
    <tableColumn id="9" name="Eliminated" dataDxfId="8"/>
  </tableColumns>
  <tableStyleInfo name="TableStyleMedium10" showFirstColumn="1" showLastColumn="0" showRowStripes="1" showColumnStripes="0"/>
</table>
</file>

<file path=xl/tables/table8.xml><?xml version="1.0" encoding="utf-8"?>
<table xmlns="http://schemas.openxmlformats.org/spreadsheetml/2006/main" id="8" name="Πίνακας79" displayName="Πίνακας79" ref="D2:I25" totalsRowShown="0" headerRowDxfId="7" dataDxfId="6">
  <autoFilter ref="D2:I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Element" dataDxfId="5"/>
    <tableColumn id="2" name="q" dataDxfId="4"/>
    <tableColumn id="3" name="P" dataDxfId="3"/>
    <tableColumn id="4" name="Lp" dataDxfId="2"/>
    <tableColumn id="5" name="M" dataDxfId="1"/>
    <tableColumn id="6" name="Lm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90" zoomScaleNormal="90" workbookViewId="0">
      <selection activeCell="R7" sqref="R7"/>
    </sheetView>
  </sheetViews>
  <sheetFormatPr defaultRowHeight="15" x14ac:dyDescent="0.25"/>
  <cols>
    <col min="1" max="1" width="8.7109375" style="4" customWidth="1"/>
    <col min="2" max="3" width="10.7109375" style="5" customWidth="1"/>
    <col min="4" max="4" width="9.7109375" style="4" customWidth="1"/>
    <col min="5" max="5" width="8.7109375" style="11" customWidth="1"/>
    <col min="6" max="6" width="7.7109375" style="11" customWidth="1"/>
    <col min="7" max="7" width="6.7109375" style="11" customWidth="1"/>
    <col min="8" max="8" width="14.7109375" style="1" customWidth="1"/>
    <col min="9" max="9" width="14.7109375" style="3" customWidth="1"/>
    <col min="10" max="12" width="8" style="3" customWidth="1"/>
    <col min="13" max="13" width="10.7109375" style="3" customWidth="1"/>
    <col min="14" max="14" width="10.7109375" style="4" customWidth="1"/>
    <col min="15" max="16" width="10.7109375" style="11" customWidth="1"/>
    <col min="17" max="17" width="9.7109375" style="4" customWidth="1"/>
    <col min="18" max="18" width="8.7109375" style="4" customWidth="1"/>
    <col min="19" max="20" width="8.7109375" style="11" customWidth="1"/>
    <col min="21" max="24" width="10.7109375" style="4" customWidth="1"/>
    <col min="25" max="16384" width="9.140625" style="4"/>
  </cols>
  <sheetData>
    <row r="1" spans="1:25" s="15" customFormat="1" x14ac:dyDescent="0.25">
      <c r="B1" s="24" t="s">
        <v>12</v>
      </c>
      <c r="C1" s="24"/>
      <c r="E1" s="16"/>
      <c r="F1" s="25" t="s">
        <v>26</v>
      </c>
      <c r="G1" s="25"/>
      <c r="H1" s="25" t="s">
        <v>2</v>
      </c>
      <c r="I1" s="25"/>
      <c r="J1" s="25" t="s">
        <v>27</v>
      </c>
      <c r="K1" s="25"/>
      <c r="L1" s="26" t="s">
        <v>17</v>
      </c>
      <c r="M1" s="26"/>
      <c r="N1" s="26"/>
      <c r="O1" s="26"/>
      <c r="P1" s="15" t="s">
        <v>16</v>
      </c>
      <c r="Q1" s="25" t="s">
        <v>15</v>
      </c>
      <c r="R1" s="25"/>
      <c r="S1" s="25"/>
    </row>
    <row r="2" spans="1:25" s="16" customFormat="1" x14ac:dyDescent="0.25">
      <c r="A2" s="11" t="s">
        <v>35</v>
      </c>
      <c r="B2" s="11" t="s">
        <v>0</v>
      </c>
      <c r="C2" s="11" t="s">
        <v>1</v>
      </c>
      <c r="D2" s="11" t="s">
        <v>36</v>
      </c>
      <c r="E2" s="11" t="s">
        <v>57</v>
      </c>
      <c r="F2" s="11" t="s">
        <v>30</v>
      </c>
      <c r="G2" s="11" t="s">
        <v>31</v>
      </c>
      <c r="H2" s="11" t="s">
        <v>55</v>
      </c>
      <c r="I2" s="11" t="s">
        <v>56</v>
      </c>
      <c r="J2" s="11" t="s">
        <v>32</v>
      </c>
      <c r="K2" s="11" t="s">
        <v>33</v>
      </c>
      <c r="L2" s="11" t="s">
        <v>29</v>
      </c>
      <c r="M2" s="19" t="s">
        <v>28</v>
      </c>
      <c r="N2" s="14" t="s">
        <v>6</v>
      </c>
      <c r="O2" s="14" t="s">
        <v>13</v>
      </c>
      <c r="P2" s="13" t="s">
        <v>34</v>
      </c>
      <c r="Q2" s="11" t="s">
        <v>38</v>
      </c>
      <c r="R2" s="11" t="s">
        <v>39</v>
      </c>
      <c r="S2" s="11" t="s">
        <v>14</v>
      </c>
      <c r="T2" s="11" t="s">
        <v>37</v>
      </c>
      <c r="V2" s="11"/>
      <c r="W2" s="16" t="s">
        <v>3</v>
      </c>
      <c r="X2" s="16" t="s">
        <v>4</v>
      </c>
      <c r="Y2" s="16" t="s">
        <v>5</v>
      </c>
    </row>
    <row r="3" spans="1:25" x14ac:dyDescent="0.25">
      <c r="A3" s="4">
        <v>1</v>
      </c>
      <c r="B3" s="20">
        <v>0</v>
      </c>
      <c r="C3" s="20">
        <v>0</v>
      </c>
      <c r="D3" s="11">
        <v>1</v>
      </c>
      <c r="E3" s="11" t="s">
        <v>58</v>
      </c>
      <c r="F3" s="11">
        <f>Lk</f>
        <v>0.9</v>
      </c>
      <c r="G3" s="11">
        <v>0</v>
      </c>
      <c r="H3" s="11">
        <v>1</v>
      </c>
      <c r="I3" s="11">
        <v>2</v>
      </c>
      <c r="J3" s="11">
        <v>0</v>
      </c>
      <c r="K3" s="11">
        <v>0</v>
      </c>
      <c r="L3" s="20">
        <v>0.2</v>
      </c>
      <c r="M3" s="20">
        <f>(3*55+35)/400</f>
        <v>0.5</v>
      </c>
      <c r="N3" s="23">
        <f>Πίνακας2[[#This Row],[b]]*Πίνακας2[[#This Row],[h]]</f>
        <v>0.1</v>
      </c>
      <c r="O3" s="22">
        <f>Πίνακας2[[#This Row],[b]]*Πίνακας2[[#This Row],[h]]^3/12</f>
        <v>2.0833333333333333E-3</v>
      </c>
      <c r="P3" s="22">
        <v>20000000</v>
      </c>
      <c r="Q3" s="11">
        <v>20</v>
      </c>
      <c r="R3" s="11">
        <v>40</v>
      </c>
      <c r="S3" s="11">
        <v>10</v>
      </c>
      <c r="T3" s="11">
        <v>0</v>
      </c>
      <c r="W3" s="10">
        <v>5</v>
      </c>
      <c r="X3" s="10">
        <v>3</v>
      </c>
      <c r="Y3" s="10">
        <v>0</v>
      </c>
    </row>
    <row r="4" spans="1:25" x14ac:dyDescent="0.25">
      <c r="A4" s="4">
        <v>2</v>
      </c>
      <c r="B4" s="20">
        <f>Lk+Li/2</f>
        <v>6.1000000000000005</v>
      </c>
      <c r="C4" s="20">
        <v>0</v>
      </c>
      <c r="D4" s="11">
        <v>2</v>
      </c>
      <c r="E4" s="11" t="s">
        <v>58</v>
      </c>
      <c r="F4" s="11">
        <v>0</v>
      </c>
      <c r="G4" s="11">
        <v>0</v>
      </c>
      <c r="H4" s="11">
        <v>2</v>
      </c>
      <c r="I4" s="11">
        <v>3</v>
      </c>
      <c r="J4" s="11">
        <v>0</v>
      </c>
      <c r="K4" s="11">
        <v>0</v>
      </c>
      <c r="L4" s="20">
        <v>0.2</v>
      </c>
      <c r="M4" s="20">
        <f>(55+3*35)/400</f>
        <v>0.4</v>
      </c>
      <c r="N4" s="23">
        <f>Πίνακας2[[#This Row],[b]]*Πίνακας2[[#This Row],[h]]</f>
        <v>8.0000000000000016E-2</v>
      </c>
      <c r="O4" s="22">
        <f>Πίνακας2[[#This Row],[b]]*Πίνακας2[[#This Row],[h]]^3/12</f>
        <v>1.0666666666666669E-3</v>
      </c>
      <c r="P4" s="22">
        <v>20000000</v>
      </c>
      <c r="Q4" s="11">
        <v>20</v>
      </c>
      <c r="R4" s="11">
        <v>40</v>
      </c>
      <c r="S4" s="11">
        <v>10</v>
      </c>
      <c r="T4" s="11">
        <v>0</v>
      </c>
      <c r="V4" s="12" t="s">
        <v>11</v>
      </c>
      <c r="W4" s="9">
        <f xml:space="preserve"> 10 + (i-1)*0.1</f>
        <v>10.4</v>
      </c>
      <c r="X4" s="9">
        <f xml:space="preserve"> 2 + (j-1)*0.1</f>
        <v>2.2000000000000002</v>
      </c>
      <c r="Y4" s="9">
        <f xml:space="preserve"> 1 + (k-1)*0.1</f>
        <v>0.9</v>
      </c>
    </row>
    <row r="5" spans="1:25" x14ac:dyDescent="0.25">
      <c r="A5" s="4">
        <v>3</v>
      </c>
      <c r="B5" s="20">
        <f>Li+Lk</f>
        <v>11.3</v>
      </c>
      <c r="C5" s="20">
        <v>0</v>
      </c>
      <c r="D5" s="11">
        <v>3</v>
      </c>
      <c r="E5" s="11" t="s">
        <v>59</v>
      </c>
      <c r="F5" s="11">
        <v>0</v>
      </c>
      <c r="G5" s="11">
        <v>0</v>
      </c>
      <c r="H5" s="11">
        <v>3</v>
      </c>
      <c r="I5" s="11">
        <v>4</v>
      </c>
      <c r="J5" s="11">
        <v>0</v>
      </c>
      <c r="K5" s="11">
        <v>0</v>
      </c>
      <c r="L5" s="20">
        <v>0</v>
      </c>
      <c r="M5" s="20">
        <v>1</v>
      </c>
      <c r="N5" s="23">
        <v>1E-3</v>
      </c>
      <c r="O5" s="22">
        <v>0</v>
      </c>
      <c r="P5" s="22">
        <v>200000000</v>
      </c>
      <c r="Q5" s="11">
        <v>20</v>
      </c>
      <c r="R5" s="11">
        <v>20.5</v>
      </c>
      <c r="S5" s="11">
        <v>10</v>
      </c>
      <c r="T5" s="11">
        <v>0</v>
      </c>
    </row>
    <row r="6" spans="1:25" x14ac:dyDescent="0.25">
      <c r="A6" s="4">
        <v>4</v>
      </c>
      <c r="B6" s="20">
        <f>B5-1.5</f>
        <v>9.8000000000000007</v>
      </c>
      <c r="C6" s="20">
        <f>-Lj</f>
        <v>-2.2000000000000002</v>
      </c>
      <c r="D6" s="11">
        <v>4</v>
      </c>
      <c r="E6" s="11" t="s">
        <v>59</v>
      </c>
      <c r="F6" s="11">
        <v>0</v>
      </c>
      <c r="G6" s="11">
        <v>0</v>
      </c>
      <c r="H6" s="11">
        <v>3</v>
      </c>
      <c r="I6" s="11">
        <v>5</v>
      </c>
      <c r="J6" s="11">
        <v>0</v>
      </c>
      <c r="K6" s="11">
        <v>0</v>
      </c>
      <c r="L6" s="20">
        <v>0</v>
      </c>
      <c r="M6" s="21">
        <v>1</v>
      </c>
      <c r="N6" s="23">
        <v>1E-3</v>
      </c>
      <c r="O6" s="22">
        <v>0</v>
      </c>
      <c r="P6" s="22">
        <v>200000000</v>
      </c>
      <c r="Q6" s="11">
        <v>20</v>
      </c>
      <c r="R6" s="11">
        <v>20.5</v>
      </c>
      <c r="S6" s="11">
        <v>10</v>
      </c>
      <c r="T6" s="11">
        <v>0</v>
      </c>
    </row>
    <row r="7" spans="1:25" x14ac:dyDescent="0.25">
      <c r="A7" s="4">
        <v>5</v>
      </c>
      <c r="B7" s="20">
        <f>B5+1.5</f>
        <v>12.8</v>
      </c>
      <c r="C7" s="20">
        <f>-Lj</f>
        <v>-2.2000000000000002</v>
      </c>
      <c r="D7" s="11">
        <v>5</v>
      </c>
      <c r="H7" s="11"/>
      <c r="I7" s="11"/>
      <c r="J7" s="11"/>
      <c r="K7" s="11"/>
      <c r="L7" s="20"/>
      <c r="M7"/>
      <c r="N7"/>
      <c r="O7"/>
      <c r="P7"/>
      <c r="Q7" s="11"/>
      <c r="R7" s="11"/>
    </row>
    <row r="8" spans="1:25" x14ac:dyDescent="0.25">
      <c r="A8" s="4">
        <v>6</v>
      </c>
      <c r="B8" s="20"/>
      <c r="C8" s="20"/>
      <c r="D8" s="11">
        <v>6</v>
      </c>
      <c r="H8" s="11"/>
      <c r="I8" s="11"/>
      <c r="J8" s="11"/>
      <c r="K8" s="11"/>
      <c r="L8" s="20"/>
      <c r="M8"/>
      <c r="N8"/>
      <c r="O8"/>
      <c r="P8"/>
      <c r="Q8" s="11"/>
      <c r="R8" s="11"/>
    </row>
    <row r="9" spans="1:25" x14ac:dyDescent="0.25">
      <c r="A9" s="4">
        <v>7</v>
      </c>
      <c r="B9" s="20"/>
      <c r="C9" s="20"/>
      <c r="D9" s="11">
        <v>7</v>
      </c>
      <c r="H9" s="11"/>
      <c r="I9" s="11"/>
      <c r="J9" s="11"/>
      <c r="K9" s="11"/>
      <c r="L9" s="20"/>
      <c r="M9"/>
      <c r="N9"/>
      <c r="O9"/>
      <c r="P9"/>
      <c r="Q9" s="11"/>
      <c r="R9" s="11"/>
    </row>
    <row r="10" spans="1:25" x14ac:dyDescent="0.25">
      <c r="A10" s="4">
        <v>8</v>
      </c>
      <c r="B10" s="20"/>
      <c r="C10" s="20"/>
      <c r="D10" s="11">
        <v>8</v>
      </c>
      <c r="H10" s="11"/>
      <c r="I10" s="11"/>
      <c r="J10" s="11"/>
      <c r="K10" s="11"/>
      <c r="L10" s="20"/>
      <c r="M10"/>
      <c r="N10"/>
      <c r="O10"/>
      <c r="P10"/>
      <c r="Q10" s="11"/>
      <c r="R10" s="11"/>
    </row>
    <row r="11" spans="1:25" x14ac:dyDescent="0.25">
      <c r="A11" s="4">
        <v>9</v>
      </c>
      <c r="B11" s="20"/>
      <c r="C11" s="20"/>
      <c r="D11" s="11">
        <v>9</v>
      </c>
      <c r="H11" s="11"/>
      <c r="I11" s="11"/>
      <c r="J11" s="11"/>
      <c r="K11" s="11"/>
      <c r="L11" s="20"/>
      <c r="M11"/>
      <c r="N11"/>
      <c r="O11"/>
      <c r="P11"/>
      <c r="Q11" s="11"/>
      <c r="R11" s="11"/>
    </row>
    <row r="12" spans="1:25" x14ac:dyDescent="0.25">
      <c r="A12" s="4">
        <v>10</v>
      </c>
      <c r="B12" s="20"/>
      <c r="C12" s="20"/>
      <c r="D12" s="11">
        <v>10</v>
      </c>
      <c r="H12" s="11"/>
      <c r="I12" s="11"/>
      <c r="J12" s="11"/>
      <c r="K12" s="11"/>
      <c r="L12" s="20"/>
      <c r="M12"/>
      <c r="N12"/>
      <c r="O12"/>
      <c r="P12"/>
      <c r="Q12" s="11"/>
      <c r="R12" s="11"/>
    </row>
    <row r="13" spans="1:25" x14ac:dyDescent="0.25">
      <c r="A13" s="4">
        <v>11</v>
      </c>
      <c r="B13" s="20"/>
      <c r="C13" s="20"/>
      <c r="D13" s="11">
        <v>11</v>
      </c>
      <c r="H13" s="11"/>
      <c r="I13" s="11"/>
      <c r="J13" s="11"/>
      <c r="K13" s="11"/>
      <c r="L13" s="20"/>
      <c r="M13"/>
      <c r="N13"/>
      <c r="O13"/>
      <c r="P13"/>
      <c r="Q13" s="11"/>
      <c r="R13" s="11"/>
    </row>
    <row r="14" spans="1:25" x14ac:dyDescent="0.25">
      <c r="A14" s="4">
        <v>12</v>
      </c>
      <c r="B14" s="20"/>
      <c r="C14" s="20"/>
      <c r="D14" s="11">
        <v>12</v>
      </c>
      <c r="H14" s="11"/>
      <c r="I14" s="11"/>
      <c r="J14" s="11"/>
      <c r="K14" s="11"/>
      <c r="L14" s="20"/>
      <c r="M14"/>
      <c r="N14"/>
      <c r="O14"/>
      <c r="P14"/>
      <c r="Q14" s="11"/>
      <c r="R14" s="11"/>
    </row>
    <row r="15" spans="1:25" x14ac:dyDescent="0.25">
      <c r="A15" s="4">
        <v>13</v>
      </c>
      <c r="B15" s="20"/>
      <c r="C15" s="20"/>
      <c r="D15" s="11">
        <v>13</v>
      </c>
      <c r="H15" s="11"/>
      <c r="I15" s="11"/>
      <c r="J15" s="11"/>
      <c r="K15" s="11"/>
      <c r="L15" s="20"/>
      <c r="M15"/>
      <c r="N15"/>
      <c r="O15"/>
      <c r="P15"/>
      <c r="Q15" s="11"/>
      <c r="R15" s="11"/>
    </row>
    <row r="16" spans="1:25" x14ac:dyDescent="0.25">
      <c r="A16" s="4">
        <v>14</v>
      </c>
      <c r="B16" s="20"/>
      <c r="C16" s="20"/>
      <c r="D16" s="11">
        <v>14</v>
      </c>
      <c r="H16" s="11"/>
      <c r="I16" s="11"/>
      <c r="J16" s="11"/>
      <c r="K16" s="11"/>
      <c r="L16" s="20"/>
      <c r="M16"/>
      <c r="N16"/>
      <c r="O16"/>
      <c r="P16"/>
      <c r="Q16" s="11"/>
      <c r="R16" s="11"/>
    </row>
    <row r="17" spans="1:18" x14ac:dyDescent="0.25">
      <c r="A17" s="4">
        <v>15</v>
      </c>
      <c r="B17" s="20"/>
      <c r="C17" s="20"/>
      <c r="D17" s="11">
        <v>15</v>
      </c>
      <c r="H17" s="11"/>
      <c r="I17" s="11"/>
      <c r="J17" s="11"/>
      <c r="K17" s="11"/>
      <c r="L17" s="20"/>
      <c r="M17"/>
      <c r="N17"/>
      <c r="O17"/>
      <c r="P17"/>
      <c r="Q17" s="11"/>
      <c r="R17" s="11"/>
    </row>
    <row r="18" spans="1:18" x14ac:dyDescent="0.25">
      <c r="A18" s="4">
        <v>16</v>
      </c>
      <c r="B18" s="20"/>
      <c r="C18" s="20"/>
      <c r="D18" s="11">
        <v>16</v>
      </c>
      <c r="H18" s="11"/>
      <c r="I18" s="11"/>
      <c r="J18" s="11"/>
      <c r="K18" s="11"/>
      <c r="L18" s="20"/>
      <c r="M18"/>
      <c r="N18"/>
      <c r="O18"/>
      <c r="P18"/>
      <c r="Q18" s="11"/>
      <c r="R18" s="11"/>
    </row>
    <row r="19" spans="1:18" x14ac:dyDescent="0.25">
      <c r="A19" s="4">
        <v>17</v>
      </c>
      <c r="B19" s="20"/>
      <c r="C19" s="20"/>
      <c r="D19" s="4">
        <v>17</v>
      </c>
      <c r="H19" s="4"/>
      <c r="I19" s="4"/>
      <c r="J19" s="11"/>
      <c r="K19" s="11"/>
      <c r="L19" s="20"/>
      <c r="M19"/>
      <c r="N19"/>
      <c r="O19"/>
      <c r="P19"/>
      <c r="Q19" s="11"/>
      <c r="R19" s="11"/>
    </row>
    <row r="20" spans="1:18" x14ac:dyDescent="0.25">
      <c r="A20" s="4">
        <v>18</v>
      </c>
      <c r="B20" s="20"/>
      <c r="C20" s="20"/>
      <c r="D20" s="4">
        <v>18</v>
      </c>
      <c r="H20" s="4"/>
      <c r="I20" s="4"/>
      <c r="J20" s="11"/>
      <c r="K20" s="11"/>
      <c r="L20" s="20"/>
      <c r="M20"/>
      <c r="N20"/>
      <c r="O20"/>
      <c r="P20"/>
      <c r="Q20" s="11"/>
      <c r="R20" s="11"/>
    </row>
    <row r="21" spans="1:18" x14ac:dyDescent="0.25">
      <c r="A21" s="4">
        <v>19</v>
      </c>
      <c r="B21" s="20"/>
      <c r="C21" s="20"/>
      <c r="D21" s="4">
        <v>19</v>
      </c>
      <c r="H21" s="4"/>
      <c r="I21" s="4"/>
      <c r="J21" s="11"/>
      <c r="K21" s="11"/>
      <c r="L21" s="20"/>
      <c r="M21"/>
      <c r="N21"/>
      <c r="O21"/>
      <c r="P21"/>
      <c r="Q21" s="11"/>
      <c r="R21" s="11"/>
    </row>
    <row r="22" spans="1:18" x14ac:dyDescent="0.25">
      <c r="A22" s="4">
        <v>20</v>
      </c>
      <c r="B22" s="20"/>
      <c r="C22" s="20"/>
      <c r="D22" s="4">
        <v>20</v>
      </c>
      <c r="H22" s="4"/>
      <c r="I22" s="4"/>
      <c r="J22" s="11"/>
      <c r="K22" s="11"/>
      <c r="L22" s="20"/>
      <c r="M22"/>
      <c r="N22"/>
      <c r="O22"/>
      <c r="P22"/>
      <c r="Q22" s="11"/>
      <c r="R22" s="11"/>
    </row>
    <row r="23" spans="1:18" x14ac:dyDescent="0.25">
      <c r="A23" s="4">
        <v>21</v>
      </c>
      <c r="B23" s="20"/>
      <c r="C23" s="20"/>
      <c r="D23" s="4">
        <v>21</v>
      </c>
      <c r="H23" s="4"/>
      <c r="I23" s="4"/>
      <c r="J23" s="11"/>
      <c r="K23" s="11"/>
      <c r="L23" s="20"/>
      <c r="M23"/>
      <c r="N23"/>
      <c r="O23"/>
      <c r="P23"/>
      <c r="Q23" s="11"/>
      <c r="R23" s="11"/>
    </row>
    <row r="24" spans="1:18" x14ac:dyDescent="0.25">
      <c r="A24" s="4">
        <v>22</v>
      </c>
      <c r="B24" s="20"/>
      <c r="C24" s="20"/>
      <c r="D24" s="4">
        <v>22</v>
      </c>
      <c r="H24" s="4"/>
      <c r="I24" s="4"/>
      <c r="J24" s="11"/>
      <c r="K24" s="11"/>
      <c r="L24" s="20"/>
      <c r="M24"/>
      <c r="N24"/>
      <c r="O24"/>
      <c r="P24"/>
      <c r="Q24" s="11"/>
      <c r="R24" s="11"/>
    </row>
    <row r="25" spans="1:18" x14ac:dyDescent="0.25">
      <c r="A25" s="4">
        <v>23</v>
      </c>
      <c r="B25" s="20"/>
      <c r="C25" s="20"/>
      <c r="D25" s="4">
        <v>23</v>
      </c>
      <c r="H25" s="4"/>
      <c r="I25" s="4"/>
      <c r="J25" s="11"/>
      <c r="K25" s="11"/>
      <c r="L25" s="20"/>
      <c r="M25"/>
      <c r="N25"/>
      <c r="O25"/>
      <c r="P25"/>
      <c r="Q25" s="11"/>
      <c r="R25" s="11"/>
    </row>
    <row r="26" spans="1:18" x14ac:dyDescent="0.25">
      <c r="I26" s="2"/>
      <c r="J26" s="2"/>
      <c r="K26" s="2"/>
      <c r="L26" s="2"/>
      <c r="M26" s="2"/>
    </row>
    <row r="27" spans="1:18" x14ac:dyDescent="0.25">
      <c r="I27" s="2"/>
      <c r="J27" s="2"/>
      <c r="K27" s="2"/>
      <c r="L27" s="2"/>
      <c r="M27" s="2"/>
    </row>
    <row r="28" spans="1:18" x14ac:dyDescent="0.25">
      <c r="I28" s="2"/>
      <c r="J28" s="2"/>
      <c r="K28" s="2"/>
      <c r="L28" s="2"/>
      <c r="M28" s="2"/>
    </row>
    <row r="29" spans="1:18" x14ac:dyDescent="0.25">
      <c r="I29" s="2"/>
      <c r="J29" s="2"/>
      <c r="K29" s="2"/>
      <c r="L29" s="2"/>
      <c r="M29" s="2"/>
    </row>
    <row r="30" spans="1:18" x14ac:dyDescent="0.25">
      <c r="I30" s="2"/>
      <c r="J30" s="2"/>
      <c r="K30" s="2"/>
      <c r="L30" s="2"/>
      <c r="M30" s="2"/>
    </row>
    <row r="31" spans="1:18" x14ac:dyDescent="0.25">
      <c r="I31" s="2"/>
      <c r="J31" s="2"/>
      <c r="K31" s="2"/>
      <c r="L31" s="2"/>
      <c r="M31" s="2"/>
    </row>
    <row r="32" spans="1:18" x14ac:dyDescent="0.25">
      <c r="I32" s="2"/>
      <c r="J32" s="2"/>
      <c r="K32" s="2"/>
      <c r="L32" s="2"/>
      <c r="M32" s="2"/>
    </row>
    <row r="33" spans="9:13" x14ac:dyDescent="0.25">
      <c r="I33" s="2"/>
      <c r="J33" s="2"/>
      <c r="K33" s="2"/>
      <c r="L33" s="2"/>
      <c r="M33" s="2"/>
    </row>
    <row r="34" spans="9:13" x14ac:dyDescent="0.25">
      <c r="I34" s="2"/>
      <c r="J34" s="2"/>
      <c r="K34" s="2"/>
      <c r="L34" s="2"/>
      <c r="M34" s="2"/>
    </row>
    <row r="35" spans="9:13" x14ac:dyDescent="0.25">
      <c r="I35" s="2"/>
      <c r="J35" s="2"/>
      <c r="K35" s="2"/>
      <c r="L35" s="2"/>
      <c r="M35" s="2"/>
    </row>
  </sheetData>
  <mergeCells count="6">
    <mergeCell ref="B1:C1"/>
    <mergeCell ref="Q1:S1"/>
    <mergeCell ref="F1:G1"/>
    <mergeCell ref="J1:K1"/>
    <mergeCell ref="H1:I1"/>
    <mergeCell ref="L1:O1"/>
  </mergeCells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8" sqref="D8"/>
    </sheetView>
  </sheetViews>
  <sheetFormatPr defaultRowHeight="15" x14ac:dyDescent="0.25"/>
  <cols>
    <col min="2" max="14" width="9.7109375" customWidth="1"/>
  </cols>
  <sheetData>
    <row r="1" spans="1:14" x14ac:dyDescent="0.25">
      <c r="B1" s="27" t="s">
        <v>19</v>
      </c>
      <c r="C1" s="27"/>
      <c r="D1" s="27"/>
      <c r="E1" s="27"/>
      <c r="F1" s="27" t="s">
        <v>7</v>
      </c>
      <c r="G1" s="27"/>
      <c r="H1" s="27"/>
      <c r="I1" s="27" t="s">
        <v>20</v>
      </c>
      <c r="J1" s="27"/>
      <c r="K1" s="27"/>
      <c r="L1" s="27" t="s">
        <v>10</v>
      </c>
      <c r="M1" s="27"/>
      <c r="N1" s="27"/>
    </row>
    <row r="2" spans="1:14" x14ac:dyDescent="0.25">
      <c r="A2" s="6" t="s">
        <v>35</v>
      </c>
      <c r="B2" s="6" t="s">
        <v>40</v>
      </c>
      <c r="C2" s="6" t="s">
        <v>41</v>
      </c>
      <c r="D2" s="11" t="s">
        <v>42</v>
      </c>
      <c r="E2" s="6" t="s">
        <v>43</v>
      </c>
      <c r="F2" s="7" t="s">
        <v>8</v>
      </c>
      <c r="G2" s="8" t="s">
        <v>9</v>
      </c>
      <c r="H2" s="11" t="s">
        <v>18</v>
      </c>
      <c r="I2" s="6" t="s">
        <v>44</v>
      </c>
      <c r="J2" s="6" t="s">
        <v>45</v>
      </c>
      <c r="K2" s="11" t="s">
        <v>46</v>
      </c>
      <c r="L2" s="8" t="s">
        <v>47</v>
      </c>
      <c r="M2" s="8" t="s">
        <v>48</v>
      </c>
      <c r="N2" s="11" t="s">
        <v>49</v>
      </c>
    </row>
    <row r="3" spans="1:14" x14ac:dyDescent="0.25">
      <c r="A3" s="6">
        <v>1</v>
      </c>
      <c r="B3" s="6">
        <v>1</v>
      </c>
      <c r="C3" s="6">
        <v>1</v>
      </c>
      <c r="D3" s="11">
        <v>0</v>
      </c>
      <c r="E3" s="6">
        <v>0</v>
      </c>
      <c r="F3" s="3">
        <v>0</v>
      </c>
      <c r="G3" s="3">
        <v>0</v>
      </c>
      <c r="H3" s="3">
        <v>24000</v>
      </c>
      <c r="I3" s="6">
        <v>0</v>
      </c>
      <c r="J3" s="6">
        <f>-30*Lk</f>
        <v>-27</v>
      </c>
      <c r="K3" s="11">
        <f xml:space="preserve"> -30*0.5*Lk^2</f>
        <v>-12.15</v>
      </c>
      <c r="L3" s="8">
        <v>-2E-3</v>
      </c>
      <c r="M3" s="8">
        <v>0</v>
      </c>
      <c r="N3" s="11">
        <v>0</v>
      </c>
    </row>
    <row r="4" spans="1:14" x14ac:dyDescent="0.25">
      <c r="A4" s="6">
        <v>2</v>
      </c>
      <c r="B4" s="6">
        <v>0</v>
      </c>
      <c r="C4" s="8">
        <v>0</v>
      </c>
      <c r="D4" s="11">
        <v>0</v>
      </c>
      <c r="E4" s="6">
        <v>0</v>
      </c>
      <c r="F4" s="7">
        <v>0</v>
      </c>
      <c r="G4" s="8">
        <v>0</v>
      </c>
      <c r="H4" s="11">
        <v>0</v>
      </c>
      <c r="I4" s="6">
        <v>0</v>
      </c>
      <c r="J4" s="6">
        <v>0</v>
      </c>
      <c r="K4" s="11">
        <v>0</v>
      </c>
      <c r="L4" s="8">
        <v>0</v>
      </c>
      <c r="M4" s="8">
        <v>0</v>
      </c>
      <c r="N4" s="11">
        <v>0</v>
      </c>
    </row>
    <row r="5" spans="1:14" x14ac:dyDescent="0.25">
      <c r="A5" s="6">
        <v>3</v>
      </c>
      <c r="B5" s="11">
        <v>0</v>
      </c>
      <c r="C5" s="11">
        <v>0</v>
      </c>
      <c r="D5" s="11">
        <v>0</v>
      </c>
      <c r="E5" s="11">
        <v>0</v>
      </c>
      <c r="F5" s="3">
        <v>0</v>
      </c>
      <c r="G5" s="3">
        <v>0</v>
      </c>
      <c r="H5" s="3">
        <v>0</v>
      </c>
      <c r="I5" s="11">
        <v>0</v>
      </c>
      <c r="J5" s="11">
        <v>-200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6">
        <v>4</v>
      </c>
      <c r="B6" s="8">
        <v>1</v>
      </c>
      <c r="C6" s="8">
        <v>1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</row>
    <row r="7" spans="1:14" x14ac:dyDescent="0.25">
      <c r="A7" s="6">
        <v>5</v>
      </c>
      <c r="B7" s="11">
        <v>1</v>
      </c>
      <c r="C7" s="11">
        <v>1</v>
      </c>
      <c r="D7" s="11">
        <v>0</v>
      </c>
      <c r="E7" s="11">
        <v>0</v>
      </c>
      <c r="F7" s="3">
        <v>0</v>
      </c>
      <c r="G7" s="3">
        <v>0</v>
      </c>
      <c r="H7" s="3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</row>
    <row r="8" spans="1:14" x14ac:dyDescent="0.25">
      <c r="A8" s="6">
        <v>6</v>
      </c>
      <c r="B8" s="6"/>
      <c r="C8" s="6"/>
      <c r="D8" s="11"/>
      <c r="E8" s="6"/>
      <c r="F8" s="8"/>
      <c r="G8" s="8"/>
      <c r="H8" s="11"/>
      <c r="I8" s="6"/>
      <c r="J8" s="6"/>
      <c r="K8" s="11"/>
      <c r="L8" s="8"/>
      <c r="M8" s="8"/>
      <c r="N8" s="11"/>
    </row>
    <row r="9" spans="1:14" x14ac:dyDescent="0.25">
      <c r="A9" s="6">
        <v>7</v>
      </c>
      <c r="B9" s="6"/>
      <c r="C9" s="6"/>
      <c r="D9" s="11"/>
      <c r="E9" s="6"/>
      <c r="F9" s="8"/>
      <c r="G9" s="8"/>
      <c r="H9" s="11"/>
      <c r="I9" s="6"/>
      <c r="J9" s="6"/>
      <c r="K9" s="11"/>
      <c r="L9" s="8"/>
      <c r="M9" s="8"/>
      <c r="N9" s="11"/>
    </row>
    <row r="10" spans="1:14" x14ac:dyDescent="0.25">
      <c r="A10" s="6">
        <v>8</v>
      </c>
      <c r="B10" s="6"/>
      <c r="C10" s="6"/>
      <c r="D10" s="11"/>
      <c r="E10" s="6"/>
      <c r="F10" s="7"/>
      <c r="G10" s="8"/>
      <c r="H10" s="11"/>
      <c r="I10" s="6"/>
      <c r="J10" s="6"/>
      <c r="K10" s="11"/>
      <c r="L10" s="8"/>
      <c r="M10" s="8"/>
      <c r="N10" s="11"/>
    </row>
    <row r="11" spans="1:14" x14ac:dyDescent="0.25">
      <c r="A11" s="6">
        <v>9</v>
      </c>
      <c r="B11" s="6"/>
      <c r="C11" s="6"/>
      <c r="D11" s="11"/>
      <c r="E11" s="6"/>
      <c r="F11" s="7"/>
      <c r="G11" s="8"/>
      <c r="H11" s="11"/>
      <c r="I11" s="6"/>
      <c r="J11" s="6"/>
      <c r="K11" s="11"/>
      <c r="L11" s="8"/>
      <c r="M11" s="8"/>
      <c r="N11" s="11"/>
    </row>
    <row r="12" spans="1:14" x14ac:dyDescent="0.25">
      <c r="A12" s="6">
        <v>10</v>
      </c>
      <c r="B12" s="6"/>
      <c r="C12" s="6"/>
      <c r="D12" s="11"/>
      <c r="E12" s="6"/>
      <c r="F12" s="7"/>
      <c r="G12" s="8"/>
      <c r="H12" s="11"/>
      <c r="I12" s="6"/>
      <c r="J12" s="6"/>
      <c r="K12" s="11"/>
      <c r="L12" s="8"/>
      <c r="M12" s="8"/>
      <c r="N12" s="11"/>
    </row>
    <row r="13" spans="1:14" x14ac:dyDescent="0.25">
      <c r="A13" s="6">
        <v>11</v>
      </c>
      <c r="B13" s="6"/>
      <c r="C13" s="6"/>
      <c r="D13" s="11"/>
      <c r="E13" s="6"/>
      <c r="F13" s="7"/>
      <c r="G13" s="8"/>
      <c r="H13" s="11"/>
      <c r="I13" s="6"/>
      <c r="J13" s="6"/>
      <c r="K13" s="11"/>
      <c r="L13" s="8"/>
      <c r="M13" s="8"/>
      <c r="N13" s="11"/>
    </row>
    <row r="14" spans="1:14" x14ac:dyDescent="0.25">
      <c r="A14" s="6">
        <v>12</v>
      </c>
      <c r="B14" s="6"/>
      <c r="C14" s="6"/>
      <c r="D14" s="11"/>
      <c r="E14" s="6"/>
      <c r="F14" s="7"/>
      <c r="G14" s="8"/>
      <c r="H14" s="11"/>
      <c r="I14" s="6"/>
      <c r="J14" s="6"/>
      <c r="K14" s="11"/>
      <c r="L14" s="8"/>
      <c r="M14" s="8"/>
      <c r="N14" s="11"/>
    </row>
    <row r="15" spans="1:14" x14ac:dyDescent="0.25">
      <c r="A15" s="6">
        <v>13</v>
      </c>
      <c r="B15" s="6"/>
      <c r="C15" s="6"/>
      <c r="D15" s="11"/>
      <c r="E15" s="6"/>
      <c r="F15" s="7"/>
      <c r="G15" s="8"/>
      <c r="H15" s="11"/>
      <c r="I15" s="6"/>
      <c r="J15" s="6"/>
      <c r="K15" s="11"/>
      <c r="L15" s="8"/>
      <c r="M15" s="8"/>
      <c r="N15" s="11"/>
    </row>
    <row r="16" spans="1:14" x14ac:dyDescent="0.25">
      <c r="A16" s="6">
        <v>14</v>
      </c>
      <c r="B16" s="6"/>
      <c r="C16" s="6"/>
      <c r="D16" s="11"/>
      <c r="E16" s="6"/>
      <c r="F16" s="7"/>
      <c r="G16" s="8"/>
      <c r="H16" s="11"/>
      <c r="I16" s="6"/>
      <c r="J16" s="6"/>
      <c r="K16" s="11"/>
      <c r="L16" s="8"/>
      <c r="M16" s="8"/>
      <c r="N16" s="11"/>
    </row>
    <row r="17" spans="1:14" x14ac:dyDescent="0.25">
      <c r="A17" s="6">
        <v>15</v>
      </c>
      <c r="B17" s="6"/>
      <c r="C17" s="6"/>
      <c r="D17" s="11"/>
      <c r="E17" s="6"/>
      <c r="F17" s="7"/>
      <c r="G17" s="8"/>
      <c r="H17" s="11"/>
      <c r="I17" s="6"/>
      <c r="J17" s="6"/>
      <c r="K17" s="11"/>
      <c r="L17" s="8"/>
      <c r="M17" s="8"/>
      <c r="N17" s="11"/>
    </row>
    <row r="18" spans="1:14" x14ac:dyDescent="0.25">
      <c r="A18" s="6">
        <v>16</v>
      </c>
      <c r="B18" s="6"/>
      <c r="C18" s="6"/>
      <c r="D18" s="11"/>
      <c r="E18" s="6"/>
      <c r="F18" s="7"/>
      <c r="G18" s="8"/>
      <c r="H18" s="11"/>
      <c r="I18" s="6"/>
      <c r="J18" s="6"/>
      <c r="K18" s="11"/>
      <c r="L18" s="8"/>
      <c r="M18" s="8"/>
      <c r="N18" s="11"/>
    </row>
    <row r="19" spans="1:14" x14ac:dyDescent="0.25">
      <c r="A19" s="6">
        <v>17</v>
      </c>
      <c r="B19" s="6"/>
      <c r="C19" s="6"/>
      <c r="D19" s="11"/>
      <c r="E19" s="6"/>
      <c r="F19" s="7"/>
      <c r="G19" s="8"/>
      <c r="H19" s="11"/>
      <c r="I19" s="6"/>
      <c r="J19" s="6"/>
      <c r="K19" s="11"/>
      <c r="L19" s="8"/>
      <c r="M19" s="8"/>
      <c r="N19" s="11"/>
    </row>
    <row r="20" spans="1:14" x14ac:dyDescent="0.25">
      <c r="A20" s="6">
        <v>18</v>
      </c>
      <c r="B20" s="6"/>
      <c r="C20" s="6"/>
      <c r="D20" s="11"/>
      <c r="E20" s="6"/>
      <c r="F20" s="7"/>
      <c r="G20" s="8"/>
      <c r="H20" s="11"/>
      <c r="I20" s="6"/>
      <c r="J20" s="6"/>
      <c r="K20" s="11"/>
      <c r="L20" s="8"/>
      <c r="M20" s="8"/>
      <c r="N20" s="11"/>
    </row>
    <row r="21" spans="1:14" x14ac:dyDescent="0.25">
      <c r="A21" s="6">
        <v>19</v>
      </c>
      <c r="B21" s="6"/>
      <c r="C21" s="6"/>
      <c r="D21" s="11"/>
      <c r="E21" s="6"/>
      <c r="F21" s="7"/>
      <c r="G21" s="8"/>
      <c r="H21" s="11"/>
      <c r="I21" s="6"/>
      <c r="J21" s="6"/>
      <c r="K21" s="11"/>
      <c r="L21" s="8"/>
      <c r="M21" s="8"/>
      <c r="N21" s="11"/>
    </row>
    <row r="22" spans="1:14" x14ac:dyDescent="0.25">
      <c r="A22" s="6">
        <v>20</v>
      </c>
      <c r="B22" s="6"/>
      <c r="C22" s="6"/>
      <c r="D22" s="11"/>
      <c r="E22" s="6"/>
      <c r="F22" s="7"/>
      <c r="G22" s="8"/>
      <c r="H22" s="11"/>
      <c r="I22" s="6"/>
      <c r="J22" s="6"/>
      <c r="K22" s="11"/>
      <c r="L22" s="8"/>
      <c r="M22" s="8"/>
      <c r="N22" s="11"/>
    </row>
    <row r="23" spans="1:14" x14ac:dyDescent="0.25">
      <c r="A23" s="6">
        <v>21</v>
      </c>
      <c r="B23" s="6"/>
      <c r="C23" s="6"/>
      <c r="D23" s="11"/>
      <c r="E23" s="6"/>
      <c r="F23" s="7"/>
      <c r="G23" s="8"/>
      <c r="H23" s="11"/>
      <c r="I23" s="6"/>
      <c r="J23" s="6"/>
      <c r="K23" s="11"/>
      <c r="L23" s="8"/>
      <c r="M23" s="8"/>
      <c r="N23" s="11"/>
    </row>
    <row r="24" spans="1:14" x14ac:dyDescent="0.25">
      <c r="A24" s="6">
        <v>22</v>
      </c>
      <c r="B24" s="6"/>
      <c r="C24" s="6"/>
      <c r="D24" s="11"/>
      <c r="E24" s="6"/>
      <c r="F24" s="7"/>
      <c r="G24" s="8"/>
      <c r="H24" s="11"/>
      <c r="I24" s="6"/>
      <c r="J24" s="6"/>
      <c r="K24" s="11"/>
      <c r="L24" s="8"/>
      <c r="M24" s="8"/>
      <c r="N24" s="11"/>
    </row>
    <row r="25" spans="1:14" x14ac:dyDescent="0.25">
      <c r="A25" s="6">
        <v>23</v>
      </c>
      <c r="B25" s="6"/>
      <c r="C25" s="6"/>
      <c r="D25" s="11"/>
      <c r="E25" s="6"/>
      <c r="F25" s="7"/>
      <c r="G25" s="8"/>
      <c r="H25" s="11"/>
      <c r="I25" s="6"/>
      <c r="J25" s="6"/>
      <c r="K25" s="11"/>
      <c r="L25" s="8"/>
      <c r="M25" s="8"/>
      <c r="N25" s="11"/>
    </row>
  </sheetData>
  <mergeCells count="4">
    <mergeCell ref="B1:E1"/>
    <mergeCell ref="F1:H1"/>
    <mergeCell ref="I1:K1"/>
    <mergeCell ref="L1:N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B17" sqref="B17"/>
    </sheetView>
  </sheetViews>
  <sheetFormatPr defaultRowHeight="15" x14ac:dyDescent="0.25"/>
  <cols>
    <col min="2" max="2" width="29.5703125" customWidth="1"/>
  </cols>
  <sheetData>
    <row r="2" spans="1:9" s="17" customFormat="1" x14ac:dyDescent="0.25">
      <c r="A2" s="17" t="s">
        <v>36</v>
      </c>
      <c r="B2" s="17" t="s">
        <v>50</v>
      </c>
      <c r="D2" s="11" t="s">
        <v>36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</row>
    <row r="3" spans="1:9" x14ac:dyDescent="0.25">
      <c r="A3" s="18" t="s">
        <v>53</v>
      </c>
      <c r="B3" s="18" t="s">
        <v>54</v>
      </c>
      <c r="C3" s="18"/>
      <c r="D3" s="11">
        <v>1</v>
      </c>
      <c r="E3" s="11">
        <v>30</v>
      </c>
      <c r="F3" s="11"/>
      <c r="G3" s="11"/>
      <c r="H3" s="11"/>
      <c r="I3" s="11"/>
    </row>
    <row r="4" spans="1:9" x14ac:dyDescent="0.25">
      <c r="A4" s="18">
        <v>3</v>
      </c>
      <c r="B4" s="18" t="s">
        <v>51</v>
      </c>
      <c r="C4" s="18"/>
      <c r="D4" s="11">
        <v>2</v>
      </c>
      <c r="E4" s="11">
        <v>30</v>
      </c>
      <c r="F4" s="11"/>
      <c r="G4" s="11"/>
      <c r="H4" s="11"/>
      <c r="I4" s="11"/>
    </row>
    <row r="5" spans="1:9" x14ac:dyDescent="0.25">
      <c r="A5" s="18">
        <v>4</v>
      </c>
      <c r="B5" s="18" t="s">
        <v>52</v>
      </c>
      <c r="C5" s="18"/>
      <c r="D5" s="11">
        <v>3</v>
      </c>
      <c r="E5" s="11">
        <v>0</v>
      </c>
      <c r="F5" s="11"/>
      <c r="G5" s="11"/>
      <c r="H5" s="11"/>
      <c r="I5" s="11"/>
    </row>
    <row r="6" spans="1:9" x14ac:dyDescent="0.25">
      <c r="A6" s="18"/>
      <c r="B6" s="18"/>
      <c r="C6" s="18"/>
      <c r="D6" s="11">
        <v>4</v>
      </c>
      <c r="E6" s="11">
        <v>0</v>
      </c>
      <c r="F6" s="11"/>
      <c r="G6" s="11"/>
      <c r="H6" s="11"/>
      <c r="I6" s="11"/>
    </row>
    <row r="7" spans="1:9" x14ac:dyDescent="0.25">
      <c r="A7" s="18"/>
      <c r="B7" s="18"/>
      <c r="C7" s="18"/>
      <c r="D7" s="11">
        <v>5</v>
      </c>
      <c r="E7" s="11"/>
      <c r="F7" s="11"/>
      <c r="G7" s="11"/>
      <c r="H7" s="11"/>
      <c r="I7" s="11"/>
    </row>
    <row r="8" spans="1:9" x14ac:dyDescent="0.25">
      <c r="A8" s="18"/>
      <c r="B8" s="18"/>
      <c r="C8" s="18"/>
      <c r="D8" s="11">
        <v>6</v>
      </c>
      <c r="E8" s="11"/>
      <c r="F8" s="11"/>
      <c r="G8" s="11"/>
      <c r="H8" s="11"/>
      <c r="I8" s="11"/>
    </row>
    <row r="9" spans="1:9" x14ac:dyDescent="0.25">
      <c r="A9" s="18"/>
      <c r="B9" s="18"/>
      <c r="C9" s="18"/>
      <c r="D9" s="11">
        <v>7</v>
      </c>
      <c r="E9" s="11"/>
      <c r="F9" s="11"/>
      <c r="G9" s="11"/>
      <c r="H9" s="11"/>
      <c r="I9" s="11"/>
    </row>
    <row r="10" spans="1:9" x14ac:dyDescent="0.25">
      <c r="A10" s="18"/>
      <c r="B10" s="18"/>
      <c r="C10" s="18"/>
      <c r="D10" s="11">
        <v>8</v>
      </c>
      <c r="E10" s="11"/>
      <c r="F10" s="11"/>
      <c r="G10" s="11"/>
      <c r="H10" s="11"/>
      <c r="I10" s="11"/>
    </row>
    <row r="11" spans="1:9" x14ac:dyDescent="0.25">
      <c r="A11" s="18"/>
      <c r="B11" s="18"/>
      <c r="C11" s="18"/>
      <c r="D11" s="11">
        <v>9</v>
      </c>
      <c r="E11" s="11"/>
      <c r="F11" s="11"/>
      <c r="G11" s="11"/>
      <c r="H11" s="11"/>
      <c r="I11" s="11"/>
    </row>
    <row r="12" spans="1:9" x14ac:dyDescent="0.25">
      <c r="A12" s="18"/>
      <c r="B12" s="18"/>
      <c r="C12" s="18"/>
      <c r="D12" s="11">
        <v>10</v>
      </c>
      <c r="E12" s="11"/>
      <c r="F12" s="11"/>
      <c r="G12" s="11"/>
      <c r="H12" s="11"/>
      <c r="I12" s="11"/>
    </row>
    <row r="13" spans="1:9" x14ac:dyDescent="0.25">
      <c r="A13" s="18"/>
      <c r="B13" s="18"/>
      <c r="C13" s="18"/>
      <c r="D13" s="11">
        <v>11</v>
      </c>
      <c r="E13" s="11"/>
      <c r="F13" s="11"/>
      <c r="G13" s="11"/>
      <c r="H13" s="11"/>
      <c r="I13" s="11"/>
    </row>
    <row r="14" spans="1:9" x14ac:dyDescent="0.25">
      <c r="A14" s="18"/>
      <c r="B14" s="18"/>
      <c r="C14" s="18"/>
      <c r="D14" s="11">
        <v>12</v>
      </c>
      <c r="E14" s="11"/>
      <c r="F14" s="11"/>
      <c r="G14" s="11"/>
      <c r="H14" s="11"/>
      <c r="I14" s="11"/>
    </row>
    <row r="15" spans="1:9" x14ac:dyDescent="0.25">
      <c r="A15" s="18"/>
      <c r="B15" s="18"/>
      <c r="C15" s="18"/>
      <c r="D15" s="11">
        <v>13</v>
      </c>
      <c r="E15" s="11"/>
      <c r="F15" s="11"/>
      <c r="G15" s="11"/>
      <c r="H15" s="11"/>
      <c r="I15" s="11"/>
    </row>
    <row r="16" spans="1:9" x14ac:dyDescent="0.25">
      <c r="D16" s="11">
        <v>14</v>
      </c>
      <c r="E16" s="11"/>
      <c r="F16" s="11"/>
      <c r="G16" s="11"/>
      <c r="H16" s="11"/>
      <c r="I16" s="11"/>
    </row>
    <row r="17" spans="4:9" x14ac:dyDescent="0.25">
      <c r="D17" s="11">
        <v>15</v>
      </c>
      <c r="E17" s="11"/>
      <c r="F17" s="11"/>
      <c r="G17" s="11"/>
      <c r="H17" s="11"/>
      <c r="I17" s="11"/>
    </row>
    <row r="18" spans="4:9" x14ac:dyDescent="0.25">
      <c r="D18" s="11">
        <v>16</v>
      </c>
      <c r="E18" s="11"/>
      <c r="F18" s="11"/>
      <c r="G18" s="11"/>
      <c r="H18" s="11"/>
      <c r="I18" s="11"/>
    </row>
    <row r="19" spans="4:9" x14ac:dyDescent="0.25">
      <c r="D19" s="11">
        <v>17</v>
      </c>
      <c r="E19" s="11"/>
      <c r="F19" s="11"/>
      <c r="G19" s="11"/>
      <c r="H19" s="11"/>
      <c r="I19" s="11"/>
    </row>
    <row r="20" spans="4:9" x14ac:dyDescent="0.25">
      <c r="D20" s="11">
        <v>18</v>
      </c>
      <c r="E20" s="11"/>
      <c r="F20" s="11"/>
      <c r="G20" s="11"/>
      <c r="H20" s="11"/>
      <c r="I20" s="11"/>
    </row>
    <row r="21" spans="4:9" x14ac:dyDescent="0.25">
      <c r="D21" s="11">
        <v>19</v>
      </c>
      <c r="E21" s="11"/>
      <c r="F21" s="11"/>
      <c r="G21" s="11"/>
      <c r="H21" s="11"/>
      <c r="I21" s="11"/>
    </row>
    <row r="22" spans="4:9" x14ac:dyDescent="0.25">
      <c r="D22" s="11">
        <v>20</v>
      </c>
      <c r="E22" s="11"/>
      <c r="F22" s="11"/>
      <c r="G22" s="11"/>
      <c r="H22" s="11"/>
      <c r="I22" s="11"/>
    </row>
    <row r="23" spans="4:9" x14ac:dyDescent="0.25">
      <c r="D23" s="11">
        <v>21</v>
      </c>
      <c r="E23" s="11"/>
      <c r="F23" s="11"/>
      <c r="G23" s="11"/>
      <c r="H23" s="11"/>
      <c r="I23" s="11"/>
    </row>
    <row r="24" spans="4:9" x14ac:dyDescent="0.25">
      <c r="D24" s="11">
        <v>22</v>
      </c>
      <c r="E24" s="11"/>
      <c r="F24" s="11"/>
      <c r="G24" s="11"/>
      <c r="H24" s="11"/>
      <c r="I24" s="11"/>
    </row>
    <row r="25" spans="4:9" x14ac:dyDescent="0.25">
      <c r="D25" s="11">
        <v>23</v>
      </c>
      <c r="E25" s="11"/>
      <c r="F25" s="11"/>
      <c r="G25" s="11"/>
      <c r="H25" s="11"/>
      <c r="I25" s="11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6</vt:i4>
      </vt:variant>
    </vt:vector>
  </HeadingPairs>
  <TitlesOfParts>
    <vt:vector size="9" baseType="lpstr">
      <vt:lpstr>Γεωμετρία Φορέα</vt:lpstr>
      <vt:lpstr>Επικόμβιες Δράσεις</vt:lpstr>
      <vt:lpstr>Συμπύκνωση</vt:lpstr>
      <vt:lpstr>i</vt:lpstr>
      <vt:lpstr>j</vt:lpstr>
      <vt:lpstr>k</vt:lpstr>
      <vt:lpstr>Li</vt:lpstr>
      <vt:lpstr>Lj</vt:lpstr>
      <vt:lpstr>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Κωνσταντίνος Ατζαράκης</cp:lastModifiedBy>
  <dcterms:created xsi:type="dcterms:W3CDTF">2017-03-17T21:31:55Z</dcterms:created>
  <dcterms:modified xsi:type="dcterms:W3CDTF">2017-09-01T13:30:08Z</dcterms:modified>
</cp:coreProperties>
</file>