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4ème année\"/>
    </mc:Choice>
  </mc:AlternateContent>
  <xr:revisionPtr revIDLastSave="0" documentId="13_ncr:1_{F73A1660-5D8A-4A78-BD1C-36983A158B36}" xr6:coauthVersionLast="47" xr6:coauthVersionMax="47" xr10:uidLastSave="{00000000-0000-0000-0000-000000000000}"/>
  <bookViews>
    <workbookView xWindow="-110" yWindow="-110" windowWidth="19420" windowHeight="10420" xr2:uid="{9EF25CCD-8CE9-40B8-B2B0-FE708015A1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58" i="1"/>
  <c r="F57" i="1"/>
  <c r="F49" i="1"/>
  <c r="F43" i="1"/>
  <c r="F48" i="1"/>
  <c r="F42" i="1"/>
  <c r="F29" i="1" l="1"/>
  <c r="F23" i="1"/>
  <c r="F28" i="1"/>
  <c r="F22" i="1"/>
  <c r="F6" i="1"/>
  <c r="F12" i="1"/>
  <c r="F11" i="1"/>
  <c r="F5" i="1"/>
</calcChain>
</file>

<file path=xl/sharedStrings.xml><?xml version="1.0" encoding="utf-8"?>
<sst xmlns="http://schemas.openxmlformats.org/spreadsheetml/2006/main" count="44" uniqueCount="14">
  <si>
    <t>lift1</t>
  </si>
  <si>
    <t>lift2</t>
  </si>
  <si>
    <t>lift3</t>
  </si>
  <si>
    <t>lift4</t>
  </si>
  <si>
    <t>lift5</t>
  </si>
  <si>
    <t>plat1</t>
  </si>
  <si>
    <t>plat2</t>
  </si>
  <si>
    <t>plat3</t>
  </si>
  <si>
    <t>lift</t>
  </si>
  <si>
    <t>plat</t>
  </si>
  <si>
    <t>centroid</t>
  </si>
  <si>
    <t>spectrogramme</t>
  </si>
  <si>
    <t>Niveau sonore max</t>
  </si>
  <si>
    <t>Niveau sonore 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</si>
</sst>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du centroïde par effet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(Feuil1!$F$6,Feuil1!$F$12)</c:f>
                <c:numCache>
                  <c:formatCode>General</c:formatCode>
                  <c:ptCount val="2"/>
                  <c:pt idx="0">
                    <c:v>76.343455408361052</c:v>
                  </c:pt>
                  <c:pt idx="1">
                    <c:v>87.913519997688425</c:v>
                  </c:pt>
                </c:numCache>
              </c:numRef>
            </c:plus>
            <c:minus>
              <c:numRef>
                <c:f>(Feuil1!$F$6,Feuil1!$F$12)</c:f>
                <c:numCache>
                  <c:formatCode>General</c:formatCode>
                  <c:ptCount val="2"/>
                  <c:pt idx="0">
                    <c:v>76.343455408361052</c:v>
                  </c:pt>
                  <c:pt idx="1">
                    <c:v>87.913519997688425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(Feuil1!$E$5,Feuil1!$E$11)</c:f>
              <c:strCache>
                <c:ptCount val="2"/>
                <c:pt idx="0">
                  <c:v>lift</c:v>
                </c:pt>
                <c:pt idx="1">
                  <c:v>plat</c:v>
                </c:pt>
              </c:strCache>
            </c:strRef>
          </c:cat>
          <c:val>
            <c:numRef>
              <c:f>(Feuil1!$F$5,Feuil1!$F$11)</c:f>
              <c:numCache>
                <c:formatCode>General</c:formatCode>
                <c:ptCount val="2"/>
                <c:pt idx="0">
                  <c:v>2961.8987318526479</c:v>
                </c:pt>
                <c:pt idx="1">
                  <c:v>2992.6229777148869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C-40DA-9137-BC546628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975520"/>
        <c:axId val="923972608"/>
      </c:lineChart>
      <c:catAx>
        <c:axId val="923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Effet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972608"/>
        <c:crosses val="autoZero"/>
        <c:auto val="1"/>
        <c:lblAlgn val="ctr"/>
        <c:lblOffset val="100"/>
        <c:noMultiLvlLbl val="0"/>
      </c:catAx>
      <c:valAx>
        <c:axId val="923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Centrïde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9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intensité maximum</a:t>
            </a:r>
            <a:r>
              <a:rPr lang="fr-FR" baseline="0"/>
              <a:t> du spectrogramme par effet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(Feuil1!$F$23,Feuil1!$F$29)</c:f>
                <c:numCache>
                  <c:formatCode>General</c:formatCode>
                  <c:ptCount val="2"/>
                  <c:pt idx="0">
                    <c:v>3.3313463437347162</c:v>
                  </c:pt>
                  <c:pt idx="1">
                    <c:v>0.50345818558808009</c:v>
                  </c:pt>
                </c:numCache>
              </c:numRef>
            </c:plus>
            <c:minus>
              <c:numRef>
                <c:f>(Feuil1!$F$23,Feuil1!$F$29)</c:f>
                <c:numCache>
                  <c:formatCode>General</c:formatCode>
                  <c:ptCount val="2"/>
                  <c:pt idx="0">
                    <c:v>3.3313463437347162</c:v>
                  </c:pt>
                  <c:pt idx="1">
                    <c:v>0.50345818558808009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(Feuil1!$E$22,Feuil1!$E$28)</c:f>
              <c:strCache>
                <c:ptCount val="2"/>
                <c:pt idx="0">
                  <c:v>lift</c:v>
                </c:pt>
                <c:pt idx="1">
                  <c:v>plat</c:v>
                </c:pt>
              </c:strCache>
            </c:strRef>
          </c:cat>
          <c:val>
            <c:numRef>
              <c:f>(Feuil1!$F$22,Feuil1!$F$28)</c:f>
              <c:numCache>
                <c:formatCode>General</c:formatCode>
                <c:ptCount val="2"/>
                <c:pt idx="0">
                  <c:v>-50.68340584869177</c:v>
                </c:pt>
                <c:pt idx="1">
                  <c:v>-47.837448756143935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5-4C67-A0DF-26322085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794048"/>
        <c:axId val="1084795296"/>
      </c:lineChart>
      <c:catAx>
        <c:axId val="10847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795296"/>
        <c:crosses val="autoZero"/>
        <c:auto val="1"/>
        <c:lblAlgn val="ctr"/>
        <c:lblOffset val="100"/>
        <c:noMultiLvlLbl val="0"/>
      </c:catAx>
      <c:valAx>
        <c:axId val="108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7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niveau sonore maximum par</a:t>
            </a:r>
            <a:r>
              <a:rPr lang="fr-FR" baseline="0"/>
              <a:t> effet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(Feuil1!$F$43,Feuil1!$F$49)</c:f>
                <c:numCache>
                  <c:formatCode>General</c:formatCode>
                  <c:ptCount val="2"/>
                  <c:pt idx="0">
                    <c:v>5.4703141214714028</c:v>
                  </c:pt>
                  <c:pt idx="1">
                    <c:v>3.3538697674172644</c:v>
                  </c:pt>
                </c:numCache>
              </c:numRef>
            </c:plus>
            <c:minus>
              <c:numRef>
                <c:f>(Feuil1!$F$43,Feuil1!$F$49)</c:f>
                <c:numCache>
                  <c:formatCode>General</c:formatCode>
                  <c:ptCount val="2"/>
                  <c:pt idx="0">
                    <c:v>5.4703141214714028</c:v>
                  </c:pt>
                  <c:pt idx="1">
                    <c:v>3.3538697674172644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(Feuil1!$E$42,Feuil1!$E$48)</c:f>
              <c:strCache>
                <c:ptCount val="2"/>
                <c:pt idx="0">
                  <c:v>lift</c:v>
                </c:pt>
                <c:pt idx="1">
                  <c:v>plat</c:v>
                </c:pt>
              </c:strCache>
            </c:strRef>
          </c:cat>
          <c:val>
            <c:numRef>
              <c:f>(Feuil1!$F$42,Feuil1!$F$48)</c:f>
              <c:numCache>
                <c:formatCode>General</c:formatCode>
                <c:ptCount val="2"/>
                <c:pt idx="0">
                  <c:v>388.19980633587062</c:v>
                </c:pt>
                <c:pt idx="1">
                  <c:v>401.31259355311204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5-4974-A424-BDDD957B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14192"/>
        <c:axId val="496914608"/>
      </c:lineChart>
      <c:catAx>
        <c:axId val="4969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914608"/>
        <c:crosses val="autoZero"/>
        <c:auto val="1"/>
        <c:lblAlgn val="ctr"/>
        <c:lblOffset val="100"/>
        <c:noMultiLvlLbl val="0"/>
      </c:catAx>
      <c:valAx>
        <c:axId val="496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 sonore 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9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niveau sonore moyen par effet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(Feuil1!$F$58,Feuil1!$F$64)</c:f>
                <c:numCache>
                  <c:formatCode>General</c:formatCode>
                  <c:ptCount val="2"/>
                  <c:pt idx="0">
                    <c:v>1.4670491454750743</c:v>
                  </c:pt>
                  <c:pt idx="1">
                    <c:v>0.36927982957262667</c:v>
                  </c:pt>
                </c:numCache>
              </c:numRef>
            </c:plus>
            <c:minus>
              <c:numRef>
                <c:f>(Feuil1!$F$58,Feuil1!$F$64)</c:f>
                <c:numCache>
                  <c:formatCode>General</c:formatCode>
                  <c:ptCount val="2"/>
                  <c:pt idx="0">
                    <c:v>1.4670491454750743</c:v>
                  </c:pt>
                  <c:pt idx="1">
                    <c:v>0.36927982957262667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(Feuil1!$E$57,Feuil1!$E$63)</c:f>
              <c:strCache>
                <c:ptCount val="2"/>
                <c:pt idx="0">
                  <c:v>lift</c:v>
                </c:pt>
                <c:pt idx="1">
                  <c:v>plat</c:v>
                </c:pt>
              </c:strCache>
            </c:strRef>
          </c:cat>
          <c:val>
            <c:numRef>
              <c:f>(Feuil1!$F$57,Feuil1!$F$63)</c:f>
              <c:numCache>
                <c:formatCode>General</c:formatCode>
                <c:ptCount val="2"/>
                <c:pt idx="0">
                  <c:v>291.85031464644851</c:v>
                </c:pt>
                <c:pt idx="1">
                  <c:v>293.51578902353219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D-471A-A598-5E91D5D5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69584"/>
        <c:axId val="2001170832"/>
      </c:lineChart>
      <c:catAx>
        <c:axId val="20011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70832"/>
        <c:crosses val="autoZero"/>
        <c:auto val="1"/>
        <c:lblAlgn val="ctr"/>
        <c:lblOffset val="100"/>
        <c:noMultiLvlLbl val="0"/>
      </c:catAx>
      <c:valAx>
        <c:axId val="2001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</a:t>
                </a:r>
                <a:r>
                  <a:rPr lang="fr-FR" baseline="0"/>
                  <a:t> sonore moyen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0</xdr:row>
      <xdr:rowOff>147636</xdr:rowOff>
    </xdr:from>
    <xdr:to>
      <xdr:col>15</xdr:col>
      <xdr:colOff>127000</xdr:colOff>
      <xdr:row>17</xdr:row>
      <xdr:rowOff>27213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CED6DB-0034-40D2-9C46-65FB17C3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757236</xdr:colOff>
      <xdr:row>17</xdr:row>
      <xdr:rowOff>90487</xdr:rowOff>
    </xdr:from>
    <xdr:to>
      <xdr:col>15</xdr:col>
      <xdr:colOff>190499</xdr:colOff>
      <xdr:row>34</xdr:row>
      <xdr:rowOff>136072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A3DBCA-EE3E-4F93-ADBB-E68830DC3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594179</xdr:colOff>
      <xdr:row>36</xdr:row>
      <xdr:rowOff>97971</xdr:rowOff>
    </xdr:from>
    <xdr:to>
      <xdr:col>15</xdr:col>
      <xdr:colOff>172357</xdr:colOff>
      <xdr:row>54</xdr:row>
      <xdr:rowOff>72571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15859C-E98D-46ED-B825-9F3CE088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612321</xdr:colOff>
      <xdr:row>55</xdr:row>
      <xdr:rowOff>97971</xdr:rowOff>
    </xdr:from>
    <xdr:to>
      <xdr:col>15</xdr:col>
      <xdr:colOff>426357</xdr:colOff>
      <xdr:row>73</xdr:row>
      <xdr:rowOff>117928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F8C8183-8521-43C5-8227-5DEC74DC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D4A9-E3E2-4AE1-BD62-C924FDA857EC}">
  <dimension ref="A1:F64"/>
  <sheetViews>
    <sheetView tabSelected="1" zoomScale="70" zoomScaleNormal="70" workbookViewId="0">
      <selection activeCell="P17" sqref="P17"/>
    </sheetView>
  </sheetViews>
  <sheetFormatPr baseColWidth="10" defaultRowHeight="14.5" x14ac:dyDescent="0.35"/>
  <cols>
    <col min="1" max="1" width="14.81640625" customWidth="1"/>
  </cols>
  <sheetData>
    <row r="1" spans="1:6" x14ac:dyDescent="0.35">
      <c r="A1" t="s">
        <v>10</v>
      </c>
    </row>
    <row r="3" spans="1:6" x14ac:dyDescent="0.35">
      <c r="B3" t="s">
        <v>0</v>
      </c>
      <c r="C3">
        <v>2936.2202485153298</v>
      </c>
    </row>
    <row r="4" spans="1:6" x14ac:dyDescent="0.35">
      <c r="B4" t="s">
        <v>1</v>
      </c>
      <c r="C4">
        <v>3026.2487939931002</v>
      </c>
    </row>
    <row r="5" spans="1:6" x14ac:dyDescent="0.35">
      <c r="B5" t="s">
        <v>2</v>
      </c>
      <c r="C5">
        <v>3075.08005198503</v>
      </c>
      <c r="E5" t="s">
        <v>8</v>
      </c>
      <c r="F5">
        <f>AVERAGE(C3:C7)</f>
        <v>2961.8987318526479</v>
      </c>
    </row>
    <row r="6" spans="1:6" x14ac:dyDescent="0.35">
      <c r="B6" t="s">
        <v>3</v>
      </c>
      <c r="C6">
        <v>2886.8773321040499</v>
      </c>
      <c r="F6">
        <f>_xlfn.STDEV.P(C3:C7)</f>
        <v>76.343455408361052</v>
      </c>
    </row>
    <row r="7" spans="1:6" x14ac:dyDescent="0.35">
      <c r="B7" t="s">
        <v>4</v>
      </c>
      <c r="C7">
        <v>2885.06723266573</v>
      </c>
    </row>
    <row r="10" spans="1:6" x14ac:dyDescent="0.35">
      <c r="B10" t="s">
        <v>5</v>
      </c>
      <c r="C10">
        <v>3082.7288355608398</v>
      </c>
    </row>
    <row r="11" spans="1:6" x14ac:dyDescent="0.35">
      <c r="B11" t="s">
        <v>6</v>
      </c>
      <c r="C11">
        <v>2873.38190092475</v>
      </c>
      <c r="E11" t="s">
        <v>9</v>
      </c>
      <c r="F11">
        <f>AVERAGE(C10:C12)</f>
        <v>2992.6229777148869</v>
      </c>
    </row>
    <row r="12" spans="1:6" x14ac:dyDescent="0.35">
      <c r="B12" t="s">
        <v>7</v>
      </c>
      <c r="C12">
        <v>3021.7581966590701</v>
      </c>
      <c r="F12">
        <f>_xlfn.STDEV.P(C10:C12)</f>
        <v>87.913519997688425</v>
      </c>
    </row>
    <row r="18" spans="1:6" x14ac:dyDescent="0.35">
      <c r="A18" t="s">
        <v>11</v>
      </c>
    </row>
    <row r="20" spans="1:6" x14ac:dyDescent="0.35">
      <c r="B20" t="s">
        <v>0</v>
      </c>
      <c r="C20">
        <v>-46.082449172535803</v>
      </c>
    </row>
    <row r="21" spans="1:6" x14ac:dyDescent="0.35">
      <c r="B21" t="s">
        <v>1</v>
      </c>
      <c r="C21">
        <v>-52.452430031759398</v>
      </c>
    </row>
    <row r="22" spans="1:6" x14ac:dyDescent="0.35">
      <c r="B22" t="s">
        <v>2</v>
      </c>
      <c r="C22">
        <v>-55.902051270601099</v>
      </c>
      <c r="E22" t="s">
        <v>8</v>
      </c>
      <c r="F22">
        <f>AVERAGE(C20:C24)</f>
        <v>-50.68340584869177</v>
      </c>
    </row>
    <row r="23" spans="1:6" x14ac:dyDescent="0.35">
      <c r="B23" t="s">
        <v>3</v>
      </c>
      <c r="C23">
        <v>-48.745524679682703</v>
      </c>
      <c r="F23">
        <f>_xlfn.STDEV.P(C20:C24)</f>
        <v>3.3313463437347162</v>
      </c>
    </row>
    <row r="24" spans="1:6" x14ac:dyDescent="0.35">
      <c r="B24" t="s">
        <v>4</v>
      </c>
      <c r="C24">
        <v>-50.234574088879803</v>
      </c>
    </row>
    <row r="27" spans="1:6" x14ac:dyDescent="0.35">
      <c r="B27" t="s">
        <v>5</v>
      </c>
      <c r="C27">
        <v>-48.4709003725401</v>
      </c>
    </row>
    <row r="28" spans="1:6" x14ac:dyDescent="0.35">
      <c r="B28" t="s">
        <v>6</v>
      </c>
      <c r="C28">
        <v>-47.802253593200099</v>
      </c>
      <c r="E28" t="s">
        <v>9</v>
      </c>
      <c r="F28">
        <f>AVERAGE(C27:C29)</f>
        <v>-47.837448756143935</v>
      </c>
    </row>
    <row r="29" spans="1:6" x14ac:dyDescent="0.35">
      <c r="B29" t="s">
        <v>7</v>
      </c>
      <c r="C29">
        <v>-47.239192302691599</v>
      </c>
      <c r="F29">
        <f>_xlfn.STDEV.P(C27:C29)</f>
        <v>0.50345818558808009</v>
      </c>
    </row>
    <row r="36" spans="1:6" x14ac:dyDescent="0.35">
      <c r="A36" t="s">
        <v>12</v>
      </c>
    </row>
    <row r="40" spans="1:6" x14ac:dyDescent="0.35">
      <c r="B40" t="s">
        <v>0</v>
      </c>
      <c r="C40">
        <v>393.97423538388898</v>
      </c>
    </row>
    <row r="41" spans="1:6" x14ac:dyDescent="0.35">
      <c r="B41" t="s">
        <v>1</v>
      </c>
      <c r="C41">
        <v>386.416605291167</v>
      </c>
    </row>
    <row r="42" spans="1:6" x14ac:dyDescent="0.35">
      <c r="B42" t="s">
        <v>2</v>
      </c>
      <c r="C42">
        <v>380.93171610556197</v>
      </c>
      <c r="E42" t="s">
        <v>8</v>
      </c>
      <c r="F42">
        <f>AVERAGE(C40:C44)</f>
        <v>388.19980633587062</v>
      </c>
    </row>
    <row r="43" spans="1:6" x14ac:dyDescent="0.35">
      <c r="B43" t="s">
        <v>3</v>
      </c>
      <c r="C43">
        <v>395.07769340958703</v>
      </c>
      <c r="F43">
        <f>_xlfn.STDEV.P(C40:C44)</f>
        <v>5.4703141214714028</v>
      </c>
    </row>
    <row r="44" spans="1:6" x14ac:dyDescent="0.35">
      <c r="B44" t="s">
        <v>4</v>
      </c>
      <c r="C44">
        <v>384.598781489148</v>
      </c>
    </row>
    <row r="47" spans="1:6" x14ac:dyDescent="0.35">
      <c r="B47" t="s">
        <v>5</v>
      </c>
      <c r="C47">
        <v>396.79167242275099</v>
      </c>
    </row>
    <row r="48" spans="1:6" x14ac:dyDescent="0.35">
      <c r="B48" t="s">
        <v>6</v>
      </c>
      <c r="C48">
        <v>402.33062998580601</v>
      </c>
      <c r="E48" t="s">
        <v>9</v>
      </c>
      <c r="F48">
        <f>AVERAGE(C47:C49)</f>
        <v>401.31259355311204</v>
      </c>
    </row>
    <row r="49" spans="1:6" x14ac:dyDescent="0.35">
      <c r="B49" t="s">
        <v>7</v>
      </c>
      <c r="C49">
        <v>404.81547825077899</v>
      </c>
      <c r="F49">
        <f>_xlfn.STDEV.P(C47:C49)</f>
        <v>3.3538697674172644</v>
      </c>
    </row>
    <row r="53" spans="1:6" x14ac:dyDescent="0.35">
      <c r="A53" t="s">
        <v>13</v>
      </c>
    </row>
    <row r="55" spans="1:6" x14ac:dyDescent="0.35">
      <c r="B55" t="s">
        <v>0</v>
      </c>
      <c r="C55">
        <v>290.76434621696313</v>
      </c>
    </row>
    <row r="56" spans="1:6" x14ac:dyDescent="0.35">
      <c r="B56" t="s">
        <v>1</v>
      </c>
      <c r="C56">
        <v>290.01989896656721</v>
      </c>
    </row>
    <row r="57" spans="1:6" x14ac:dyDescent="0.35">
      <c r="B57" t="s">
        <v>2</v>
      </c>
      <c r="C57">
        <v>292.02226261220858</v>
      </c>
      <c r="E57" t="s">
        <v>8</v>
      </c>
      <c r="F57">
        <f>AVERAGE(C55:C59)</f>
        <v>291.85031464644851</v>
      </c>
    </row>
    <row r="58" spans="1:6" x14ac:dyDescent="0.35">
      <c r="B58" t="s">
        <v>3</v>
      </c>
      <c r="C58">
        <v>292.11892816744876</v>
      </c>
      <c r="F58">
        <f>_xlfn.STDEV.P(C55:C59)</f>
        <v>1.4670491454750743</v>
      </c>
    </row>
    <row r="59" spans="1:6" x14ac:dyDescent="0.35">
      <c r="B59" t="s">
        <v>4</v>
      </c>
      <c r="C59">
        <v>294.32613726905464</v>
      </c>
    </row>
    <row r="62" spans="1:6" x14ac:dyDescent="0.35">
      <c r="B62" t="s">
        <v>5</v>
      </c>
      <c r="C62">
        <v>293.85297620798502</v>
      </c>
    </row>
    <row r="63" spans="1:6" x14ac:dyDescent="0.35">
      <c r="B63" t="s">
        <v>6</v>
      </c>
      <c r="C63">
        <v>293.69256478543895</v>
      </c>
      <c r="E63" t="s">
        <v>9</v>
      </c>
      <c r="F63">
        <f>AVERAGE(C62:C64)</f>
        <v>293.51578902353219</v>
      </c>
    </row>
    <row r="64" spans="1:6" x14ac:dyDescent="0.35">
      <c r="B64" t="s">
        <v>7</v>
      </c>
      <c r="C64">
        <v>293.00182607717261</v>
      </c>
      <c r="F64">
        <f>_xlfn.STDEV.P(C62:C64)</f>
        <v>0.36927982957262667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Decroocq</dc:creator>
  <cp:lastModifiedBy>Constance Decroocq</cp:lastModifiedBy>
  <dcterms:created xsi:type="dcterms:W3CDTF">2022-04-17T08:13:38Z</dcterms:created>
  <dcterms:modified xsi:type="dcterms:W3CDTF">2022-04-20T13:24:00Z</dcterms:modified>
</cp:coreProperties>
</file>