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2023_2024nkd\LAB_data\subject\LAB scenario\5\"/>
    </mc:Choice>
  </mc:AlternateContent>
  <xr:revisionPtr revIDLastSave="0" documentId="13_ncr:1_{F014E293-8570-4C61-A3C9-CC5CEAE403EE}" xr6:coauthVersionLast="47" xr6:coauthVersionMax="47" xr10:uidLastSave="{00000000-0000-0000-0000-000000000000}"/>
  <bookViews>
    <workbookView xWindow="0" yWindow="1044" windowWidth="21600" windowHeight="10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B5" i="1"/>
  <c r="K2" i="1"/>
  <c r="J2" i="1"/>
  <c r="I2" i="1"/>
  <c r="H2" i="1"/>
  <c r="G2" i="1"/>
  <c r="F2" i="1"/>
  <c r="E2" i="1"/>
  <c r="D2" i="1"/>
  <c r="C2" i="1"/>
  <c r="B2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<sst xmlns="http://schemas.openxmlformats.org/spreadsheetml/2006/main" count="4" uniqueCount="4">
  <si>
    <t>SBP</t>
    <phoneticPr fontId="1" type="noConversion"/>
  </si>
  <si>
    <t>DBP</t>
    <phoneticPr fontId="1" type="noConversion"/>
  </si>
  <si>
    <t>time</t>
    <phoneticPr fontId="1" type="noConversion"/>
  </si>
  <si>
    <t>MBP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</si>
</sst>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zoomScale="90" zoomScaleNormal="90" workbookViewId="0">
      <selection activeCell="L10" sqref="L10"/>
    </sheetView>
  </sheetViews>
  <sheetFormatPr defaultRowHeight="13.8" x14ac:dyDescent="0.25"/>
  <sheetData>
    <row r="1" spans="1:11" x14ac:dyDescent="0.25">
      <c r="B1" s="1">
        <v>0.66009259259259256</v>
      </c>
      <c r="C1" s="1">
        <v>0.6604282407407408</v>
      </c>
      <c r="D1" s="1">
        <v>0.6607291666666667</v>
      </c>
      <c r="E1" s="1">
        <v>0.66099537037037037</v>
      </c>
      <c r="F1" s="1">
        <v>0.66128472222222223</v>
      </c>
      <c r="G1" s="1">
        <v>0.66160879629629632</v>
      </c>
      <c r="H1" s="1">
        <v>0.6619328703703703</v>
      </c>
      <c r="I1" s="1">
        <v>0.66224537037037035</v>
      </c>
      <c r="J1" s="1">
        <v>0.66254629629629636</v>
      </c>
      <c r="K1" s="1">
        <v>0.66285879629629629</v>
      </c>
    </row>
    <row r="2" spans="1:11" x14ac:dyDescent="0.25">
      <c r="A2" t="s">
        <v>2</v>
      </c>
      <c r="B2">
        <f>252+29*30</f>
        <v>1122</v>
      </c>
      <c r="C2">
        <f>1122+29*30</f>
        <v>1992</v>
      </c>
      <c r="D2">
        <f>1992+26*30</f>
        <v>2772</v>
      </c>
      <c r="E2">
        <f>2772+23*30</f>
        <v>3462</v>
      </c>
      <c r="F2">
        <f>3462+25*30</f>
        <v>4212</v>
      </c>
      <c r="G2">
        <f>4212+28*30</f>
        <v>5052</v>
      </c>
      <c r="H2">
        <f>5052+28*30</f>
        <v>5892</v>
      </c>
      <c r="I2">
        <f>5892+27*30</f>
        <v>6702</v>
      </c>
      <c r="J2">
        <f>6702+26*30</f>
        <v>7482</v>
      </c>
      <c r="K2">
        <f>7482+27*30</f>
        <v>8292</v>
      </c>
    </row>
    <row r="3" spans="1:11" x14ac:dyDescent="0.25">
      <c r="A3" t="s">
        <v>0</v>
      </c>
      <c r="B3">
        <v>110</v>
      </c>
      <c r="C3">
        <v>102</v>
      </c>
      <c r="D3">
        <v>103</v>
      </c>
      <c r="E3">
        <v>107</v>
      </c>
      <c r="F3">
        <v>123</v>
      </c>
      <c r="G3">
        <v>114</v>
      </c>
      <c r="H3">
        <v>104</v>
      </c>
      <c r="I3">
        <v>102</v>
      </c>
      <c r="J3">
        <v>98</v>
      </c>
      <c r="K3">
        <v>98</v>
      </c>
    </row>
    <row r="4" spans="1:11" x14ac:dyDescent="0.25">
      <c r="A4" t="s">
        <v>1</v>
      </c>
      <c r="B4">
        <v>70</v>
      </c>
      <c r="C4">
        <v>68</v>
      </c>
      <c r="D4">
        <v>69</v>
      </c>
      <c r="E4">
        <v>70</v>
      </c>
      <c r="F4">
        <v>86</v>
      </c>
      <c r="G4">
        <v>85</v>
      </c>
      <c r="H4">
        <v>69</v>
      </c>
      <c r="I4">
        <v>63</v>
      </c>
      <c r="J4">
        <v>66</v>
      </c>
      <c r="K4">
        <v>65</v>
      </c>
    </row>
    <row r="5" spans="1:11" x14ac:dyDescent="0.25">
      <c r="A5" t="s">
        <v>3</v>
      </c>
      <c r="B5">
        <f>(B3*1/3)+B4*2/3</f>
        <v>83.333333333333329</v>
      </c>
      <c r="C5">
        <f t="shared" ref="C5:K5" si="0">(C3*1/3)+C4*2/3</f>
        <v>79.333333333333343</v>
      </c>
      <c r="D5">
        <f t="shared" si="0"/>
        <v>80.333333333333343</v>
      </c>
      <c r="E5">
        <f t="shared" si="0"/>
        <v>82.333333333333329</v>
      </c>
      <c r="F5">
        <f t="shared" si="0"/>
        <v>98.333333333333343</v>
      </c>
      <c r="G5">
        <f t="shared" si="0"/>
        <v>94.666666666666657</v>
      </c>
      <c r="H5">
        <f t="shared" si="0"/>
        <v>80.666666666666657</v>
      </c>
      <c r="I5">
        <f t="shared" si="0"/>
        <v>76</v>
      </c>
      <c r="J5">
        <f t="shared" si="0"/>
        <v>76.666666666666657</v>
      </c>
      <c r="K5">
        <f t="shared" si="0"/>
        <v>76</v>
      </c>
    </row>
    <row r="6" spans="1:11" x14ac:dyDescent="0.25">
      <c r="B6" s="1"/>
      <c r="C6" s="1">
        <f t="shared" ref="C6:K6" si="1">C1-B1</f>
        <v>3.3564814814823762E-4</v>
      </c>
      <c r="D6" s="1">
        <f t="shared" si="1"/>
        <v>3.0092592592589895E-4</v>
      </c>
      <c r="E6" s="1">
        <f t="shared" si="1"/>
        <v>2.662037037036713E-4</v>
      </c>
      <c r="F6" s="1">
        <f t="shared" si="1"/>
        <v>2.8935185185186008E-4</v>
      </c>
      <c r="G6" s="1">
        <f t="shared" si="1"/>
        <v>3.2407407407408773E-4</v>
      </c>
      <c r="H6" s="1">
        <f t="shared" si="1"/>
        <v>3.240740740739767E-4</v>
      </c>
      <c r="I6" s="1">
        <f t="shared" si="1"/>
        <v>3.1250000000004885E-4</v>
      </c>
      <c r="J6" s="1">
        <f t="shared" si="1"/>
        <v>3.0092592592600997E-4</v>
      </c>
      <c r="K6" s="1">
        <f t="shared" si="1"/>
        <v>3.1249999999993783E-4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宗伸 侯</cp:lastModifiedBy>
  <dcterms:created xsi:type="dcterms:W3CDTF">2015-06-05T18:17:20Z</dcterms:created>
  <dcterms:modified xsi:type="dcterms:W3CDTF">2024-07-17T13:42:28Z</dcterms:modified>
</cp:coreProperties>
</file>