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706056CA-0CFD-4E08-AA58-63F033740913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5" r:id="rId1"/>
  </sheets>
  <definedNames>
    <definedName name="solver_adj" localSheetId="0" hidden="1">Sheet1!$E$7:$H$7,Sheet1!$L$7:$O$7,Sheet1!$S$7:$V$7,Sheet1!$Z$7:$AC$7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Sheet1!$AA$7</definedName>
    <definedName name="solver_lhs10" localSheetId="0" hidden="1">Sheet1!$E$7</definedName>
    <definedName name="solver_lhs11" localSheetId="0" hidden="1">Sheet1!$F$7</definedName>
    <definedName name="solver_lhs12" localSheetId="0" hidden="1">Sheet1!$F$7</definedName>
    <definedName name="solver_lhs13" localSheetId="0" hidden="1">Sheet1!$G$7</definedName>
    <definedName name="solver_lhs14" localSheetId="0" hidden="1">Sheet1!$G$7</definedName>
    <definedName name="solver_lhs15" localSheetId="0" hidden="1">Sheet1!$H$7</definedName>
    <definedName name="solver_lhs16" localSheetId="0" hidden="1">Sheet1!$H$7</definedName>
    <definedName name="solver_lhs17" localSheetId="0" hidden="1">Sheet1!$I$10</definedName>
    <definedName name="solver_lhs18" localSheetId="0" hidden="1">Sheet1!$I$9</definedName>
    <definedName name="solver_lhs19" localSheetId="0" hidden="1">Sheet1!$L$7</definedName>
    <definedName name="solver_lhs2" localSheetId="0" hidden="1">Sheet1!$AA$7</definedName>
    <definedName name="solver_lhs20" localSheetId="0" hidden="1">Sheet1!$L$7</definedName>
    <definedName name="solver_lhs21" localSheetId="0" hidden="1">Sheet1!$M$7</definedName>
    <definedName name="solver_lhs22" localSheetId="0" hidden="1">Sheet1!$M$7</definedName>
    <definedName name="solver_lhs23" localSheetId="0" hidden="1">Sheet1!$N$7</definedName>
    <definedName name="solver_lhs24" localSheetId="0" hidden="1">Sheet1!$N$7</definedName>
    <definedName name="solver_lhs25" localSheetId="0" hidden="1">Sheet1!$O$7</definedName>
    <definedName name="solver_lhs26" localSheetId="0" hidden="1">Sheet1!$O$7</definedName>
    <definedName name="solver_lhs27" localSheetId="0" hidden="1">Sheet1!$P$10</definedName>
    <definedName name="solver_lhs28" localSheetId="0" hidden="1">Sheet1!$P$9</definedName>
    <definedName name="solver_lhs29" localSheetId="0" hidden="1">Sheet1!$S$7</definedName>
    <definedName name="solver_lhs3" localSheetId="0" hidden="1">Sheet1!$AB$7</definedName>
    <definedName name="solver_lhs30" localSheetId="0" hidden="1">Sheet1!$S$7</definedName>
    <definedName name="solver_lhs31" localSheetId="0" hidden="1">Sheet1!$T$7</definedName>
    <definedName name="solver_lhs32" localSheetId="0" hidden="1">Sheet1!$T$7</definedName>
    <definedName name="solver_lhs33" localSheetId="0" hidden="1">Sheet1!$U$7</definedName>
    <definedName name="solver_lhs34" localSheetId="0" hidden="1">Sheet1!$U$7</definedName>
    <definedName name="solver_lhs35" localSheetId="0" hidden="1">Sheet1!$V$7</definedName>
    <definedName name="solver_lhs36" localSheetId="0" hidden="1">Sheet1!$V$7</definedName>
    <definedName name="solver_lhs37" localSheetId="0" hidden="1">Sheet1!$W$10</definedName>
    <definedName name="solver_lhs38" localSheetId="0" hidden="1">Sheet1!$W$9</definedName>
    <definedName name="solver_lhs39" localSheetId="0" hidden="1">Sheet1!$Z$7</definedName>
    <definedName name="solver_lhs4" localSheetId="0" hidden="1">Sheet1!$AB$7</definedName>
    <definedName name="solver_lhs40" localSheetId="0" hidden="1">Sheet1!$Z$7</definedName>
    <definedName name="solver_lhs5" localSheetId="0" hidden="1">Sheet1!$AC$7</definedName>
    <definedName name="solver_lhs6" localSheetId="0" hidden="1">Sheet1!$AC$7</definedName>
    <definedName name="solver_lhs7" localSheetId="0" hidden="1">Sheet1!$AD$10</definedName>
    <definedName name="solver_lhs8" localSheetId="0" hidden="1">Sheet1!$AD$9</definedName>
    <definedName name="solver_lhs9" localSheetId="0" hidden="1">Sheet1!$E$7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40</definedName>
    <definedName name="solver_nwt" localSheetId="0" hidden="1">1</definedName>
    <definedName name="solver_opt" localSheetId="0" hidden="1">Sheet1!$AG$11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10" localSheetId="0" hidden="1">3</definedName>
    <definedName name="solver_rel11" localSheetId="0" hidden="1">4</definedName>
    <definedName name="solver_rel12" localSheetId="0" hidden="1">3</definedName>
    <definedName name="solver_rel13" localSheetId="0" hidden="1">4</definedName>
    <definedName name="solver_rel14" localSheetId="0" hidden="1">3</definedName>
    <definedName name="solver_rel15" localSheetId="0" hidden="1">4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2</definedName>
    <definedName name="solver_rel2" localSheetId="0" hidden="1">3</definedName>
    <definedName name="solver_rel20" localSheetId="0" hidden="1">4</definedName>
    <definedName name="solver_rel21" localSheetId="0" hidden="1">4</definedName>
    <definedName name="solver_rel22" localSheetId="0" hidden="1">3</definedName>
    <definedName name="solver_rel23" localSheetId="0" hidden="1">2</definedName>
    <definedName name="solver_rel24" localSheetId="0" hidden="1">4</definedName>
    <definedName name="solver_rel25" localSheetId="0" hidden="1">4</definedName>
    <definedName name="solver_rel26" localSheetId="0" hidden="1">3</definedName>
    <definedName name="solver_rel27" localSheetId="0" hidden="1">3</definedName>
    <definedName name="solver_rel28" localSheetId="0" hidden="1">3</definedName>
    <definedName name="solver_rel29" localSheetId="0" hidden="1">2</definedName>
    <definedName name="solver_rel3" localSheetId="0" hidden="1">2</definedName>
    <definedName name="solver_rel30" localSheetId="0" hidden="1">4</definedName>
    <definedName name="solver_rel31" localSheetId="0" hidden="1">4</definedName>
    <definedName name="solver_rel32" localSheetId="0" hidden="1">3</definedName>
    <definedName name="solver_rel33" localSheetId="0" hidden="1">2</definedName>
    <definedName name="solver_rel34" localSheetId="0" hidden="1">4</definedName>
    <definedName name="solver_rel35" localSheetId="0" hidden="1">4</definedName>
    <definedName name="solver_rel36" localSheetId="0" hidden="1">3</definedName>
    <definedName name="solver_rel37" localSheetId="0" hidden="1">3</definedName>
    <definedName name="solver_rel38" localSheetId="0" hidden="1">3</definedName>
    <definedName name="solver_rel39" localSheetId="0" hidden="1">2</definedName>
    <definedName name="solver_rel4" localSheetId="0" hidden="1">4</definedName>
    <definedName name="solver_rel40" localSheetId="0" hidden="1">4</definedName>
    <definedName name="solver_rel5" localSheetId="0" hidden="1">4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4</definedName>
    <definedName name="solver_rhs1" localSheetId="0" hidden="1">integer</definedName>
    <definedName name="solver_rhs10" localSheetId="0" hidden="1">1</definedName>
    <definedName name="solver_rhs11" localSheetId="0" hidden="1">integer</definedName>
    <definedName name="solver_rhs12" localSheetId="0" hidden="1">1</definedName>
    <definedName name="solver_rhs13" localSheetId="0" hidden="1">integer</definedName>
    <definedName name="solver_rhs14" localSheetId="0" hidden="1">1</definedName>
    <definedName name="solver_rhs15" localSheetId="0" hidden="1">integer</definedName>
    <definedName name="solver_rhs16" localSheetId="0" hidden="1">1</definedName>
    <definedName name="solver_rhs17" localSheetId="0" hidden="1">Sheet1!$K$10</definedName>
    <definedName name="solver_rhs18" localSheetId="0" hidden="1">Sheet1!$K$9</definedName>
    <definedName name="solver_rhs19" localSheetId="0" hidden="1">Sheet1!$E$7</definedName>
    <definedName name="solver_rhs2" localSheetId="0" hidden="1">1</definedName>
    <definedName name="solver_rhs20" localSheetId="0" hidden="1">integer</definedName>
    <definedName name="solver_rhs21" localSheetId="0" hidden="1">integer</definedName>
    <definedName name="solver_rhs22" localSheetId="0" hidden="1">1</definedName>
    <definedName name="solver_rhs23" localSheetId="0" hidden="1">Sheet1!$G$7</definedName>
    <definedName name="solver_rhs24" localSheetId="0" hidden="1">integer</definedName>
    <definedName name="solver_rhs25" localSheetId="0" hidden="1">integer</definedName>
    <definedName name="solver_rhs26" localSheetId="0" hidden="1">1</definedName>
    <definedName name="solver_rhs27" localSheetId="0" hidden="1">Sheet1!$R$10</definedName>
    <definedName name="solver_rhs28" localSheetId="0" hidden="1">Sheet1!$R$9</definedName>
    <definedName name="solver_rhs29" localSheetId="0" hidden="1">Sheet1!$E$7</definedName>
    <definedName name="solver_rhs3" localSheetId="0" hidden="1">Sheet1!$G$7</definedName>
    <definedName name="solver_rhs30" localSheetId="0" hidden="1">integer</definedName>
    <definedName name="solver_rhs31" localSheetId="0" hidden="1">integer</definedName>
    <definedName name="solver_rhs32" localSheetId="0" hidden="1">1</definedName>
    <definedName name="solver_rhs33" localSheetId="0" hidden="1">Sheet1!$G$7</definedName>
    <definedName name="solver_rhs34" localSheetId="0" hidden="1">integer</definedName>
    <definedName name="solver_rhs35" localSheetId="0" hidden="1">integer</definedName>
    <definedName name="solver_rhs36" localSheetId="0" hidden="1">1</definedName>
    <definedName name="solver_rhs37" localSheetId="0" hidden="1">Sheet1!$Y$10</definedName>
    <definedName name="solver_rhs38" localSheetId="0" hidden="1">Sheet1!$Y$9</definedName>
    <definedName name="solver_rhs39" localSheetId="0" hidden="1">Sheet1!$E$7</definedName>
    <definedName name="solver_rhs4" localSheetId="0" hidden="1">integer</definedName>
    <definedName name="solver_rhs40" localSheetId="0" hidden="1">integer</definedName>
    <definedName name="solver_rhs5" localSheetId="0" hidden="1">integer</definedName>
    <definedName name="solver_rhs6" localSheetId="0" hidden="1">1</definedName>
    <definedName name="solver_rhs7" localSheetId="0" hidden="1">Sheet1!$AF$10</definedName>
    <definedName name="solver_rhs8" localSheetId="0" hidden="1">Sheet1!$AF$9</definedName>
    <definedName name="solver_rhs9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1" i="5" l="1"/>
  <c r="Z11" i="5"/>
  <c r="Z12" i="5" s="1"/>
  <c r="AD10" i="5"/>
  <c r="AD9" i="5"/>
  <c r="S11" i="5"/>
  <c r="T11" i="5" s="1"/>
  <c r="T12" i="5" s="1"/>
  <c r="W10" i="5"/>
  <c r="W9" i="5"/>
  <c r="L11" i="5"/>
  <c r="N11" i="5" s="1"/>
  <c r="P10" i="5"/>
  <c r="P9" i="5"/>
  <c r="E11" i="5"/>
  <c r="E12" i="5" s="1"/>
  <c r="I9" i="5"/>
  <c r="R9" i="5" s="1"/>
  <c r="I10" i="5"/>
  <c r="Y9" i="5" l="1"/>
  <c r="AF9" i="5" s="1"/>
  <c r="S12" i="5"/>
  <c r="U11" i="5"/>
  <c r="U12" i="5" s="1"/>
  <c r="G11" i="5"/>
  <c r="G12" i="5" s="1"/>
  <c r="AA11" i="5"/>
  <c r="AA12" i="5" s="1"/>
  <c r="AB11" i="5"/>
  <c r="AB12" i="5" s="1"/>
  <c r="AC11" i="5"/>
  <c r="AC12" i="5" s="1"/>
  <c r="N12" i="5"/>
  <c r="O11" i="5"/>
  <c r="O12" i="5" s="1"/>
  <c r="M11" i="5"/>
  <c r="M12" i="5" s="1"/>
  <c r="L12" i="5"/>
  <c r="F11" i="5"/>
  <c r="H11" i="5"/>
  <c r="H12" i="5" s="1"/>
  <c r="V11" i="5" l="1"/>
  <c r="V12" i="5" s="1"/>
  <c r="F12" i="5"/>
</calcChain>
</file>

<file path=xl/sharedStrings.xml><?xml version="1.0" encoding="utf-8"?>
<sst xmlns="http://schemas.openxmlformats.org/spreadsheetml/2006/main" count="45" uniqueCount="14">
  <si>
    <t>x1</t>
  </si>
  <si>
    <t>&gt;=</t>
  </si>
  <si>
    <t>a1</t>
  </si>
  <si>
    <t>y1</t>
  </si>
  <si>
    <t>b1</t>
  </si>
  <si>
    <t>Point constraint</t>
  </si>
  <si>
    <t>FT SE</t>
  </si>
  <si>
    <t>PT SE</t>
  </si>
  <si>
    <t>FT SSE</t>
  </si>
  <si>
    <t>PT SSE</t>
  </si>
  <si>
    <t>Quarter 1</t>
  </si>
  <si>
    <t>Contingent should be 20 % of total</t>
  </si>
  <si>
    <t>y1&gt;0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</si>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</sst>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[$$-4809]* #,##0_);_([$$-4809]* \(#,##0\);_([$$-48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4" fontId="0" fillId="0" borderId="0" xfId="2" applyNumberFormat="1" applyFont="1"/>
    <xf numFmtId="165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6688-63BA-4E7D-BA81-E357F419A7CC}">
  <dimension ref="B5:AG19"/>
  <sheetViews>
    <sheetView tabSelected="1" topLeftCell="K1" zoomScale="102" zoomScaleNormal="102" workbookViewId="0">
      <selection activeCell="AF11" sqref="AF11"/>
    </sheetView>
  </sheetViews>
  <sheetFormatPr defaultRowHeight="14.4" x14ac:dyDescent="0.3"/>
  <cols>
    <col min="5" max="8" width="9.33203125" bestFit="1" customWidth="1"/>
    <col min="9" max="9" width="15.109375" customWidth="1"/>
    <col min="12" max="15" width="9.33203125" bestFit="1" customWidth="1"/>
    <col min="19" max="22" width="9.33203125" bestFit="1" customWidth="1"/>
    <col min="26" max="29" width="9.33203125" bestFit="1" customWidth="1"/>
    <col min="33" max="33" width="20" customWidth="1"/>
  </cols>
  <sheetData>
    <row r="5" spans="2:33" x14ac:dyDescent="0.3">
      <c r="B5" t="s">
        <v>10</v>
      </c>
      <c r="E5" t="s">
        <v>6</v>
      </c>
      <c r="F5" t="s">
        <v>7</v>
      </c>
      <c r="G5" t="s">
        <v>8</v>
      </c>
      <c r="H5" t="s">
        <v>9</v>
      </c>
      <c r="L5" t="s">
        <v>6</v>
      </c>
      <c r="M5" t="s">
        <v>7</v>
      </c>
      <c r="N5" t="s">
        <v>8</v>
      </c>
      <c r="O5" t="s">
        <v>9</v>
      </c>
      <c r="S5" t="s">
        <v>6</v>
      </c>
      <c r="T5" t="s">
        <v>7</v>
      </c>
      <c r="U5" t="s">
        <v>8</v>
      </c>
      <c r="V5" t="s">
        <v>9</v>
      </c>
      <c r="Z5" t="s">
        <v>6</v>
      </c>
      <c r="AA5" t="s">
        <v>7</v>
      </c>
      <c r="AB5" t="s">
        <v>8</v>
      </c>
      <c r="AC5" t="s">
        <v>9</v>
      </c>
    </row>
    <row r="6" spans="2:33" x14ac:dyDescent="0.3">
      <c r="E6" t="s">
        <v>0</v>
      </c>
      <c r="F6" t="s">
        <v>2</v>
      </c>
      <c r="G6" t="s">
        <v>3</v>
      </c>
      <c r="H6" t="s">
        <v>4</v>
      </c>
      <c r="L6" t="s">
        <v>0</v>
      </c>
      <c r="M6" t="s">
        <v>2</v>
      </c>
      <c r="N6" t="s">
        <v>3</v>
      </c>
      <c r="O6" t="s">
        <v>4</v>
      </c>
      <c r="S6" t="s">
        <v>0</v>
      </c>
      <c r="T6" t="s">
        <v>2</v>
      </c>
      <c r="U6" t="s">
        <v>3</v>
      </c>
      <c r="V6" t="s">
        <v>4</v>
      </c>
      <c r="Z6" t="s">
        <v>0</v>
      </c>
      <c r="AA6" t="s">
        <v>2</v>
      </c>
      <c r="AB6" t="s">
        <v>3</v>
      </c>
      <c r="AC6" t="s">
        <v>4</v>
      </c>
    </row>
    <row r="7" spans="2:33" x14ac:dyDescent="0.3">
      <c r="E7" s="1">
        <v>1</v>
      </c>
      <c r="F7" s="1">
        <v>2</v>
      </c>
      <c r="G7" s="1">
        <v>17</v>
      </c>
      <c r="H7" s="1">
        <v>3</v>
      </c>
      <c r="L7" s="1">
        <v>1</v>
      </c>
      <c r="M7" s="1">
        <v>4</v>
      </c>
      <c r="N7" s="1">
        <v>17</v>
      </c>
      <c r="O7" s="1">
        <v>1</v>
      </c>
      <c r="S7" s="1">
        <v>1</v>
      </c>
      <c r="T7" s="1">
        <v>4</v>
      </c>
      <c r="U7" s="1">
        <v>17</v>
      </c>
      <c r="V7" s="1">
        <v>1</v>
      </c>
      <c r="Z7" s="1">
        <v>1</v>
      </c>
      <c r="AA7" s="1">
        <v>5</v>
      </c>
      <c r="AB7" s="1">
        <v>17</v>
      </c>
      <c r="AC7" s="1">
        <v>1</v>
      </c>
    </row>
    <row r="8" spans="2:33" x14ac:dyDescent="0.3">
      <c r="M8">
        <v>0</v>
      </c>
    </row>
    <row r="9" spans="2:33" x14ac:dyDescent="0.3">
      <c r="D9" t="s">
        <v>5</v>
      </c>
      <c r="E9">
        <v>24</v>
      </c>
      <c r="F9">
        <v>24</v>
      </c>
      <c r="G9">
        <v>48</v>
      </c>
      <c r="H9">
        <v>48</v>
      </c>
      <c r="I9">
        <f>SUMPRODUCT(E7:H7,E9:H9)</f>
        <v>1032</v>
      </c>
      <c r="J9" t="s">
        <v>1</v>
      </c>
      <c r="K9">
        <v>1000</v>
      </c>
      <c r="L9">
        <v>24</v>
      </c>
      <c r="M9">
        <v>24</v>
      </c>
      <c r="N9">
        <v>48</v>
      </c>
      <c r="O9">
        <v>48</v>
      </c>
      <c r="P9">
        <f>SUMPRODUCT(L7:O7,L9:O9)</f>
        <v>984</v>
      </c>
      <c r="Q9" t="s">
        <v>1</v>
      </c>
      <c r="R9">
        <f>(K9-I9)+1000</f>
        <v>968</v>
      </c>
      <c r="S9">
        <v>24</v>
      </c>
      <c r="T9">
        <v>24</v>
      </c>
      <c r="U9">
        <v>48</v>
      </c>
      <c r="V9">
        <v>48</v>
      </c>
      <c r="W9">
        <f>SUMPRODUCT(S7:V7,S9:V9)</f>
        <v>984</v>
      </c>
      <c r="X9" t="s">
        <v>1</v>
      </c>
      <c r="Y9">
        <f>(R9-P9)+1000</f>
        <v>984</v>
      </c>
      <c r="Z9">
        <v>24</v>
      </c>
      <c r="AA9">
        <v>24</v>
      </c>
      <c r="AB9">
        <v>48</v>
      </c>
      <c r="AC9">
        <v>48</v>
      </c>
      <c r="AD9">
        <f>SUMPRODUCT(Z7:AC7,Z9:AC9)</f>
        <v>1008</v>
      </c>
      <c r="AE9" t="s">
        <v>1</v>
      </c>
      <c r="AF9">
        <f>(W9-Y9)+1000</f>
        <v>1000</v>
      </c>
    </row>
    <row r="10" spans="2:33" x14ac:dyDescent="0.3">
      <c r="D10" t="s">
        <v>11</v>
      </c>
      <c r="E10">
        <v>-0.2</v>
      </c>
      <c r="F10">
        <v>0.8</v>
      </c>
      <c r="G10">
        <v>-0.2</v>
      </c>
      <c r="H10">
        <v>0.8</v>
      </c>
      <c r="I10" s="4">
        <f>SUMPRODUCT(E7:H7,E10:H10)</f>
        <v>0.40000000000000036</v>
      </c>
      <c r="J10" t="s">
        <v>1</v>
      </c>
      <c r="K10">
        <v>0</v>
      </c>
      <c r="L10">
        <v>-0.2</v>
      </c>
      <c r="M10">
        <v>0.8</v>
      </c>
      <c r="N10">
        <v>-0.2</v>
      </c>
      <c r="O10">
        <v>0.8</v>
      </c>
      <c r="P10" s="4">
        <f>SUMPRODUCT(L7:O7,L10:O10)</f>
        <v>0.39999999999999969</v>
      </c>
      <c r="Q10" t="s">
        <v>1</v>
      </c>
      <c r="R10">
        <v>0</v>
      </c>
      <c r="S10">
        <v>-0.2</v>
      </c>
      <c r="T10">
        <v>0.8</v>
      </c>
      <c r="U10">
        <v>-0.2</v>
      </c>
      <c r="V10">
        <v>0.8</v>
      </c>
      <c r="W10" s="4">
        <f>SUMPRODUCT(S7:V7,S10:V10)</f>
        <v>0.39999999999999969</v>
      </c>
      <c r="X10" t="s">
        <v>1</v>
      </c>
      <c r="Y10">
        <v>0</v>
      </c>
      <c r="Z10">
        <v>-0.2</v>
      </c>
      <c r="AA10">
        <v>0.8</v>
      </c>
      <c r="AB10">
        <v>-0.2</v>
      </c>
      <c r="AC10">
        <v>0.8</v>
      </c>
      <c r="AD10" s="4">
        <f>SUMPRODUCT(Z7:AC7,Z10:AC10)</f>
        <v>1.1999999999999995</v>
      </c>
      <c r="AE10" t="s">
        <v>1</v>
      </c>
      <c r="AF10">
        <v>0</v>
      </c>
    </row>
    <row r="11" spans="2:33" x14ac:dyDescent="0.3">
      <c r="E11" s="3">
        <f>80000/4</f>
        <v>20000</v>
      </c>
      <c r="F11" s="3">
        <f>E11*1.2</f>
        <v>24000</v>
      </c>
      <c r="G11" s="3">
        <f>E11*1.8</f>
        <v>36000</v>
      </c>
      <c r="H11" s="3">
        <f>G11*1.2</f>
        <v>43200</v>
      </c>
      <c r="I11" s="2"/>
      <c r="L11" s="3">
        <f>80000/4</f>
        <v>20000</v>
      </c>
      <c r="M11" s="3">
        <f>L11*1.2</f>
        <v>24000</v>
      </c>
      <c r="N11" s="3">
        <f>L11*1.8</f>
        <v>36000</v>
      </c>
      <c r="O11" s="3">
        <f>N11*1.2</f>
        <v>43200</v>
      </c>
      <c r="P11" s="2"/>
      <c r="S11" s="3">
        <f>80000/4</f>
        <v>20000</v>
      </c>
      <c r="T11" s="3">
        <f>S11*1.2</f>
        <v>24000</v>
      </c>
      <c r="U11" s="3">
        <f>S11*1.8</f>
        <v>36000</v>
      </c>
      <c r="V11" s="3">
        <f>U11*1.2</f>
        <v>43200</v>
      </c>
      <c r="W11" s="2"/>
      <c r="Z11" s="3">
        <f>80000/4</f>
        <v>20000</v>
      </c>
      <c r="AA11" s="3">
        <f>Z11*1.2</f>
        <v>24000</v>
      </c>
      <c r="AB11" s="3">
        <f>Z11*1.8</f>
        <v>36000</v>
      </c>
      <c r="AC11" s="3">
        <f>AB11*1.2</f>
        <v>43200</v>
      </c>
      <c r="AD11" s="2"/>
      <c r="AG11">
        <f>SUMPRODUCT(E7:H7,E11:H11)+SUMPRODUCT(L7:O7,L11:O11)+SUMPRODUCT(S7:V7,S11:V11)+SUMPRODUCT(Z7:AC7,Z11:AC11)</f>
        <v>3147200</v>
      </c>
    </row>
    <row r="12" spans="2:33" x14ac:dyDescent="0.3">
      <c r="E12" s="5">
        <f>E11/E9</f>
        <v>833.33333333333337</v>
      </c>
      <c r="F12" s="5">
        <f>F11/F9</f>
        <v>1000</v>
      </c>
      <c r="G12" s="5">
        <f>G11/G9</f>
        <v>750</v>
      </c>
      <c r="H12" s="5">
        <f>H11/H9</f>
        <v>900</v>
      </c>
      <c r="L12" s="5">
        <f>L11/L9</f>
        <v>833.33333333333337</v>
      </c>
      <c r="M12" s="5">
        <f>M11/M9</f>
        <v>1000</v>
      </c>
      <c r="N12" s="5">
        <f>N11/N9</f>
        <v>750</v>
      </c>
      <c r="O12" s="5">
        <f>O11/O9</f>
        <v>900</v>
      </c>
      <c r="S12" s="5">
        <f>S11/S9</f>
        <v>833.33333333333337</v>
      </c>
      <c r="T12" s="5">
        <f>T11/T9</f>
        <v>1000</v>
      </c>
      <c r="U12" s="5">
        <f>U11/U9</f>
        <v>750</v>
      </c>
      <c r="V12" s="5">
        <f>V11/V9</f>
        <v>900</v>
      </c>
      <c r="Z12" s="5">
        <f>Z11/Z9</f>
        <v>833.33333333333337</v>
      </c>
      <c r="AA12" s="5">
        <f>AA11/AA9</f>
        <v>1000</v>
      </c>
      <c r="AB12" s="5">
        <f>AB11/AB9</f>
        <v>750</v>
      </c>
      <c r="AC12" s="5">
        <f>AC11/AC9</f>
        <v>900</v>
      </c>
      <c r="AG12" s="6"/>
    </row>
    <row r="15" spans="2:33" x14ac:dyDescent="0.3">
      <c r="N15" t="s">
        <v>12</v>
      </c>
    </row>
    <row r="19" spans="14:14" x14ac:dyDescent="0.3">
      <c r="N1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2018-08-18T11:06:13Z</dcterms:modified>
</cp:coreProperties>
</file>