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g\Git\gitlab\federatorai-operator\deploy\prophetstor\node_util_spreadsheet\spreadsheet\"/>
    </mc:Choice>
  </mc:AlternateContent>
  <xr:revisionPtr revIDLastSave="0" documentId="13_ncr:1_{6DEA3CEC-1557-42B7-9B2B-2B68F02BA2C8}" xr6:coauthVersionLast="47" xr6:coauthVersionMax="47" xr10:uidLastSave="{00000000-0000-0000-0000-000000000000}"/>
  <bookViews>
    <workbookView xWindow="-120" yWindow="-120" windowWidth="29040" windowHeight="15720" xr2:uid="{A4592B54-7135-4DC8-89EE-6AE8E20F9D79}"/>
  </bookViews>
  <sheets>
    <sheet name="Individual" sheetId="1" r:id="rId1"/>
    <sheet name="ASG" sheetId="2" r:id="rId2"/>
    <sheet name="vm-idv-raw" sheetId="9" state="hidden" r:id="rId3"/>
    <sheet name="vm-asg-raw" sheetId="10" state="hidden" r:id="rId4"/>
  </sheets>
  <definedNames>
    <definedName name="ExternalData_1" localSheetId="2" hidden="1">'vm-idv-raw'!$A$1:$Q$3</definedName>
    <definedName name="ExternalData_2" localSheetId="3" hidden="1">'vm-asg-raw'!$A$1:$Q$3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  <c r="C1" i="2"/>
  <c r="B1" i="2"/>
  <c r="A1" i="2"/>
  <c r="I5" i="2" l="1"/>
  <c r="N502" i="2"/>
  <c r="M502" i="2"/>
  <c r="L502" i="2"/>
  <c r="K502" i="2"/>
  <c r="J502" i="2"/>
  <c r="I502" i="2"/>
  <c r="H502" i="2"/>
  <c r="F502" i="2"/>
  <c r="E502" i="2"/>
  <c r="D502" i="2"/>
  <c r="C502" i="2"/>
  <c r="G502" i="2" s="1"/>
  <c r="B502" i="2"/>
  <c r="A502" i="2"/>
  <c r="N501" i="2"/>
  <c r="M501" i="2"/>
  <c r="L501" i="2"/>
  <c r="K501" i="2"/>
  <c r="J501" i="2"/>
  <c r="I501" i="2"/>
  <c r="H501" i="2"/>
  <c r="F501" i="2"/>
  <c r="E501" i="2"/>
  <c r="D501" i="2"/>
  <c r="C501" i="2"/>
  <c r="G501" i="2" s="1"/>
  <c r="B501" i="2"/>
  <c r="A501" i="2"/>
  <c r="N500" i="2"/>
  <c r="M500" i="2"/>
  <c r="L500" i="2"/>
  <c r="K500" i="2"/>
  <c r="J500" i="2"/>
  <c r="I500" i="2"/>
  <c r="H500" i="2"/>
  <c r="F500" i="2"/>
  <c r="E500" i="2"/>
  <c r="D500" i="2"/>
  <c r="C500" i="2"/>
  <c r="G500" i="2" s="1"/>
  <c r="B500" i="2"/>
  <c r="A500" i="2"/>
  <c r="N499" i="2"/>
  <c r="M499" i="2"/>
  <c r="L499" i="2"/>
  <c r="K499" i="2"/>
  <c r="J499" i="2"/>
  <c r="I499" i="2"/>
  <c r="H499" i="2"/>
  <c r="F499" i="2"/>
  <c r="E499" i="2"/>
  <c r="D499" i="2"/>
  <c r="C499" i="2"/>
  <c r="G499" i="2" s="1"/>
  <c r="B499" i="2"/>
  <c r="A499" i="2"/>
  <c r="N498" i="2"/>
  <c r="M498" i="2"/>
  <c r="L498" i="2"/>
  <c r="K498" i="2"/>
  <c r="J498" i="2"/>
  <c r="I498" i="2"/>
  <c r="H498" i="2"/>
  <c r="F498" i="2"/>
  <c r="E498" i="2"/>
  <c r="D498" i="2"/>
  <c r="C498" i="2"/>
  <c r="G498" i="2" s="1"/>
  <c r="B498" i="2"/>
  <c r="A498" i="2"/>
  <c r="N497" i="2"/>
  <c r="M497" i="2"/>
  <c r="L497" i="2"/>
  <c r="K497" i="2"/>
  <c r="J497" i="2"/>
  <c r="I497" i="2"/>
  <c r="H497" i="2"/>
  <c r="F497" i="2"/>
  <c r="E497" i="2"/>
  <c r="D497" i="2"/>
  <c r="C497" i="2"/>
  <c r="G497" i="2" s="1"/>
  <c r="B497" i="2"/>
  <c r="A497" i="2"/>
  <c r="N496" i="2"/>
  <c r="M496" i="2"/>
  <c r="L496" i="2"/>
  <c r="K496" i="2"/>
  <c r="J496" i="2"/>
  <c r="I496" i="2"/>
  <c r="H496" i="2"/>
  <c r="F496" i="2"/>
  <c r="E496" i="2"/>
  <c r="D496" i="2"/>
  <c r="C496" i="2"/>
  <c r="G496" i="2" s="1"/>
  <c r="B496" i="2"/>
  <c r="A496" i="2"/>
  <c r="N495" i="2"/>
  <c r="M495" i="2"/>
  <c r="L495" i="2"/>
  <c r="K495" i="2"/>
  <c r="J495" i="2"/>
  <c r="I495" i="2"/>
  <c r="H495" i="2"/>
  <c r="F495" i="2"/>
  <c r="E495" i="2"/>
  <c r="D495" i="2"/>
  <c r="C495" i="2"/>
  <c r="G495" i="2" s="1"/>
  <c r="B495" i="2"/>
  <c r="A495" i="2"/>
  <c r="N494" i="2"/>
  <c r="M494" i="2"/>
  <c r="L494" i="2"/>
  <c r="K494" i="2"/>
  <c r="J494" i="2"/>
  <c r="I494" i="2"/>
  <c r="H494" i="2"/>
  <c r="F494" i="2"/>
  <c r="E494" i="2"/>
  <c r="D494" i="2"/>
  <c r="C494" i="2"/>
  <c r="G494" i="2" s="1"/>
  <c r="B494" i="2"/>
  <c r="A494" i="2"/>
  <c r="N493" i="2"/>
  <c r="M493" i="2"/>
  <c r="L493" i="2"/>
  <c r="K493" i="2"/>
  <c r="J493" i="2"/>
  <c r="I493" i="2"/>
  <c r="H493" i="2"/>
  <c r="F493" i="2"/>
  <c r="E493" i="2"/>
  <c r="D493" i="2"/>
  <c r="C493" i="2"/>
  <c r="G493" i="2" s="1"/>
  <c r="B493" i="2"/>
  <c r="A493" i="2"/>
  <c r="N492" i="2"/>
  <c r="M492" i="2"/>
  <c r="L492" i="2"/>
  <c r="K492" i="2"/>
  <c r="J492" i="2"/>
  <c r="I492" i="2"/>
  <c r="H492" i="2"/>
  <c r="F492" i="2"/>
  <c r="E492" i="2"/>
  <c r="D492" i="2"/>
  <c r="C492" i="2"/>
  <c r="G492" i="2" s="1"/>
  <c r="B492" i="2"/>
  <c r="A492" i="2"/>
  <c r="N491" i="2"/>
  <c r="M491" i="2"/>
  <c r="L491" i="2"/>
  <c r="K491" i="2"/>
  <c r="J491" i="2"/>
  <c r="I491" i="2"/>
  <c r="H491" i="2"/>
  <c r="F491" i="2"/>
  <c r="E491" i="2"/>
  <c r="D491" i="2"/>
  <c r="C491" i="2"/>
  <c r="G491" i="2" s="1"/>
  <c r="B491" i="2"/>
  <c r="A491" i="2"/>
  <c r="N490" i="2"/>
  <c r="M490" i="2"/>
  <c r="L490" i="2"/>
  <c r="K490" i="2"/>
  <c r="J490" i="2"/>
  <c r="I490" i="2"/>
  <c r="H490" i="2"/>
  <c r="F490" i="2"/>
  <c r="E490" i="2"/>
  <c r="D490" i="2"/>
  <c r="C490" i="2"/>
  <c r="G490" i="2" s="1"/>
  <c r="B490" i="2"/>
  <c r="A490" i="2"/>
  <c r="N489" i="2"/>
  <c r="M489" i="2"/>
  <c r="L489" i="2"/>
  <c r="K489" i="2"/>
  <c r="J489" i="2"/>
  <c r="I489" i="2"/>
  <c r="H489" i="2"/>
  <c r="F489" i="2"/>
  <c r="E489" i="2"/>
  <c r="D489" i="2"/>
  <c r="C489" i="2"/>
  <c r="G489" i="2" s="1"/>
  <c r="B489" i="2"/>
  <c r="A489" i="2"/>
  <c r="N488" i="2"/>
  <c r="M488" i="2"/>
  <c r="L488" i="2"/>
  <c r="K488" i="2"/>
  <c r="J488" i="2"/>
  <c r="I488" i="2"/>
  <c r="H488" i="2"/>
  <c r="F488" i="2"/>
  <c r="E488" i="2"/>
  <c r="D488" i="2"/>
  <c r="C488" i="2"/>
  <c r="G488" i="2" s="1"/>
  <c r="B488" i="2"/>
  <c r="A488" i="2"/>
  <c r="N487" i="2"/>
  <c r="M487" i="2"/>
  <c r="L487" i="2"/>
  <c r="K487" i="2"/>
  <c r="J487" i="2"/>
  <c r="I487" i="2"/>
  <c r="H487" i="2"/>
  <c r="F487" i="2"/>
  <c r="E487" i="2"/>
  <c r="D487" i="2"/>
  <c r="C487" i="2"/>
  <c r="G487" i="2" s="1"/>
  <c r="B487" i="2"/>
  <c r="A487" i="2"/>
  <c r="N486" i="2"/>
  <c r="M486" i="2"/>
  <c r="L486" i="2"/>
  <c r="K486" i="2"/>
  <c r="J486" i="2"/>
  <c r="I486" i="2"/>
  <c r="H486" i="2"/>
  <c r="F486" i="2"/>
  <c r="E486" i="2"/>
  <c r="D486" i="2"/>
  <c r="C486" i="2"/>
  <c r="G486" i="2" s="1"/>
  <c r="B486" i="2"/>
  <c r="A486" i="2"/>
  <c r="N485" i="2"/>
  <c r="M485" i="2"/>
  <c r="L485" i="2"/>
  <c r="K485" i="2"/>
  <c r="J485" i="2"/>
  <c r="I485" i="2"/>
  <c r="H485" i="2"/>
  <c r="F485" i="2"/>
  <c r="E485" i="2"/>
  <c r="D485" i="2"/>
  <c r="C485" i="2"/>
  <c r="G485" i="2" s="1"/>
  <c r="B485" i="2"/>
  <c r="A485" i="2"/>
  <c r="N484" i="2"/>
  <c r="M484" i="2"/>
  <c r="L484" i="2"/>
  <c r="K484" i="2"/>
  <c r="J484" i="2"/>
  <c r="I484" i="2"/>
  <c r="H484" i="2"/>
  <c r="F484" i="2"/>
  <c r="E484" i="2"/>
  <c r="D484" i="2"/>
  <c r="C484" i="2"/>
  <c r="G484" i="2" s="1"/>
  <c r="B484" i="2"/>
  <c r="A484" i="2"/>
  <c r="N483" i="2"/>
  <c r="M483" i="2"/>
  <c r="L483" i="2"/>
  <c r="K483" i="2"/>
  <c r="J483" i="2"/>
  <c r="I483" i="2"/>
  <c r="H483" i="2"/>
  <c r="F483" i="2"/>
  <c r="E483" i="2"/>
  <c r="D483" i="2"/>
  <c r="C483" i="2"/>
  <c r="G483" i="2" s="1"/>
  <c r="B483" i="2"/>
  <c r="A483" i="2"/>
  <c r="N482" i="2"/>
  <c r="M482" i="2"/>
  <c r="L482" i="2"/>
  <c r="K482" i="2"/>
  <c r="J482" i="2"/>
  <c r="I482" i="2"/>
  <c r="H482" i="2"/>
  <c r="F482" i="2"/>
  <c r="E482" i="2"/>
  <c r="D482" i="2"/>
  <c r="C482" i="2"/>
  <c r="G482" i="2" s="1"/>
  <c r="B482" i="2"/>
  <c r="A482" i="2"/>
  <c r="N481" i="2"/>
  <c r="M481" i="2"/>
  <c r="L481" i="2"/>
  <c r="K481" i="2"/>
  <c r="J481" i="2"/>
  <c r="I481" i="2"/>
  <c r="H481" i="2"/>
  <c r="F481" i="2"/>
  <c r="E481" i="2"/>
  <c r="D481" i="2"/>
  <c r="C481" i="2"/>
  <c r="G481" i="2" s="1"/>
  <c r="B481" i="2"/>
  <c r="A481" i="2"/>
  <c r="N480" i="2"/>
  <c r="M480" i="2"/>
  <c r="L480" i="2"/>
  <c r="K480" i="2"/>
  <c r="J480" i="2"/>
  <c r="I480" i="2"/>
  <c r="H480" i="2"/>
  <c r="F480" i="2"/>
  <c r="E480" i="2"/>
  <c r="D480" i="2"/>
  <c r="C480" i="2"/>
  <c r="G480" i="2" s="1"/>
  <c r="B480" i="2"/>
  <c r="A480" i="2"/>
  <c r="N479" i="2"/>
  <c r="M479" i="2"/>
  <c r="L479" i="2"/>
  <c r="K479" i="2"/>
  <c r="J479" i="2"/>
  <c r="I479" i="2"/>
  <c r="H479" i="2"/>
  <c r="F479" i="2"/>
  <c r="E479" i="2"/>
  <c r="D479" i="2"/>
  <c r="C479" i="2"/>
  <c r="G479" i="2" s="1"/>
  <c r="B479" i="2"/>
  <c r="A479" i="2"/>
  <c r="N478" i="2"/>
  <c r="M478" i="2"/>
  <c r="L478" i="2"/>
  <c r="K478" i="2"/>
  <c r="J478" i="2"/>
  <c r="I478" i="2"/>
  <c r="H478" i="2"/>
  <c r="F478" i="2"/>
  <c r="E478" i="2"/>
  <c r="D478" i="2"/>
  <c r="C478" i="2"/>
  <c r="G478" i="2" s="1"/>
  <c r="B478" i="2"/>
  <c r="A478" i="2"/>
  <c r="N477" i="2"/>
  <c r="M477" i="2"/>
  <c r="L477" i="2"/>
  <c r="K477" i="2"/>
  <c r="J477" i="2"/>
  <c r="I477" i="2"/>
  <c r="H477" i="2"/>
  <c r="F477" i="2"/>
  <c r="E477" i="2"/>
  <c r="D477" i="2"/>
  <c r="C477" i="2"/>
  <c r="G477" i="2" s="1"/>
  <c r="B477" i="2"/>
  <c r="A477" i="2"/>
  <c r="N476" i="2"/>
  <c r="M476" i="2"/>
  <c r="L476" i="2"/>
  <c r="K476" i="2"/>
  <c r="J476" i="2"/>
  <c r="I476" i="2"/>
  <c r="H476" i="2"/>
  <c r="F476" i="2"/>
  <c r="E476" i="2"/>
  <c r="D476" i="2"/>
  <c r="C476" i="2"/>
  <c r="G476" i="2" s="1"/>
  <c r="B476" i="2"/>
  <c r="A476" i="2"/>
  <c r="N475" i="2"/>
  <c r="M475" i="2"/>
  <c r="L475" i="2"/>
  <c r="K475" i="2"/>
  <c r="J475" i="2"/>
  <c r="I475" i="2"/>
  <c r="H475" i="2"/>
  <c r="F475" i="2"/>
  <c r="E475" i="2"/>
  <c r="D475" i="2"/>
  <c r="C475" i="2"/>
  <c r="G475" i="2" s="1"/>
  <c r="B475" i="2"/>
  <c r="A475" i="2"/>
  <c r="N474" i="2"/>
  <c r="M474" i="2"/>
  <c r="L474" i="2"/>
  <c r="K474" i="2"/>
  <c r="J474" i="2"/>
  <c r="I474" i="2"/>
  <c r="H474" i="2"/>
  <c r="F474" i="2"/>
  <c r="E474" i="2"/>
  <c r="D474" i="2"/>
  <c r="C474" i="2"/>
  <c r="G474" i="2" s="1"/>
  <c r="B474" i="2"/>
  <c r="A474" i="2"/>
  <c r="N473" i="2"/>
  <c r="M473" i="2"/>
  <c r="L473" i="2"/>
  <c r="K473" i="2"/>
  <c r="J473" i="2"/>
  <c r="I473" i="2"/>
  <c r="H473" i="2"/>
  <c r="F473" i="2"/>
  <c r="E473" i="2"/>
  <c r="D473" i="2"/>
  <c r="C473" i="2"/>
  <c r="G473" i="2" s="1"/>
  <c r="B473" i="2"/>
  <c r="A473" i="2"/>
  <c r="N472" i="2"/>
  <c r="M472" i="2"/>
  <c r="L472" i="2"/>
  <c r="K472" i="2"/>
  <c r="J472" i="2"/>
  <c r="I472" i="2"/>
  <c r="H472" i="2"/>
  <c r="F472" i="2"/>
  <c r="E472" i="2"/>
  <c r="D472" i="2"/>
  <c r="C472" i="2"/>
  <c r="G472" i="2" s="1"/>
  <c r="B472" i="2"/>
  <c r="A472" i="2"/>
  <c r="N471" i="2"/>
  <c r="M471" i="2"/>
  <c r="L471" i="2"/>
  <c r="K471" i="2"/>
  <c r="J471" i="2"/>
  <c r="I471" i="2"/>
  <c r="H471" i="2"/>
  <c r="F471" i="2"/>
  <c r="E471" i="2"/>
  <c r="D471" i="2"/>
  <c r="C471" i="2"/>
  <c r="G471" i="2" s="1"/>
  <c r="B471" i="2"/>
  <c r="A471" i="2"/>
  <c r="N470" i="2"/>
  <c r="M470" i="2"/>
  <c r="L470" i="2"/>
  <c r="K470" i="2"/>
  <c r="J470" i="2"/>
  <c r="I470" i="2"/>
  <c r="H470" i="2"/>
  <c r="F470" i="2"/>
  <c r="E470" i="2"/>
  <c r="D470" i="2"/>
  <c r="C470" i="2"/>
  <c r="G470" i="2" s="1"/>
  <c r="B470" i="2"/>
  <c r="A470" i="2"/>
  <c r="N469" i="2"/>
  <c r="M469" i="2"/>
  <c r="L469" i="2"/>
  <c r="K469" i="2"/>
  <c r="J469" i="2"/>
  <c r="I469" i="2"/>
  <c r="H469" i="2"/>
  <c r="F469" i="2"/>
  <c r="E469" i="2"/>
  <c r="D469" i="2"/>
  <c r="C469" i="2"/>
  <c r="G469" i="2" s="1"/>
  <c r="B469" i="2"/>
  <c r="A469" i="2"/>
  <c r="N468" i="2"/>
  <c r="M468" i="2"/>
  <c r="L468" i="2"/>
  <c r="K468" i="2"/>
  <c r="J468" i="2"/>
  <c r="I468" i="2"/>
  <c r="H468" i="2"/>
  <c r="F468" i="2"/>
  <c r="E468" i="2"/>
  <c r="D468" i="2"/>
  <c r="C468" i="2"/>
  <c r="G468" i="2" s="1"/>
  <c r="B468" i="2"/>
  <c r="A468" i="2"/>
  <c r="N467" i="2"/>
  <c r="M467" i="2"/>
  <c r="L467" i="2"/>
  <c r="K467" i="2"/>
  <c r="J467" i="2"/>
  <c r="I467" i="2"/>
  <c r="H467" i="2"/>
  <c r="F467" i="2"/>
  <c r="E467" i="2"/>
  <c r="D467" i="2"/>
  <c r="C467" i="2"/>
  <c r="G467" i="2" s="1"/>
  <c r="B467" i="2"/>
  <c r="A467" i="2"/>
  <c r="N466" i="2"/>
  <c r="M466" i="2"/>
  <c r="L466" i="2"/>
  <c r="K466" i="2"/>
  <c r="J466" i="2"/>
  <c r="I466" i="2"/>
  <c r="H466" i="2"/>
  <c r="F466" i="2"/>
  <c r="E466" i="2"/>
  <c r="D466" i="2"/>
  <c r="C466" i="2"/>
  <c r="G466" i="2" s="1"/>
  <c r="B466" i="2"/>
  <c r="A466" i="2"/>
  <c r="N465" i="2"/>
  <c r="M465" i="2"/>
  <c r="L465" i="2"/>
  <c r="K465" i="2"/>
  <c r="J465" i="2"/>
  <c r="I465" i="2"/>
  <c r="H465" i="2"/>
  <c r="F465" i="2"/>
  <c r="E465" i="2"/>
  <c r="D465" i="2"/>
  <c r="C465" i="2"/>
  <c r="G465" i="2" s="1"/>
  <c r="B465" i="2"/>
  <c r="A465" i="2"/>
  <c r="N464" i="2"/>
  <c r="M464" i="2"/>
  <c r="L464" i="2"/>
  <c r="K464" i="2"/>
  <c r="J464" i="2"/>
  <c r="I464" i="2"/>
  <c r="H464" i="2"/>
  <c r="F464" i="2"/>
  <c r="E464" i="2"/>
  <c r="D464" i="2"/>
  <c r="C464" i="2"/>
  <c r="G464" i="2" s="1"/>
  <c r="B464" i="2"/>
  <c r="A464" i="2"/>
  <c r="N463" i="2"/>
  <c r="M463" i="2"/>
  <c r="L463" i="2"/>
  <c r="K463" i="2"/>
  <c r="J463" i="2"/>
  <c r="I463" i="2"/>
  <c r="H463" i="2"/>
  <c r="F463" i="2"/>
  <c r="E463" i="2"/>
  <c r="D463" i="2"/>
  <c r="C463" i="2"/>
  <c r="G463" i="2" s="1"/>
  <c r="B463" i="2"/>
  <c r="A463" i="2"/>
  <c r="N462" i="2"/>
  <c r="M462" i="2"/>
  <c r="L462" i="2"/>
  <c r="K462" i="2"/>
  <c r="J462" i="2"/>
  <c r="I462" i="2"/>
  <c r="H462" i="2"/>
  <c r="F462" i="2"/>
  <c r="E462" i="2"/>
  <c r="D462" i="2"/>
  <c r="C462" i="2"/>
  <c r="G462" i="2" s="1"/>
  <c r="B462" i="2"/>
  <c r="A462" i="2"/>
  <c r="N461" i="2"/>
  <c r="M461" i="2"/>
  <c r="L461" i="2"/>
  <c r="K461" i="2"/>
  <c r="J461" i="2"/>
  <c r="I461" i="2"/>
  <c r="H461" i="2"/>
  <c r="F461" i="2"/>
  <c r="E461" i="2"/>
  <c r="D461" i="2"/>
  <c r="C461" i="2"/>
  <c r="G461" i="2" s="1"/>
  <c r="B461" i="2"/>
  <c r="A461" i="2"/>
  <c r="N460" i="2"/>
  <c r="M460" i="2"/>
  <c r="L460" i="2"/>
  <c r="K460" i="2"/>
  <c r="J460" i="2"/>
  <c r="I460" i="2"/>
  <c r="H460" i="2"/>
  <c r="F460" i="2"/>
  <c r="E460" i="2"/>
  <c r="D460" i="2"/>
  <c r="C460" i="2"/>
  <c r="G460" i="2" s="1"/>
  <c r="B460" i="2"/>
  <c r="A460" i="2"/>
  <c r="N459" i="2"/>
  <c r="M459" i="2"/>
  <c r="L459" i="2"/>
  <c r="K459" i="2"/>
  <c r="J459" i="2"/>
  <c r="I459" i="2"/>
  <c r="H459" i="2"/>
  <c r="F459" i="2"/>
  <c r="E459" i="2"/>
  <c r="D459" i="2"/>
  <c r="C459" i="2"/>
  <c r="G459" i="2" s="1"/>
  <c r="B459" i="2"/>
  <c r="A459" i="2"/>
  <c r="N458" i="2"/>
  <c r="M458" i="2"/>
  <c r="L458" i="2"/>
  <c r="K458" i="2"/>
  <c r="J458" i="2"/>
  <c r="I458" i="2"/>
  <c r="H458" i="2"/>
  <c r="F458" i="2"/>
  <c r="E458" i="2"/>
  <c r="D458" i="2"/>
  <c r="C458" i="2"/>
  <c r="G458" i="2" s="1"/>
  <c r="B458" i="2"/>
  <c r="A458" i="2"/>
  <c r="N457" i="2"/>
  <c r="M457" i="2"/>
  <c r="L457" i="2"/>
  <c r="K457" i="2"/>
  <c r="J457" i="2"/>
  <c r="I457" i="2"/>
  <c r="H457" i="2"/>
  <c r="F457" i="2"/>
  <c r="E457" i="2"/>
  <c r="D457" i="2"/>
  <c r="C457" i="2"/>
  <c r="G457" i="2" s="1"/>
  <c r="B457" i="2"/>
  <c r="A457" i="2"/>
  <c r="N456" i="2"/>
  <c r="M456" i="2"/>
  <c r="L456" i="2"/>
  <c r="K456" i="2"/>
  <c r="J456" i="2"/>
  <c r="I456" i="2"/>
  <c r="H456" i="2"/>
  <c r="F456" i="2"/>
  <c r="E456" i="2"/>
  <c r="D456" i="2"/>
  <c r="C456" i="2"/>
  <c r="G456" i="2" s="1"/>
  <c r="B456" i="2"/>
  <c r="A456" i="2"/>
  <c r="N455" i="2"/>
  <c r="M455" i="2"/>
  <c r="L455" i="2"/>
  <c r="K455" i="2"/>
  <c r="J455" i="2"/>
  <c r="I455" i="2"/>
  <c r="H455" i="2"/>
  <c r="F455" i="2"/>
  <c r="E455" i="2"/>
  <c r="D455" i="2"/>
  <c r="C455" i="2"/>
  <c r="G455" i="2" s="1"/>
  <c r="B455" i="2"/>
  <c r="A455" i="2"/>
  <c r="N454" i="2"/>
  <c r="M454" i="2"/>
  <c r="L454" i="2"/>
  <c r="K454" i="2"/>
  <c r="J454" i="2"/>
  <c r="I454" i="2"/>
  <c r="H454" i="2"/>
  <c r="F454" i="2"/>
  <c r="E454" i="2"/>
  <c r="D454" i="2"/>
  <c r="C454" i="2"/>
  <c r="G454" i="2" s="1"/>
  <c r="B454" i="2"/>
  <c r="A454" i="2"/>
  <c r="N453" i="2"/>
  <c r="M453" i="2"/>
  <c r="L453" i="2"/>
  <c r="K453" i="2"/>
  <c r="J453" i="2"/>
  <c r="I453" i="2"/>
  <c r="H453" i="2"/>
  <c r="F453" i="2"/>
  <c r="E453" i="2"/>
  <c r="D453" i="2"/>
  <c r="C453" i="2"/>
  <c r="G453" i="2" s="1"/>
  <c r="B453" i="2"/>
  <c r="A453" i="2"/>
  <c r="N452" i="2"/>
  <c r="M452" i="2"/>
  <c r="L452" i="2"/>
  <c r="K452" i="2"/>
  <c r="J452" i="2"/>
  <c r="I452" i="2"/>
  <c r="H452" i="2"/>
  <c r="F452" i="2"/>
  <c r="E452" i="2"/>
  <c r="D452" i="2"/>
  <c r="C452" i="2"/>
  <c r="G452" i="2" s="1"/>
  <c r="B452" i="2"/>
  <c r="A452" i="2"/>
  <c r="N451" i="2"/>
  <c r="M451" i="2"/>
  <c r="L451" i="2"/>
  <c r="K451" i="2"/>
  <c r="J451" i="2"/>
  <c r="I451" i="2"/>
  <c r="H451" i="2"/>
  <c r="F451" i="2"/>
  <c r="E451" i="2"/>
  <c r="D451" i="2"/>
  <c r="C451" i="2"/>
  <c r="G451" i="2" s="1"/>
  <c r="B451" i="2"/>
  <c r="A451" i="2"/>
  <c r="N450" i="2"/>
  <c r="M450" i="2"/>
  <c r="L450" i="2"/>
  <c r="K450" i="2"/>
  <c r="J450" i="2"/>
  <c r="I450" i="2"/>
  <c r="H450" i="2"/>
  <c r="F450" i="2"/>
  <c r="E450" i="2"/>
  <c r="D450" i="2"/>
  <c r="C450" i="2"/>
  <c r="G450" i="2" s="1"/>
  <c r="B450" i="2"/>
  <c r="A450" i="2"/>
  <c r="N449" i="2"/>
  <c r="M449" i="2"/>
  <c r="L449" i="2"/>
  <c r="K449" i="2"/>
  <c r="J449" i="2"/>
  <c r="I449" i="2"/>
  <c r="H449" i="2"/>
  <c r="F449" i="2"/>
  <c r="E449" i="2"/>
  <c r="D449" i="2"/>
  <c r="C449" i="2"/>
  <c r="G449" i="2" s="1"/>
  <c r="B449" i="2"/>
  <c r="A449" i="2"/>
  <c r="N448" i="2"/>
  <c r="M448" i="2"/>
  <c r="L448" i="2"/>
  <c r="K448" i="2"/>
  <c r="J448" i="2"/>
  <c r="I448" i="2"/>
  <c r="H448" i="2"/>
  <c r="F448" i="2"/>
  <c r="E448" i="2"/>
  <c r="D448" i="2"/>
  <c r="C448" i="2"/>
  <c r="G448" i="2" s="1"/>
  <c r="B448" i="2"/>
  <c r="A448" i="2"/>
  <c r="N447" i="2"/>
  <c r="M447" i="2"/>
  <c r="L447" i="2"/>
  <c r="K447" i="2"/>
  <c r="J447" i="2"/>
  <c r="I447" i="2"/>
  <c r="H447" i="2"/>
  <c r="F447" i="2"/>
  <c r="E447" i="2"/>
  <c r="D447" i="2"/>
  <c r="C447" i="2"/>
  <c r="G447" i="2" s="1"/>
  <c r="B447" i="2"/>
  <c r="A447" i="2"/>
  <c r="N446" i="2"/>
  <c r="M446" i="2"/>
  <c r="L446" i="2"/>
  <c r="K446" i="2"/>
  <c r="J446" i="2"/>
  <c r="I446" i="2"/>
  <c r="H446" i="2"/>
  <c r="F446" i="2"/>
  <c r="E446" i="2"/>
  <c r="D446" i="2"/>
  <c r="C446" i="2"/>
  <c r="G446" i="2" s="1"/>
  <c r="B446" i="2"/>
  <c r="A446" i="2"/>
  <c r="N445" i="2"/>
  <c r="M445" i="2"/>
  <c r="L445" i="2"/>
  <c r="K445" i="2"/>
  <c r="J445" i="2"/>
  <c r="I445" i="2"/>
  <c r="H445" i="2"/>
  <c r="F445" i="2"/>
  <c r="E445" i="2"/>
  <c r="D445" i="2"/>
  <c r="C445" i="2"/>
  <c r="G445" i="2" s="1"/>
  <c r="B445" i="2"/>
  <c r="A445" i="2"/>
  <c r="N444" i="2"/>
  <c r="M444" i="2"/>
  <c r="L444" i="2"/>
  <c r="K444" i="2"/>
  <c r="J444" i="2"/>
  <c r="I444" i="2"/>
  <c r="H444" i="2"/>
  <c r="F444" i="2"/>
  <c r="E444" i="2"/>
  <c r="D444" i="2"/>
  <c r="C444" i="2"/>
  <c r="G444" i="2" s="1"/>
  <c r="B444" i="2"/>
  <c r="A444" i="2"/>
  <c r="N443" i="2"/>
  <c r="M443" i="2"/>
  <c r="L443" i="2"/>
  <c r="K443" i="2"/>
  <c r="J443" i="2"/>
  <c r="I443" i="2"/>
  <c r="H443" i="2"/>
  <c r="F443" i="2"/>
  <c r="E443" i="2"/>
  <c r="D443" i="2"/>
  <c r="C443" i="2"/>
  <c r="G443" i="2" s="1"/>
  <c r="B443" i="2"/>
  <c r="A443" i="2"/>
  <c r="N442" i="2"/>
  <c r="M442" i="2"/>
  <c r="L442" i="2"/>
  <c r="K442" i="2"/>
  <c r="J442" i="2"/>
  <c r="I442" i="2"/>
  <c r="H442" i="2"/>
  <c r="F442" i="2"/>
  <c r="E442" i="2"/>
  <c r="D442" i="2"/>
  <c r="C442" i="2"/>
  <c r="G442" i="2" s="1"/>
  <c r="B442" i="2"/>
  <c r="A442" i="2"/>
  <c r="N441" i="2"/>
  <c r="M441" i="2"/>
  <c r="L441" i="2"/>
  <c r="K441" i="2"/>
  <c r="J441" i="2"/>
  <c r="I441" i="2"/>
  <c r="H441" i="2"/>
  <c r="F441" i="2"/>
  <c r="E441" i="2"/>
  <c r="D441" i="2"/>
  <c r="C441" i="2"/>
  <c r="G441" i="2" s="1"/>
  <c r="B441" i="2"/>
  <c r="A441" i="2"/>
  <c r="N440" i="2"/>
  <c r="M440" i="2"/>
  <c r="L440" i="2"/>
  <c r="K440" i="2"/>
  <c r="J440" i="2"/>
  <c r="I440" i="2"/>
  <c r="H440" i="2"/>
  <c r="F440" i="2"/>
  <c r="E440" i="2"/>
  <c r="D440" i="2"/>
  <c r="C440" i="2"/>
  <c r="G440" i="2" s="1"/>
  <c r="B440" i="2"/>
  <c r="A440" i="2"/>
  <c r="N439" i="2"/>
  <c r="M439" i="2"/>
  <c r="L439" i="2"/>
  <c r="K439" i="2"/>
  <c r="J439" i="2"/>
  <c r="I439" i="2"/>
  <c r="H439" i="2"/>
  <c r="F439" i="2"/>
  <c r="E439" i="2"/>
  <c r="D439" i="2"/>
  <c r="C439" i="2"/>
  <c r="G439" i="2" s="1"/>
  <c r="B439" i="2"/>
  <c r="A439" i="2"/>
  <c r="N438" i="2"/>
  <c r="M438" i="2"/>
  <c r="L438" i="2"/>
  <c r="K438" i="2"/>
  <c r="J438" i="2"/>
  <c r="I438" i="2"/>
  <c r="H438" i="2"/>
  <c r="F438" i="2"/>
  <c r="E438" i="2"/>
  <c r="D438" i="2"/>
  <c r="C438" i="2"/>
  <c r="G438" i="2" s="1"/>
  <c r="B438" i="2"/>
  <c r="A438" i="2"/>
  <c r="N437" i="2"/>
  <c r="M437" i="2"/>
  <c r="L437" i="2"/>
  <c r="K437" i="2"/>
  <c r="J437" i="2"/>
  <c r="I437" i="2"/>
  <c r="H437" i="2"/>
  <c r="F437" i="2"/>
  <c r="E437" i="2"/>
  <c r="D437" i="2"/>
  <c r="C437" i="2"/>
  <c r="G437" i="2" s="1"/>
  <c r="B437" i="2"/>
  <c r="A437" i="2"/>
  <c r="N436" i="2"/>
  <c r="M436" i="2"/>
  <c r="L436" i="2"/>
  <c r="K436" i="2"/>
  <c r="J436" i="2"/>
  <c r="I436" i="2"/>
  <c r="H436" i="2"/>
  <c r="F436" i="2"/>
  <c r="E436" i="2"/>
  <c r="D436" i="2"/>
  <c r="C436" i="2"/>
  <c r="G436" i="2" s="1"/>
  <c r="B436" i="2"/>
  <c r="A436" i="2"/>
  <c r="N435" i="2"/>
  <c r="M435" i="2"/>
  <c r="L435" i="2"/>
  <c r="K435" i="2"/>
  <c r="J435" i="2"/>
  <c r="I435" i="2"/>
  <c r="H435" i="2"/>
  <c r="F435" i="2"/>
  <c r="E435" i="2"/>
  <c r="D435" i="2"/>
  <c r="C435" i="2"/>
  <c r="G435" i="2" s="1"/>
  <c r="B435" i="2"/>
  <c r="A435" i="2"/>
  <c r="N434" i="2"/>
  <c r="M434" i="2"/>
  <c r="L434" i="2"/>
  <c r="K434" i="2"/>
  <c r="J434" i="2"/>
  <c r="I434" i="2"/>
  <c r="H434" i="2"/>
  <c r="F434" i="2"/>
  <c r="E434" i="2"/>
  <c r="D434" i="2"/>
  <c r="C434" i="2"/>
  <c r="G434" i="2" s="1"/>
  <c r="B434" i="2"/>
  <c r="A434" i="2"/>
  <c r="N433" i="2"/>
  <c r="M433" i="2"/>
  <c r="L433" i="2"/>
  <c r="K433" i="2"/>
  <c r="J433" i="2"/>
  <c r="I433" i="2"/>
  <c r="H433" i="2"/>
  <c r="F433" i="2"/>
  <c r="E433" i="2"/>
  <c r="D433" i="2"/>
  <c r="C433" i="2"/>
  <c r="G433" i="2" s="1"/>
  <c r="B433" i="2"/>
  <c r="A433" i="2"/>
  <c r="N432" i="2"/>
  <c r="M432" i="2"/>
  <c r="L432" i="2"/>
  <c r="K432" i="2"/>
  <c r="J432" i="2"/>
  <c r="I432" i="2"/>
  <c r="H432" i="2"/>
  <c r="F432" i="2"/>
  <c r="E432" i="2"/>
  <c r="D432" i="2"/>
  <c r="C432" i="2"/>
  <c r="G432" i="2" s="1"/>
  <c r="B432" i="2"/>
  <c r="A432" i="2"/>
  <c r="N431" i="2"/>
  <c r="M431" i="2"/>
  <c r="L431" i="2"/>
  <c r="K431" i="2"/>
  <c r="J431" i="2"/>
  <c r="I431" i="2"/>
  <c r="H431" i="2"/>
  <c r="F431" i="2"/>
  <c r="E431" i="2"/>
  <c r="D431" i="2"/>
  <c r="C431" i="2"/>
  <c r="G431" i="2" s="1"/>
  <c r="B431" i="2"/>
  <c r="A431" i="2"/>
  <c r="N430" i="2"/>
  <c r="M430" i="2"/>
  <c r="L430" i="2"/>
  <c r="K430" i="2"/>
  <c r="J430" i="2"/>
  <c r="I430" i="2"/>
  <c r="H430" i="2"/>
  <c r="F430" i="2"/>
  <c r="E430" i="2"/>
  <c r="D430" i="2"/>
  <c r="C430" i="2"/>
  <c r="G430" i="2" s="1"/>
  <c r="B430" i="2"/>
  <c r="A430" i="2"/>
  <c r="N429" i="2"/>
  <c r="M429" i="2"/>
  <c r="L429" i="2"/>
  <c r="K429" i="2"/>
  <c r="J429" i="2"/>
  <c r="I429" i="2"/>
  <c r="H429" i="2"/>
  <c r="F429" i="2"/>
  <c r="E429" i="2"/>
  <c r="D429" i="2"/>
  <c r="C429" i="2"/>
  <c r="G429" i="2" s="1"/>
  <c r="B429" i="2"/>
  <c r="A429" i="2"/>
  <c r="N428" i="2"/>
  <c r="M428" i="2"/>
  <c r="L428" i="2"/>
  <c r="K428" i="2"/>
  <c r="J428" i="2"/>
  <c r="I428" i="2"/>
  <c r="H428" i="2"/>
  <c r="F428" i="2"/>
  <c r="E428" i="2"/>
  <c r="D428" i="2"/>
  <c r="C428" i="2"/>
  <c r="G428" i="2" s="1"/>
  <c r="B428" i="2"/>
  <c r="A428" i="2"/>
  <c r="N427" i="2"/>
  <c r="M427" i="2"/>
  <c r="L427" i="2"/>
  <c r="K427" i="2"/>
  <c r="J427" i="2"/>
  <c r="I427" i="2"/>
  <c r="H427" i="2"/>
  <c r="F427" i="2"/>
  <c r="E427" i="2"/>
  <c r="D427" i="2"/>
  <c r="C427" i="2"/>
  <c r="G427" i="2" s="1"/>
  <c r="B427" i="2"/>
  <c r="A427" i="2"/>
  <c r="N426" i="2"/>
  <c r="M426" i="2"/>
  <c r="L426" i="2"/>
  <c r="K426" i="2"/>
  <c r="J426" i="2"/>
  <c r="I426" i="2"/>
  <c r="H426" i="2"/>
  <c r="F426" i="2"/>
  <c r="E426" i="2"/>
  <c r="D426" i="2"/>
  <c r="C426" i="2"/>
  <c r="G426" i="2" s="1"/>
  <c r="B426" i="2"/>
  <c r="A426" i="2"/>
  <c r="N425" i="2"/>
  <c r="M425" i="2"/>
  <c r="L425" i="2"/>
  <c r="K425" i="2"/>
  <c r="J425" i="2"/>
  <c r="I425" i="2"/>
  <c r="H425" i="2"/>
  <c r="F425" i="2"/>
  <c r="E425" i="2"/>
  <c r="D425" i="2"/>
  <c r="C425" i="2"/>
  <c r="G425" i="2" s="1"/>
  <c r="B425" i="2"/>
  <c r="A425" i="2"/>
  <c r="N424" i="2"/>
  <c r="M424" i="2"/>
  <c r="L424" i="2"/>
  <c r="K424" i="2"/>
  <c r="J424" i="2"/>
  <c r="I424" i="2"/>
  <c r="H424" i="2"/>
  <c r="F424" i="2"/>
  <c r="E424" i="2"/>
  <c r="D424" i="2"/>
  <c r="C424" i="2"/>
  <c r="G424" i="2" s="1"/>
  <c r="B424" i="2"/>
  <c r="A424" i="2"/>
  <c r="N423" i="2"/>
  <c r="M423" i="2"/>
  <c r="L423" i="2"/>
  <c r="K423" i="2"/>
  <c r="J423" i="2"/>
  <c r="I423" i="2"/>
  <c r="H423" i="2"/>
  <c r="F423" i="2"/>
  <c r="E423" i="2"/>
  <c r="D423" i="2"/>
  <c r="C423" i="2"/>
  <c r="G423" i="2" s="1"/>
  <c r="B423" i="2"/>
  <c r="A423" i="2"/>
  <c r="N422" i="2"/>
  <c r="M422" i="2"/>
  <c r="L422" i="2"/>
  <c r="K422" i="2"/>
  <c r="J422" i="2"/>
  <c r="I422" i="2"/>
  <c r="H422" i="2"/>
  <c r="F422" i="2"/>
  <c r="E422" i="2"/>
  <c r="D422" i="2"/>
  <c r="C422" i="2"/>
  <c r="G422" i="2" s="1"/>
  <c r="B422" i="2"/>
  <c r="A422" i="2"/>
  <c r="N421" i="2"/>
  <c r="M421" i="2"/>
  <c r="L421" i="2"/>
  <c r="K421" i="2"/>
  <c r="J421" i="2"/>
  <c r="I421" i="2"/>
  <c r="H421" i="2"/>
  <c r="F421" i="2"/>
  <c r="E421" i="2"/>
  <c r="D421" i="2"/>
  <c r="C421" i="2"/>
  <c r="G421" i="2" s="1"/>
  <c r="B421" i="2"/>
  <c r="A421" i="2"/>
  <c r="N420" i="2"/>
  <c r="M420" i="2"/>
  <c r="L420" i="2"/>
  <c r="K420" i="2"/>
  <c r="J420" i="2"/>
  <c r="I420" i="2"/>
  <c r="H420" i="2"/>
  <c r="F420" i="2"/>
  <c r="E420" i="2"/>
  <c r="D420" i="2"/>
  <c r="C420" i="2"/>
  <c r="G420" i="2" s="1"/>
  <c r="B420" i="2"/>
  <c r="A420" i="2"/>
  <c r="N419" i="2"/>
  <c r="M419" i="2"/>
  <c r="L419" i="2"/>
  <c r="K419" i="2"/>
  <c r="J419" i="2"/>
  <c r="I419" i="2"/>
  <c r="H419" i="2"/>
  <c r="F419" i="2"/>
  <c r="E419" i="2"/>
  <c r="D419" i="2"/>
  <c r="C419" i="2"/>
  <c r="G419" i="2" s="1"/>
  <c r="B419" i="2"/>
  <c r="A419" i="2"/>
  <c r="N418" i="2"/>
  <c r="M418" i="2"/>
  <c r="L418" i="2"/>
  <c r="K418" i="2"/>
  <c r="J418" i="2"/>
  <c r="I418" i="2"/>
  <c r="H418" i="2"/>
  <c r="F418" i="2"/>
  <c r="E418" i="2"/>
  <c r="D418" i="2"/>
  <c r="C418" i="2"/>
  <c r="G418" i="2" s="1"/>
  <c r="B418" i="2"/>
  <c r="A418" i="2"/>
  <c r="N417" i="2"/>
  <c r="M417" i="2"/>
  <c r="L417" i="2"/>
  <c r="K417" i="2"/>
  <c r="J417" i="2"/>
  <c r="I417" i="2"/>
  <c r="H417" i="2"/>
  <c r="F417" i="2"/>
  <c r="E417" i="2"/>
  <c r="D417" i="2"/>
  <c r="C417" i="2"/>
  <c r="G417" i="2" s="1"/>
  <c r="B417" i="2"/>
  <c r="A417" i="2"/>
  <c r="N416" i="2"/>
  <c r="M416" i="2"/>
  <c r="L416" i="2"/>
  <c r="K416" i="2"/>
  <c r="J416" i="2"/>
  <c r="I416" i="2"/>
  <c r="H416" i="2"/>
  <c r="F416" i="2"/>
  <c r="E416" i="2"/>
  <c r="D416" i="2"/>
  <c r="C416" i="2"/>
  <c r="G416" i="2" s="1"/>
  <c r="B416" i="2"/>
  <c r="A416" i="2"/>
  <c r="N415" i="2"/>
  <c r="M415" i="2"/>
  <c r="L415" i="2"/>
  <c r="K415" i="2"/>
  <c r="J415" i="2"/>
  <c r="I415" i="2"/>
  <c r="H415" i="2"/>
  <c r="F415" i="2"/>
  <c r="E415" i="2"/>
  <c r="D415" i="2"/>
  <c r="C415" i="2"/>
  <c r="G415" i="2" s="1"/>
  <c r="B415" i="2"/>
  <c r="A415" i="2"/>
  <c r="N414" i="2"/>
  <c r="M414" i="2"/>
  <c r="L414" i="2"/>
  <c r="K414" i="2"/>
  <c r="J414" i="2"/>
  <c r="I414" i="2"/>
  <c r="H414" i="2"/>
  <c r="F414" i="2"/>
  <c r="E414" i="2"/>
  <c r="D414" i="2"/>
  <c r="C414" i="2"/>
  <c r="G414" i="2" s="1"/>
  <c r="B414" i="2"/>
  <c r="A414" i="2"/>
  <c r="N413" i="2"/>
  <c r="M413" i="2"/>
  <c r="L413" i="2"/>
  <c r="K413" i="2"/>
  <c r="J413" i="2"/>
  <c r="I413" i="2"/>
  <c r="H413" i="2"/>
  <c r="F413" i="2"/>
  <c r="E413" i="2"/>
  <c r="D413" i="2"/>
  <c r="C413" i="2"/>
  <c r="G413" i="2" s="1"/>
  <c r="B413" i="2"/>
  <c r="A413" i="2"/>
  <c r="N412" i="2"/>
  <c r="M412" i="2"/>
  <c r="L412" i="2"/>
  <c r="K412" i="2"/>
  <c r="J412" i="2"/>
  <c r="I412" i="2"/>
  <c r="H412" i="2"/>
  <c r="F412" i="2"/>
  <c r="E412" i="2"/>
  <c r="D412" i="2"/>
  <c r="C412" i="2"/>
  <c r="G412" i="2" s="1"/>
  <c r="B412" i="2"/>
  <c r="A412" i="2"/>
  <c r="N411" i="2"/>
  <c r="M411" i="2"/>
  <c r="L411" i="2"/>
  <c r="K411" i="2"/>
  <c r="J411" i="2"/>
  <c r="I411" i="2"/>
  <c r="H411" i="2"/>
  <c r="F411" i="2"/>
  <c r="E411" i="2"/>
  <c r="D411" i="2"/>
  <c r="C411" i="2"/>
  <c r="G411" i="2" s="1"/>
  <c r="B411" i="2"/>
  <c r="A411" i="2"/>
  <c r="N410" i="2"/>
  <c r="M410" i="2"/>
  <c r="L410" i="2"/>
  <c r="K410" i="2"/>
  <c r="J410" i="2"/>
  <c r="I410" i="2"/>
  <c r="H410" i="2"/>
  <c r="F410" i="2"/>
  <c r="E410" i="2"/>
  <c r="D410" i="2"/>
  <c r="C410" i="2"/>
  <c r="G410" i="2" s="1"/>
  <c r="B410" i="2"/>
  <c r="A410" i="2"/>
  <c r="N409" i="2"/>
  <c r="M409" i="2"/>
  <c r="L409" i="2"/>
  <c r="K409" i="2"/>
  <c r="J409" i="2"/>
  <c r="I409" i="2"/>
  <c r="H409" i="2"/>
  <c r="F409" i="2"/>
  <c r="E409" i="2"/>
  <c r="D409" i="2"/>
  <c r="C409" i="2"/>
  <c r="G409" i="2" s="1"/>
  <c r="B409" i="2"/>
  <c r="A409" i="2"/>
  <c r="N408" i="2"/>
  <c r="M408" i="2"/>
  <c r="L408" i="2"/>
  <c r="K408" i="2"/>
  <c r="J408" i="2"/>
  <c r="I408" i="2"/>
  <c r="H408" i="2"/>
  <c r="F408" i="2"/>
  <c r="E408" i="2"/>
  <c r="D408" i="2"/>
  <c r="C408" i="2"/>
  <c r="G408" i="2" s="1"/>
  <c r="B408" i="2"/>
  <c r="A408" i="2"/>
  <c r="N407" i="2"/>
  <c r="M407" i="2"/>
  <c r="L407" i="2"/>
  <c r="K407" i="2"/>
  <c r="J407" i="2"/>
  <c r="I407" i="2"/>
  <c r="H407" i="2"/>
  <c r="F407" i="2"/>
  <c r="E407" i="2"/>
  <c r="D407" i="2"/>
  <c r="C407" i="2"/>
  <c r="G407" i="2" s="1"/>
  <c r="B407" i="2"/>
  <c r="A407" i="2"/>
  <c r="N406" i="2"/>
  <c r="M406" i="2"/>
  <c r="L406" i="2"/>
  <c r="K406" i="2"/>
  <c r="J406" i="2"/>
  <c r="I406" i="2"/>
  <c r="H406" i="2"/>
  <c r="F406" i="2"/>
  <c r="E406" i="2"/>
  <c r="D406" i="2"/>
  <c r="C406" i="2"/>
  <c r="G406" i="2" s="1"/>
  <c r="B406" i="2"/>
  <c r="A406" i="2"/>
  <c r="N405" i="2"/>
  <c r="M405" i="2"/>
  <c r="L405" i="2"/>
  <c r="K405" i="2"/>
  <c r="J405" i="2"/>
  <c r="I405" i="2"/>
  <c r="H405" i="2"/>
  <c r="F405" i="2"/>
  <c r="E405" i="2"/>
  <c r="D405" i="2"/>
  <c r="C405" i="2"/>
  <c r="G405" i="2" s="1"/>
  <c r="B405" i="2"/>
  <c r="A405" i="2"/>
  <c r="N404" i="2"/>
  <c r="M404" i="2"/>
  <c r="L404" i="2"/>
  <c r="K404" i="2"/>
  <c r="J404" i="2"/>
  <c r="I404" i="2"/>
  <c r="H404" i="2"/>
  <c r="F404" i="2"/>
  <c r="E404" i="2"/>
  <c r="D404" i="2"/>
  <c r="C404" i="2"/>
  <c r="G404" i="2" s="1"/>
  <c r="B404" i="2"/>
  <c r="A404" i="2"/>
  <c r="N403" i="2"/>
  <c r="M403" i="2"/>
  <c r="L403" i="2"/>
  <c r="K403" i="2"/>
  <c r="J403" i="2"/>
  <c r="I403" i="2"/>
  <c r="H403" i="2"/>
  <c r="F403" i="2"/>
  <c r="E403" i="2"/>
  <c r="D403" i="2"/>
  <c r="C403" i="2"/>
  <c r="G403" i="2" s="1"/>
  <c r="B403" i="2"/>
  <c r="A403" i="2"/>
  <c r="N402" i="2"/>
  <c r="M402" i="2"/>
  <c r="L402" i="2"/>
  <c r="K402" i="2"/>
  <c r="J402" i="2"/>
  <c r="I402" i="2"/>
  <c r="H402" i="2"/>
  <c r="F402" i="2"/>
  <c r="E402" i="2"/>
  <c r="D402" i="2"/>
  <c r="C402" i="2"/>
  <c r="G402" i="2" s="1"/>
  <c r="B402" i="2"/>
  <c r="A402" i="2"/>
  <c r="N401" i="2"/>
  <c r="M401" i="2"/>
  <c r="L401" i="2"/>
  <c r="K401" i="2"/>
  <c r="J401" i="2"/>
  <c r="I401" i="2"/>
  <c r="H401" i="2"/>
  <c r="F401" i="2"/>
  <c r="E401" i="2"/>
  <c r="D401" i="2"/>
  <c r="C401" i="2"/>
  <c r="G401" i="2" s="1"/>
  <c r="B401" i="2"/>
  <c r="A401" i="2"/>
  <c r="N400" i="2"/>
  <c r="M400" i="2"/>
  <c r="L400" i="2"/>
  <c r="K400" i="2"/>
  <c r="J400" i="2"/>
  <c r="I400" i="2"/>
  <c r="H400" i="2"/>
  <c r="F400" i="2"/>
  <c r="E400" i="2"/>
  <c r="D400" i="2"/>
  <c r="C400" i="2"/>
  <c r="G400" i="2" s="1"/>
  <c r="B400" i="2"/>
  <c r="A400" i="2"/>
  <c r="N399" i="2"/>
  <c r="M399" i="2"/>
  <c r="L399" i="2"/>
  <c r="K399" i="2"/>
  <c r="J399" i="2"/>
  <c r="I399" i="2"/>
  <c r="H399" i="2"/>
  <c r="F399" i="2"/>
  <c r="E399" i="2"/>
  <c r="D399" i="2"/>
  <c r="C399" i="2"/>
  <c r="G399" i="2" s="1"/>
  <c r="B399" i="2"/>
  <c r="A399" i="2"/>
  <c r="N398" i="2"/>
  <c r="M398" i="2"/>
  <c r="L398" i="2"/>
  <c r="K398" i="2"/>
  <c r="J398" i="2"/>
  <c r="I398" i="2"/>
  <c r="H398" i="2"/>
  <c r="F398" i="2"/>
  <c r="E398" i="2"/>
  <c r="D398" i="2"/>
  <c r="C398" i="2"/>
  <c r="G398" i="2" s="1"/>
  <c r="B398" i="2"/>
  <c r="A398" i="2"/>
  <c r="N397" i="2"/>
  <c r="M397" i="2"/>
  <c r="L397" i="2"/>
  <c r="K397" i="2"/>
  <c r="J397" i="2"/>
  <c r="I397" i="2"/>
  <c r="H397" i="2"/>
  <c r="F397" i="2"/>
  <c r="E397" i="2"/>
  <c r="D397" i="2"/>
  <c r="C397" i="2"/>
  <c r="G397" i="2" s="1"/>
  <c r="B397" i="2"/>
  <c r="A397" i="2"/>
  <c r="N396" i="2"/>
  <c r="M396" i="2"/>
  <c r="L396" i="2"/>
  <c r="K396" i="2"/>
  <c r="J396" i="2"/>
  <c r="I396" i="2"/>
  <c r="H396" i="2"/>
  <c r="F396" i="2"/>
  <c r="E396" i="2"/>
  <c r="D396" i="2"/>
  <c r="C396" i="2"/>
  <c r="G396" i="2" s="1"/>
  <c r="B396" i="2"/>
  <c r="A396" i="2"/>
  <c r="N395" i="2"/>
  <c r="M395" i="2"/>
  <c r="L395" i="2"/>
  <c r="K395" i="2"/>
  <c r="J395" i="2"/>
  <c r="I395" i="2"/>
  <c r="H395" i="2"/>
  <c r="F395" i="2"/>
  <c r="E395" i="2"/>
  <c r="D395" i="2"/>
  <c r="C395" i="2"/>
  <c r="G395" i="2" s="1"/>
  <c r="B395" i="2"/>
  <c r="A395" i="2"/>
  <c r="N394" i="2"/>
  <c r="M394" i="2"/>
  <c r="L394" i="2"/>
  <c r="K394" i="2"/>
  <c r="J394" i="2"/>
  <c r="I394" i="2"/>
  <c r="H394" i="2"/>
  <c r="F394" i="2"/>
  <c r="E394" i="2"/>
  <c r="D394" i="2"/>
  <c r="C394" i="2"/>
  <c r="G394" i="2" s="1"/>
  <c r="B394" i="2"/>
  <c r="A394" i="2"/>
  <c r="N393" i="2"/>
  <c r="M393" i="2"/>
  <c r="L393" i="2"/>
  <c r="K393" i="2"/>
  <c r="J393" i="2"/>
  <c r="I393" i="2"/>
  <c r="H393" i="2"/>
  <c r="F393" i="2"/>
  <c r="E393" i="2"/>
  <c r="D393" i="2"/>
  <c r="C393" i="2"/>
  <c r="G393" i="2" s="1"/>
  <c r="B393" i="2"/>
  <c r="A393" i="2"/>
  <c r="N392" i="2"/>
  <c r="M392" i="2"/>
  <c r="L392" i="2"/>
  <c r="K392" i="2"/>
  <c r="J392" i="2"/>
  <c r="I392" i="2"/>
  <c r="H392" i="2"/>
  <c r="F392" i="2"/>
  <c r="E392" i="2"/>
  <c r="D392" i="2"/>
  <c r="C392" i="2"/>
  <c r="G392" i="2" s="1"/>
  <c r="B392" i="2"/>
  <c r="A392" i="2"/>
  <c r="N391" i="2"/>
  <c r="M391" i="2"/>
  <c r="L391" i="2"/>
  <c r="K391" i="2"/>
  <c r="J391" i="2"/>
  <c r="I391" i="2"/>
  <c r="H391" i="2"/>
  <c r="F391" i="2"/>
  <c r="E391" i="2"/>
  <c r="D391" i="2"/>
  <c r="C391" i="2"/>
  <c r="G391" i="2" s="1"/>
  <c r="B391" i="2"/>
  <c r="A391" i="2"/>
  <c r="N390" i="2"/>
  <c r="M390" i="2"/>
  <c r="L390" i="2"/>
  <c r="K390" i="2"/>
  <c r="J390" i="2"/>
  <c r="I390" i="2"/>
  <c r="H390" i="2"/>
  <c r="F390" i="2"/>
  <c r="E390" i="2"/>
  <c r="D390" i="2"/>
  <c r="C390" i="2"/>
  <c r="G390" i="2" s="1"/>
  <c r="B390" i="2"/>
  <c r="A390" i="2"/>
  <c r="N389" i="2"/>
  <c r="M389" i="2"/>
  <c r="L389" i="2"/>
  <c r="K389" i="2"/>
  <c r="J389" i="2"/>
  <c r="I389" i="2"/>
  <c r="H389" i="2"/>
  <c r="F389" i="2"/>
  <c r="E389" i="2"/>
  <c r="D389" i="2"/>
  <c r="C389" i="2"/>
  <c r="G389" i="2" s="1"/>
  <c r="B389" i="2"/>
  <c r="A389" i="2"/>
  <c r="N388" i="2"/>
  <c r="M388" i="2"/>
  <c r="L388" i="2"/>
  <c r="K388" i="2"/>
  <c r="J388" i="2"/>
  <c r="I388" i="2"/>
  <c r="H388" i="2"/>
  <c r="F388" i="2"/>
  <c r="E388" i="2"/>
  <c r="D388" i="2"/>
  <c r="C388" i="2"/>
  <c r="G388" i="2" s="1"/>
  <c r="B388" i="2"/>
  <c r="A388" i="2"/>
  <c r="N387" i="2"/>
  <c r="M387" i="2"/>
  <c r="L387" i="2"/>
  <c r="K387" i="2"/>
  <c r="J387" i="2"/>
  <c r="I387" i="2"/>
  <c r="H387" i="2"/>
  <c r="F387" i="2"/>
  <c r="E387" i="2"/>
  <c r="D387" i="2"/>
  <c r="C387" i="2"/>
  <c r="G387" i="2" s="1"/>
  <c r="B387" i="2"/>
  <c r="A387" i="2"/>
  <c r="N386" i="2"/>
  <c r="M386" i="2"/>
  <c r="L386" i="2"/>
  <c r="K386" i="2"/>
  <c r="J386" i="2"/>
  <c r="I386" i="2"/>
  <c r="H386" i="2"/>
  <c r="F386" i="2"/>
  <c r="E386" i="2"/>
  <c r="D386" i="2"/>
  <c r="C386" i="2"/>
  <c r="G386" i="2" s="1"/>
  <c r="B386" i="2"/>
  <c r="A386" i="2"/>
  <c r="N385" i="2"/>
  <c r="M385" i="2"/>
  <c r="L385" i="2"/>
  <c r="K385" i="2"/>
  <c r="J385" i="2"/>
  <c r="I385" i="2"/>
  <c r="H385" i="2"/>
  <c r="F385" i="2"/>
  <c r="E385" i="2"/>
  <c r="D385" i="2"/>
  <c r="C385" i="2"/>
  <c r="G385" i="2" s="1"/>
  <c r="B385" i="2"/>
  <c r="A385" i="2"/>
  <c r="N384" i="2"/>
  <c r="M384" i="2"/>
  <c r="L384" i="2"/>
  <c r="K384" i="2"/>
  <c r="J384" i="2"/>
  <c r="I384" i="2"/>
  <c r="H384" i="2"/>
  <c r="F384" i="2"/>
  <c r="E384" i="2"/>
  <c r="D384" i="2"/>
  <c r="C384" i="2"/>
  <c r="G384" i="2" s="1"/>
  <c r="B384" i="2"/>
  <c r="A384" i="2"/>
  <c r="N383" i="2"/>
  <c r="M383" i="2"/>
  <c r="L383" i="2"/>
  <c r="K383" i="2"/>
  <c r="J383" i="2"/>
  <c r="I383" i="2"/>
  <c r="H383" i="2"/>
  <c r="F383" i="2"/>
  <c r="E383" i="2"/>
  <c r="D383" i="2"/>
  <c r="C383" i="2"/>
  <c r="G383" i="2" s="1"/>
  <c r="B383" i="2"/>
  <c r="A383" i="2"/>
  <c r="N382" i="2"/>
  <c r="M382" i="2"/>
  <c r="L382" i="2"/>
  <c r="K382" i="2"/>
  <c r="J382" i="2"/>
  <c r="I382" i="2"/>
  <c r="H382" i="2"/>
  <c r="F382" i="2"/>
  <c r="E382" i="2"/>
  <c r="D382" i="2"/>
  <c r="C382" i="2"/>
  <c r="G382" i="2" s="1"/>
  <c r="B382" i="2"/>
  <c r="A382" i="2"/>
  <c r="N381" i="2"/>
  <c r="M381" i="2"/>
  <c r="L381" i="2"/>
  <c r="K381" i="2"/>
  <c r="J381" i="2"/>
  <c r="I381" i="2"/>
  <c r="H381" i="2"/>
  <c r="F381" i="2"/>
  <c r="E381" i="2"/>
  <c r="D381" i="2"/>
  <c r="C381" i="2"/>
  <c r="G381" i="2" s="1"/>
  <c r="B381" i="2"/>
  <c r="A381" i="2"/>
  <c r="N380" i="2"/>
  <c r="M380" i="2"/>
  <c r="L380" i="2"/>
  <c r="K380" i="2"/>
  <c r="J380" i="2"/>
  <c r="I380" i="2"/>
  <c r="H380" i="2"/>
  <c r="F380" i="2"/>
  <c r="E380" i="2"/>
  <c r="D380" i="2"/>
  <c r="C380" i="2"/>
  <c r="G380" i="2" s="1"/>
  <c r="B380" i="2"/>
  <c r="A380" i="2"/>
  <c r="N379" i="2"/>
  <c r="M379" i="2"/>
  <c r="L379" i="2"/>
  <c r="K379" i="2"/>
  <c r="J379" i="2"/>
  <c r="I379" i="2"/>
  <c r="H379" i="2"/>
  <c r="F379" i="2"/>
  <c r="E379" i="2"/>
  <c r="D379" i="2"/>
  <c r="C379" i="2"/>
  <c r="G379" i="2" s="1"/>
  <c r="B379" i="2"/>
  <c r="A379" i="2"/>
  <c r="N378" i="2"/>
  <c r="M378" i="2"/>
  <c r="L378" i="2"/>
  <c r="K378" i="2"/>
  <c r="J378" i="2"/>
  <c r="I378" i="2"/>
  <c r="H378" i="2"/>
  <c r="F378" i="2"/>
  <c r="E378" i="2"/>
  <c r="D378" i="2"/>
  <c r="C378" i="2"/>
  <c r="G378" i="2" s="1"/>
  <c r="B378" i="2"/>
  <c r="A378" i="2"/>
  <c r="N377" i="2"/>
  <c r="M377" i="2"/>
  <c r="L377" i="2"/>
  <c r="K377" i="2"/>
  <c r="J377" i="2"/>
  <c r="I377" i="2"/>
  <c r="H377" i="2"/>
  <c r="F377" i="2"/>
  <c r="E377" i="2"/>
  <c r="D377" i="2"/>
  <c r="C377" i="2"/>
  <c r="G377" i="2" s="1"/>
  <c r="B377" i="2"/>
  <c r="A377" i="2"/>
  <c r="N376" i="2"/>
  <c r="M376" i="2"/>
  <c r="L376" i="2"/>
  <c r="K376" i="2"/>
  <c r="J376" i="2"/>
  <c r="I376" i="2"/>
  <c r="H376" i="2"/>
  <c r="F376" i="2"/>
  <c r="E376" i="2"/>
  <c r="D376" i="2"/>
  <c r="C376" i="2"/>
  <c r="G376" i="2" s="1"/>
  <c r="B376" i="2"/>
  <c r="A376" i="2"/>
  <c r="N375" i="2"/>
  <c r="M375" i="2"/>
  <c r="L375" i="2"/>
  <c r="K375" i="2"/>
  <c r="J375" i="2"/>
  <c r="I375" i="2"/>
  <c r="H375" i="2"/>
  <c r="F375" i="2"/>
  <c r="E375" i="2"/>
  <c r="D375" i="2"/>
  <c r="C375" i="2"/>
  <c r="G375" i="2" s="1"/>
  <c r="B375" i="2"/>
  <c r="A375" i="2"/>
  <c r="N374" i="2"/>
  <c r="M374" i="2"/>
  <c r="L374" i="2"/>
  <c r="K374" i="2"/>
  <c r="J374" i="2"/>
  <c r="I374" i="2"/>
  <c r="H374" i="2"/>
  <c r="F374" i="2"/>
  <c r="E374" i="2"/>
  <c r="D374" i="2"/>
  <c r="C374" i="2"/>
  <c r="G374" i="2" s="1"/>
  <c r="B374" i="2"/>
  <c r="A374" i="2"/>
  <c r="N373" i="2"/>
  <c r="M373" i="2"/>
  <c r="L373" i="2"/>
  <c r="K373" i="2"/>
  <c r="J373" i="2"/>
  <c r="I373" i="2"/>
  <c r="H373" i="2"/>
  <c r="F373" i="2"/>
  <c r="E373" i="2"/>
  <c r="D373" i="2"/>
  <c r="C373" i="2"/>
  <c r="G373" i="2" s="1"/>
  <c r="B373" i="2"/>
  <c r="A373" i="2"/>
  <c r="N372" i="2"/>
  <c r="M372" i="2"/>
  <c r="L372" i="2"/>
  <c r="K372" i="2"/>
  <c r="J372" i="2"/>
  <c r="I372" i="2"/>
  <c r="H372" i="2"/>
  <c r="F372" i="2"/>
  <c r="E372" i="2"/>
  <c r="D372" i="2"/>
  <c r="C372" i="2"/>
  <c r="G372" i="2" s="1"/>
  <c r="B372" i="2"/>
  <c r="A372" i="2"/>
  <c r="N371" i="2"/>
  <c r="M371" i="2"/>
  <c r="L371" i="2"/>
  <c r="K371" i="2"/>
  <c r="J371" i="2"/>
  <c r="I371" i="2"/>
  <c r="H371" i="2"/>
  <c r="F371" i="2"/>
  <c r="E371" i="2"/>
  <c r="D371" i="2"/>
  <c r="C371" i="2"/>
  <c r="G371" i="2" s="1"/>
  <c r="B371" i="2"/>
  <c r="A371" i="2"/>
  <c r="N370" i="2"/>
  <c r="M370" i="2"/>
  <c r="L370" i="2"/>
  <c r="K370" i="2"/>
  <c r="J370" i="2"/>
  <c r="I370" i="2"/>
  <c r="H370" i="2"/>
  <c r="F370" i="2"/>
  <c r="E370" i="2"/>
  <c r="D370" i="2"/>
  <c r="C370" i="2"/>
  <c r="G370" i="2" s="1"/>
  <c r="B370" i="2"/>
  <c r="A370" i="2"/>
  <c r="N369" i="2"/>
  <c r="M369" i="2"/>
  <c r="L369" i="2"/>
  <c r="K369" i="2"/>
  <c r="J369" i="2"/>
  <c r="I369" i="2"/>
  <c r="H369" i="2"/>
  <c r="F369" i="2"/>
  <c r="E369" i="2"/>
  <c r="D369" i="2"/>
  <c r="C369" i="2"/>
  <c r="G369" i="2" s="1"/>
  <c r="B369" i="2"/>
  <c r="A369" i="2"/>
  <c r="N368" i="2"/>
  <c r="M368" i="2"/>
  <c r="L368" i="2"/>
  <c r="K368" i="2"/>
  <c r="J368" i="2"/>
  <c r="I368" i="2"/>
  <c r="H368" i="2"/>
  <c r="F368" i="2"/>
  <c r="E368" i="2"/>
  <c r="D368" i="2"/>
  <c r="C368" i="2"/>
  <c r="G368" i="2" s="1"/>
  <c r="B368" i="2"/>
  <c r="A368" i="2"/>
  <c r="N367" i="2"/>
  <c r="M367" i="2"/>
  <c r="L367" i="2"/>
  <c r="K367" i="2"/>
  <c r="J367" i="2"/>
  <c r="I367" i="2"/>
  <c r="H367" i="2"/>
  <c r="F367" i="2"/>
  <c r="E367" i="2"/>
  <c r="D367" i="2"/>
  <c r="C367" i="2"/>
  <c r="G367" i="2" s="1"/>
  <c r="B367" i="2"/>
  <c r="A367" i="2"/>
  <c r="N366" i="2"/>
  <c r="M366" i="2"/>
  <c r="L366" i="2"/>
  <c r="K366" i="2"/>
  <c r="J366" i="2"/>
  <c r="I366" i="2"/>
  <c r="H366" i="2"/>
  <c r="F366" i="2"/>
  <c r="E366" i="2"/>
  <c r="D366" i="2"/>
  <c r="C366" i="2"/>
  <c r="G366" i="2" s="1"/>
  <c r="B366" i="2"/>
  <c r="A366" i="2"/>
  <c r="N365" i="2"/>
  <c r="M365" i="2"/>
  <c r="L365" i="2"/>
  <c r="K365" i="2"/>
  <c r="J365" i="2"/>
  <c r="I365" i="2"/>
  <c r="H365" i="2"/>
  <c r="F365" i="2"/>
  <c r="E365" i="2"/>
  <c r="D365" i="2"/>
  <c r="C365" i="2"/>
  <c r="G365" i="2" s="1"/>
  <c r="B365" i="2"/>
  <c r="A365" i="2"/>
  <c r="N364" i="2"/>
  <c r="M364" i="2"/>
  <c r="L364" i="2"/>
  <c r="K364" i="2"/>
  <c r="J364" i="2"/>
  <c r="I364" i="2"/>
  <c r="H364" i="2"/>
  <c r="F364" i="2"/>
  <c r="E364" i="2"/>
  <c r="D364" i="2"/>
  <c r="C364" i="2"/>
  <c r="G364" i="2" s="1"/>
  <c r="B364" i="2"/>
  <c r="A364" i="2"/>
  <c r="N363" i="2"/>
  <c r="M363" i="2"/>
  <c r="L363" i="2"/>
  <c r="K363" i="2"/>
  <c r="J363" i="2"/>
  <c r="I363" i="2"/>
  <c r="H363" i="2"/>
  <c r="F363" i="2"/>
  <c r="E363" i="2"/>
  <c r="D363" i="2"/>
  <c r="C363" i="2"/>
  <c r="G363" i="2" s="1"/>
  <c r="B363" i="2"/>
  <c r="A363" i="2"/>
  <c r="N362" i="2"/>
  <c r="M362" i="2"/>
  <c r="L362" i="2"/>
  <c r="K362" i="2"/>
  <c r="J362" i="2"/>
  <c r="I362" i="2"/>
  <c r="H362" i="2"/>
  <c r="F362" i="2"/>
  <c r="E362" i="2"/>
  <c r="D362" i="2"/>
  <c r="C362" i="2"/>
  <c r="G362" i="2" s="1"/>
  <c r="B362" i="2"/>
  <c r="A362" i="2"/>
  <c r="N361" i="2"/>
  <c r="M361" i="2"/>
  <c r="L361" i="2"/>
  <c r="K361" i="2"/>
  <c r="J361" i="2"/>
  <c r="I361" i="2"/>
  <c r="H361" i="2"/>
  <c r="F361" i="2"/>
  <c r="E361" i="2"/>
  <c r="D361" i="2"/>
  <c r="C361" i="2"/>
  <c r="G361" i="2" s="1"/>
  <c r="B361" i="2"/>
  <c r="A361" i="2"/>
  <c r="N360" i="2"/>
  <c r="M360" i="2"/>
  <c r="L360" i="2"/>
  <c r="K360" i="2"/>
  <c r="J360" i="2"/>
  <c r="I360" i="2"/>
  <c r="H360" i="2"/>
  <c r="F360" i="2"/>
  <c r="E360" i="2"/>
  <c r="D360" i="2"/>
  <c r="C360" i="2"/>
  <c r="G360" i="2" s="1"/>
  <c r="B360" i="2"/>
  <c r="A360" i="2"/>
  <c r="N359" i="2"/>
  <c r="M359" i="2"/>
  <c r="L359" i="2"/>
  <c r="K359" i="2"/>
  <c r="J359" i="2"/>
  <c r="I359" i="2"/>
  <c r="H359" i="2"/>
  <c r="F359" i="2"/>
  <c r="E359" i="2"/>
  <c r="D359" i="2"/>
  <c r="C359" i="2"/>
  <c r="G359" i="2" s="1"/>
  <c r="B359" i="2"/>
  <c r="A359" i="2"/>
  <c r="N358" i="2"/>
  <c r="M358" i="2"/>
  <c r="L358" i="2"/>
  <c r="K358" i="2"/>
  <c r="J358" i="2"/>
  <c r="I358" i="2"/>
  <c r="H358" i="2"/>
  <c r="F358" i="2"/>
  <c r="E358" i="2"/>
  <c r="D358" i="2"/>
  <c r="C358" i="2"/>
  <c r="G358" i="2" s="1"/>
  <c r="B358" i="2"/>
  <c r="A358" i="2"/>
  <c r="N357" i="2"/>
  <c r="M357" i="2"/>
  <c r="L357" i="2"/>
  <c r="K357" i="2"/>
  <c r="J357" i="2"/>
  <c r="I357" i="2"/>
  <c r="H357" i="2"/>
  <c r="F357" i="2"/>
  <c r="E357" i="2"/>
  <c r="D357" i="2"/>
  <c r="C357" i="2"/>
  <c r="G357" i="2" s="1"/>
  <c r="B357" i="2"/>
  <c r="A357" i="2"/>
  <c r="N356" i="2"/>
  <c r="M356" i="2"/>
  <c r="L356" i="2"/>
  <c r="K356" i="2"/>
  <c r="J356" i="2"/>
  <c r="I356" i="2"/>
  <c r="H356" i="2"/>
  <c r="F356" i="2"/>
  <c r="E356" i="2"/>
  <c r="D356" i="2"/>
  <c r="C356" i="2"/>
  <c r="G356" i="2" s="1"/>
  <c r="B356" i="2"/>
  <c r="A356" i="2"/>
  <c r="N355" i="2"/>
  <c r="M355" i="2"/>
  <c r="L355" i="2"/>
  <c r="K355" i="2"/>
  <c r="J355" i="2"/>
  <c r="I355" i="2"/>
  <c r="H355" i="2"/>
  <c r="F355" i="2"/>
  <c r="E355" i="2"/>
  <c r="D355" i="2"/>
  <c r="C355" i="2"/>
  <c r="G355" i="2" s="1"/>
  <c r="B355" i="2"/>
  <c r="A355" i="2"/>
  <c r="N354" i="2"/>
  <c r="M354" i="2"/>
  <c r="L354" i="2"/>
  <c r="K354" i="2"/>
  <c r="J354" i="2"/>
  <c r="I354" i="2"/>
  <c r="H354" i="2"/>
  <c r="F354" i="2"/>
  <c r="E354" i="2"/>
  <c r="D354" i="2"/>
  <c r="C354" i="2"/>
  <c r="G354" i="2" s="1"/>
  <c r="B354" i="2"/>
  <c r="A354" i="2"/>
  <c r="N353" i="2"/>
  <c r="M353" i="2"/>
  <c r="L353" i="2"/>
  <c r="K353" i="2"/>
  <c r="J353" i="2"/>
  <c r="I353" i="2"/>
  <c r="H353" i="2"/>
  <c r="F353" i="2"/>
  <c r="E353" i="2"/>
  <c r="D353" i="2"/>
  <c r="C353" i="2"/>
  <c r="G353" i="2" s="1"/>
  <c r="B353" i="2"/>
  <c r="A353" i="2"/>
  <c r="N352" i="2"/>
  <c r="M352" i="2"/>
  <c r="L352" i="2"/>
  <c r="K352" i="2"/>
  <c r="J352" i="2"/>
  <c r="I352" i="2"/>
  <c r="H352" i="2"/>
  <c r="F352" i="2"/>
  <c r="E352" i="2"/>
  <c r="D352" i="2"/>
  <c r="C352" i="2"/>
  <c r="G352" i="2" s="1"/>
  <c r="B352" i="2"/>
  <c r="A352" i="2"/>
  <c r="N351" i="2"/>
  <c r="M351" i="2"/>
  <c r="L351" i="2"/>
  <c r="K351" i="2"/>
  <c r="J351" i="2"/>
  <c r="I351" i="2"/>
  <c r="H351" i="2"/>
  <c r="F351" i="2"/>
  <c r="E351" i="2"/>
  <c r="D351" i="2"/>
  <c r="C351" i="2"/>
  <c r="G351" i="2" s="1"/>
  <c r="B351" i="2"/>
  <c r="A351" i="2"/>
  <c r="N350" i="2"/>
  <c r="M350" i="2"/>
  <c r="L350" i="2"/>
  <c r="K350" i="2"/>
  <c r="J350" i="2"/>
  <c r="I350" i="2"/>
  <c r="H350" i="2"/>
  <c r="F350" i="2"/>
  <c r="E350" i="2"/>
  <c r="D350" i="2"/>
  <c r="C350" i="2"/>
  <c r="G350" i="2" s="1"/>
  <c r="B350" i="2"/>
  <c r="A350" i="2"/>
  <c r="N349" i="2"/>
  <c r="M349" i="2"/>
  <c r="L349" i="2"/>
  <c r="K349" i="2"/>
  <c r="J349" i="2"/>
  <c r="I349" i="2"/>
  <c r="H349" i="2"/>
  <c r="F349" i="2"/>
  <c r="E349" i="2"/>
  <c r="D349" i="2"/>
  <c r="C349" i="2"/>
  <c r="G349" i="2" s="1"/>
  <c r="B349" i="2"/>
  <c r="A349" i="2"/>
  <c r="N348" i="2"/>
  <c r="M348" i="2"/>
  <c r="L348" i="2"/>
  <c r="K348" i="2"/>
  <c r="J348" i="2"/>
  <c r="I348" i="2"/>
  <c r="H348" i="2"/>
  <c r="F348" i="2"/>
  <c r="E348" i="2"/>
  <c r="D348" i="2"/>
  <c r="C348" i="2"/>
  <c r="G348" i="2" s="1"/>
  <c r="B348" i="2"/>
  <c r="A348" i="2"/>
  <c r="N347" i="2"/>
  <c r="M347" i="2"/>
  <c r="L347" i="2"/>
  <c r="K347" i="2"/>
  <c r="J347" i="2"/>
  <c r="I347" i="2"/>
  <c r="H347" i="2"/>
  <c r="F347" i="2"/>
  <c r="E347" i="2"/>
  <c r="D347" i="2"/>
  <c r="C347" i="2"/>
  <c r="G347" i="2" s="1"/>
  <c r="B347" i="2"/>
  <c r="A347" i="2"/>
  <c r="N346" i="2"/>
  <c r="M346" i="2"/>
  <c r="L346" i="2"/>
  <c r="K346" i="2"/>
  <c r="J346" i="2"/>
  <c r="I346" i="2"/>
  <c r="H346" i="2"/>
  <c r="F346" i="2"/>
  <c r="E346" i="2"/>
  <c r="D346" i="2"/>
  <c r="C346" i="2"/>
  <c r="G346" i="2" s="1"/>
  <c r="B346" i="2"/>
  <c r="A346" i="2"/>
  <c r="N345" i="2"/>
  <c r="M345" i="2"/>
  <c r="L345" i="2"/>
  <c r="K345" i="2"/>
  <c r="J345" i="2"/>
  <c r="I345" i="2"/>
  <c r="H345" i="2"/>
  <c r="F345" i="2"/>
  <c r="E345" i="2"/>
  <c r="D345" i="2"/>
  <c r="C345" i="2"/>
  <c r="G345" i="2" s="1"/>
  <c r="B345" i="2"/>
  <c r="A345" i="2"/>
  <c r="N344" i="2"/>
  <c r="M344" i="2"/>
  <c r="L344" i="2"/>
  <c r="K344" i="2"/>
  <c r="J344" i="2"/>
  <c r="I344" i="2"/>
  <c r="H344" i="2"/>
  <c r="F344" i="2"/>
  <c r="E344" i="2"/>
  <c r="D344" i="2"/>
  <c r="C344" i="2"/>
  <c r="G344" i="2" s="1"/>
  <c r="B344" i="2"/>
  <c r="A344" i="2"/>
  <c r="N343" i="2"/>
  <c r="M343" i="2"/>
  <c r="L343" i="2"/>
  <c r="K343" i="2"/>
  <c r="J343" i="2"/>
  <c r="I343" i="2"/>
  <c r="H343" i="2"/>
  <c r="F343" i="2"/>
  <c r="E343" i="2"/>
  <c r="D343" i="2"/>
  <c r="C343" i="2"/>
  <c r="G343" i="2" s="1"/>
  <c r="B343" i="2"/>
  <c r="A343" i="2"/>
  <c r="N342" i="2"/>
  <c r="M342" i="2"/>
  <c r="L342" i="2"/>
  <c r="K342" i="2"/>
  <c r="J342" i="2"/>
  <c r="I342" i="2"/>
  <c r="H342" i="2"/>
  <c r="F342" i="2"/>
  <c r="E342" i="2"/>
  <c r="D342" i="2"/>
  <c r="C342" i="2"/>
  <c r="G342" i="2" s="1"/>
  <c r="B342" i="2"/>
  <c r="A342" i="2"/>
  <c r="N341" i="2"/>
  <c r="M341" i="2"/>
  <c r="L341" i="2"/>
  <c r="K341" i="2"/>
  <c r="J341" i="2"/>
  <c r="I341" i="2"/>
  <c r="H341" i="2"/>
  <c r="F341" i="2"/>
  <c r="E341" i="2"/>
  <c r="D341" i="2"/>
  <c r="C341" i="2"/>
  <c r="G341" i="2" s="1"/>
  <c r="B341" i="2"/>
  <c r="A341" i="2"/>
  <c r="N340" i="2"/>
  <c r="M340" i="2"/>
  <c r="L340" i="2"/>
  <c r="K340" i="2"/>
  <c r="J340" i="2"/>
  <c r="I340" i="2"/>
  <c r="H340" i="2"/>
  <c r="F340" i="2"/>
  <c r="E340" i="2"/>
  <c r="D340" i="2"/>
  <c r="C340" i="2"/>
  <c r="G340" i="2" s="1"/>
  <c r="B340" i="2"/>
  <c r="A340" i="2"/>
  <c r="N339" i="2"/>
  <c r="M339" i="2"/>
  <c r="L339" i="2"/>
  <c r="K339" i="2"/>
  <c r="J339" i="2"/>
  <c r="I339" i="2"/>
  <c r="H339" i="2"/>
  <c r="F339" i="2"/>
  <c r="E339" i="2"/>
  <c r="D339" i="2"/>
  <c r="C339" i="2"/>
  <c r="G339" i="2" s="1"/>
  <c r="B339" i="2"/>
  <c r="A339" i="2"/>
  <c r="N338" i="2"/>
  <c r="M338" i="2"/>
  <c r="L338" i="2"/>
  <c r="K338" i="2"/>
  <c r="J338" i="2"/>
  <c r="I338" i="2"/>
  <c r="H338" i="2"/>
  <c r="F338" i="2"/>
  <c r="E338" i="2"/>
  <c r="D338" i="2"/>
  <c r="C338" i="2"/>
  <c r="G338" i="2" s="1"/>
  <c r="B338" i="2"/>
  <c r="A338" i="2"/>
  <c r="N337" i="2"/>
  <c r="M337" i="2"/>
  <c r="L337" i="2"/>
  <c r="K337" i="2"/>
  <c r="J337" i="2"/>
  <c r="I337" i="2"/>
  <c r="H337" i="2"/>
  <c r="F337" i="2"/>
  <c r="E337" i="2"/>
  <c r="D337" i="2"/>
  <c r="C337" i="2"/>
  <c r="G337" i="2" s="1"/>
  <c r="B337" i="2"/>
  <c r="A337" i="2"/>
  <c r="N336" i="2"/>
  <c r="M336" i="2"/>
  <c r="L336" i="2"/>
  <c r="K336" i="2"/>
  <c r="J336" i="2"/>
  <c r="I336" i="2"/>
  <c r="H336" i="2"/>
  <c r="F336" i="2"/>
  <c r="E336" i="2"/>
  <c r="D336" i="2"/>
  <c r="C336" i="2"/>
  <c r="G336" i="2" s="1"/>
  <c r="B336" i="2"/>
  <c r="A336" i="2"/>
  <c r="N335" i="2"/>
  <c r="M335" i="2"/>
  <c r="L335" i="2"/>
  <c r="K335" i="2"/>
  <c r="J335" i="2"/>
  <c r="I335" i="2"/>
  <c r="H335" i="2"/>
  <c r="F335" i="2"/>
  <c r="E335" i="2"/>
  <c r="D335" i="2"/>
  <c r="C335" i="2"/>
  <c r="G335" i="2" s="1"/>
  <c r="B335" i="2"/>
  <c r="A335" i="2"/>
  <c r="N334" i="2"/>
  <c r="M334" i="2"/>
  <c r="L334" i="2"/>
  <c r="K334" i="2"/>
  <c r="J334" i="2"/>
  <c r="I334" i="2"/>
  <c r="H334" i="2"/>
  <c r="F334" i="2"/>
  <c r="E334" i="2"/>
  <c r="D334" i="2"/>
  <c r="C334" i="2"/>
  <c r="G334" i="2" s="1"/>
  <c r="B334" i="2"/>
  <c r="A334" i="2"/>
  <c r="N333" i="2"/>
  <c r="M333" i="2"/>
  <c r="L333" i="2"/>
  <c r="K333" i="2"/>
  <c r="J333" i="2"/>
  <c r="I333" i="2"/>
  <c r="H333" i="2"/>
  <c r="F333" i="2"/>
  <c r="E333" i="2"/>
  <c r="D333" i="2"/>
  <c r="C333" i="2"/>
  <c r="G333" i="2" s="1"/>
  <c r="B333" i="2"/>
  <c r="A333" i="2"/>
  <c r="N332" i="2"/>
  <c r="M332" i="2"/>
  <c r="L332" i="2"/>
  <c r="K332" i="2"/>
  <c r="J332" i="2"/>
  <c r="I332" i="2"/>
  <c r="H332" i="2"/>
  <c r="F332" i="2"/>
  <c r="E332" i="2"/>
  <c r="D332" i="2"/>
  <c r="C332" i="2"/>
  <c r="G332" i="2" s="1"/>
  <c r="B332" i="2"/>
  <c r="A332" i="2"/>
  <c r="N331" i="2"/>
  <c r="M331" i="2"/>
  <c r="L331" i="2"/>
  <c r="K331" i="2"/>
  <c r="J331" i="2"/>
  <c r="I331" i="2"/>
  <c r="H331" i="2"/>
  <c r="F331" i="2"/>
  <c r="E331" i="2"/>
  <c r="D331" i="2"/>
  <c r="C331" i="2"/>
  <c r="G331" i="2" s="1"/>
  <c r="B331" i="2"/>
  <c r="A331" i="2"/>
  <c r="N330" i="2"/>
  <c r="M330" i="2"/>
  <c r="L330" i="2"/>
  <c r="K330" i="2"/>
  <c r="J330" i="2"/>
  <c r="I330" i="2"/>
  <c r="H330" i="2"/>
  <c r="F330" i="2"/>
  <c r="E330" i="2"/>
  <c r="D330" i="2"/>
  <c r="C330" i="2"/>
  <c r="G330" i="2" s="1"/>
  <c r="B330" i="2"/>
  <c r="A330" i="2"/>
  <c r="N329" i="2"/>
  <c r="M329" i="2"/>
  <c r="L329" i="2"/>
  <c r="K329" i="2"/>
  <c r="J329" i="2"/>
  <c r="I329" i="2"/>
  <c r="H329" i="2"/>
  <c r="F329" i="2"/>
  <c r="E329" i="2"/>
  <c r="D329" i="2"/>
  <c r="C329" i="2"/>
  <c r="G329" i="2" s="1"/>
  <c r="B329" i="2"/>
  <c r="A329" i="2"/>
  <c r="N328" i="2"/>
  <c r="M328" i="2"/>
  <c r="L328" i="2"/>
  <c r="K328" i="2"/>
  <c r="J328" i="2"/>
  <c r="I328" i="2"/>
  <c r="H328" i="2"/>
  <c r="F328" i="2"/>
  <c r="E328" i="2"/>
  <c r="D328" i="2"/>
  <c r="C328" i="2"/>
  <c r="G328" i="2" s="1"/>
  <c r="B328" i="2"/>
  <c r="A328" i="2"/>
  <c r="N327" i="2"/>
  <c r="M327" i="2"/>
  <c r="L327" i="2"/>
  <c r="K327" i="2"/>
  <c r="J327" i="2"/>
  <c r="I327" i="2"/>
  <c r="H327" i="2"/>
  <c r="F327" i="2"/>
  <c r="E327" i="2"/>
  <c r="D327" i="2"/>
  <c r="C327" i="2"/>
  <c r="G327" i="2" s="1"/>
  <c r="B327" i="2"/>
  <c r="A327" i="2"/>
  <c r="N326" i="2"/>
  <c r="M326" i="2"/>
  <c r="L326" i="2"/>
  <c r="K326" i="2"/>
  <c r="J326" i="2"/>
  <c r="I326" i="2"/>
  <c r="H326" i="2"/>
  <c r="F326" i="2"/>
  <c r="E326" i="2"/>
  <c r="D326" i="2"/>
  <c r="C326" i="2"/>
  <c r="G326" i="2" s="1"/>
  <c r="B326" i="2"/>
  <c r="A326" i="2"/>
  <c r="N325" i="2"/>
  <c r="M325" i="2"/>
  <c r="L325" i="2"/>
  <c r="K325" i="2"/>
  <c r="J325" i="2"/>
  <c r="I325" i="2"/>
  <c r="H325" i="2"/>
  <c r="F325" i="2"/>
  <c r="E325" i="2"/>
  <c r="D325" i="2"/>
  <c r="C325" i="2"/>
  <c r="G325" i="2" s="1"/>
  <c r="B325" i="2"/>
  <c r="A325" i="2"/>
  <c r="N324" i="2"/>
  <c r="M324" i="2"/>
  <c r="L324" i="2"/>
  <c r="K324" i="2"/>
  <c r="J324" i="2"/>
  <c r="I324" i="2"/>
  <c r="H324" i="2"/>
  <c r="F324" i="2"/>
  <c r="E324" i="2"/>
  <c r="D324" i="2"/>
  <c r="C324" i="2"/>
  <c r="G324" i="2" s="1"/>
  <c r="B324" i="2"/>
  <c r="A324" i="2"/>
  <c r="N323" i="2"/>
  <c r="M323" i="2"/>
  <c r="L323" i="2"/>
  <c r="K323" i="2"/>
  <c r="J323" i="2"/>
  <c r="I323" i="2"/>
  <c r="H323" i="2"/>
  <c r="F323" i="2"/>
  <c r="E323" i="2"/>
  <c r="D323" i="2"/>
  <c r="C323" i="2"/>
  <c r="G323" i="2" s="1"/>
  <c r="B323" i="2"/>
  <c r="A323" i="2"/>
  <c r="N322" i="2"/>
  <c r="M322" i="2"/>
  <c r="L322" i="2"/>
  <c r="K322" i="2"/>
  <c r="J322" i="2"/>
  <c r="I322" i="2"/>
  <c r="H322" i="2"/>
  <c r="F322" i="2"/>
  <c r="E322" i="2"/>
  <c r="D322" i="2"/>
  <c r="C322" i="2"/>
  <c r="G322" i="2" s="1"/>
  <c r="B322" i="2"/>
  <c r="A322" i="2"/>
  <c r="N321" i="2"/>
  <c r="M321" i="2"/>
  <c r="L321" i="2"/>
  <c r="K321" i="2"/>
  <c r="J321" i="2"/>
  <c r="I321" i="2"/>
  <c r="H321" i="2"/>
  <c r="F321" i="2"/>
  <c r="E321" i="2"/>
  <c r="D321" i="2"/>
  <c r="C321" i="2"/>
  <c r="G321" i="2" s="1"/>
  <c r="B321" i="2"/>
  <c r="A321" i="2"/>
  <c r="N320" i="2"/>
  <c r="M320" i="2"/>
  <c r="L320" i="2"/>
  <c r="K320" i="2"/>
  <c r="J320" i="2"/>
  <c r="I320" i="2"/>
  <c r="H320" i="2"/>
  <c r="F320" i="2"/>
  <c r="E320" i="2"/>
  <c r="D320" i="2"/>
  <c r="C320" i="2"/>
  <c r="G320" i="2" s="1"/>
  <c r="B320" i="2"/>
  <c r="A320" i="2"/>
  <c r="N319" i="2"/>
  <c r="M319" i="2"/>
  <c r="L319" i="2"/>
  <c r="K319" i="2"/>
  <c r="J319" i="2"/>
  <c r="I319" i="2"/>
  <c r="H319" i="2"/>
  <c r="F319" i="2"/>
  <c r="E319" i="2"/>
  <c r="D319" i="2"/>
  <c r="C319" i="2"/>
  <c r="G319" i="2" s="1"/>
  <c r="B319" i="2"/>
  <c r="A319" i="2"/>
  <c r="N318" i="2"/>
  <c r="M318" i="2"/>
  <c r="L318" i="2"/>
  <c r="K318" i="2"/>
  <c r="J318" i="2"/>
  <c r="I318" i="2"/>
  <c r="H318" i="2"/>
  <c r="F318" i="2"/>
  <c r="E318" i="2"/>
  <c r="D318" i="2"/>
  <c r="C318" i="2"/>
  <c r="G318" i="2" s="1"/>
  <c r="B318" i="2"/>
  <c r="A318" i="2"/>
  <c r="N317" i="2"/>
  <c r="M317" i="2"/>
  <c r="L317" i="2"/>
  <c r="K317" i="2"/>
  <c r="J317" i="2"/>
  <c r="I317" i="2"/>
  <c r="H317" i="2"/>
  <c r="F317" i="2"/>
  <c r="E317" i="2"/>
  <c r="D317" i="2"/>
  <c r="C317" i="2"/>
  <c r="G317" i="2" s="1"/>
  <c r="B317" i="2"/>
  <c r="A317" i="2"/>
  <c r="N316" i="2"/>
  <c r="M316" i="2"/>
  <c r="L316" i="2"/>
  <c r="K316" i="2"/>
  <c r="J316" i="2"/>
  <c r="I316" i="2"/>
  <c r="H316" i="2"/>
  <c r="F316" i="2"/>
  <c r="E316" i="2"/>
  <c r="D316" i="2"/>
  <c r="C316" i="2"/>
  <c r="G316" i="2" s="1"/>
  <c r="B316" i="2"/>
  <c r="A316" i="2"/>
  <c r="N315" i="2"/>
  <c r="M315" i="2"/>
  <c r="L315" i="2"/>
  <c r="K315" i="2"/>
  <c r="J315" i="2"/>
  <c r="I315" i="2"/>
  <c r="H315" i="2"/>
  <c r="F315" i="2"/>
  <c r="E315" i="2"/>
  <c r="D315" i="2"/>
  <c r="C315" i="2"/>
  <c r="G315" i="2" s="1"/>
  <c r="B315" i="2"/>
  <c r="A315" i="2"/>
  <c r="N314" i="2"/>
  <c r="M314" i="2"/>
  <c r="L314" i="2"/>
  <c r="K314" i="2"/>
  <c r="J314" i="2"/>
  <c r="I314" i="2"/>
  <c r="H314" i="2"/>
  <c r="F314" i="2"/>
  <c r="E314" i="2"/>
  <c r="D314" i="2"/>
  <c r="C314" i="2"/>
  <c r="G314" i="2" s="1"/>
  <c r="B314" i="2"/>
  <c r="A314" i="2"/>
  <c r="N313" i="2"/>
  <c r="M313" i="2"/>
  <c r="L313" i="2"/>
  <c r="K313" i="2"/>
  <c r="J313" i="2"/>
  <c r="I313" i="2"/>
  <c r="H313" i="2"/>
  <c r="F313" i="2"/>
  <c r="E313" i="2"/>
  <c r="D313" i="2"/>
  <c r="C313" i="2"/>
  <c r="G313" i="2" s="1"/>
  <c r="B313" i="2"/>
  <c r="A313" i="2"/>
  <c r="N312" i="2"/>
  <c r="M312" i="2"/>
  <c r="L312" i="2"/>
  <c r="K312" i="2"/>
  <c r="J312" i="2"/>
  <c r="I312" i="2"/>
  <c r="H312" i="2"/>
  <c r="F312" i="2"/>
  <c r="E312" i="2"/>
  <c r="D312" i="2"/>
  <c r="C312" i="2"/>
  <c r="G312" i="2" s="1"/>
  <c r="B312" i="2"/>
  <c r="A312" i="2"/>
  <c r="N311" i="2"/>
  <c r="M311" i="2"/>
  <c r="L311" i="2"/>
  <c r="K311" i="2"/>
  <c r="J311" i="2"/>
  <c r="I311" i="2"/>
  <c r="H311" i="2"/>
  <c r="F311" i="2"/>
  <c r="E311" i="2"/>
  <c r="D311" i="2"/>
  <c r="C311" i="2"/>
  <c r="G311" i="2" s="1"/>
  <c r="B311" i="2"/>
  <c r="A311" i="2"/>
  <c r="N310" i="2"/>
  <c r="M310" i="2"/>
  <c r="L310" i="2"/>
  <c r="K310" i="2"/>
  <c r="J310" i="2"/>
  <c r="I310" i="2"/>
  <c r="H310" i="2"/>
  <c r="F310" i="2"/>
  <c r="E310" i="2"/>
  <c r="D310" i="2"/>
  <c r="C310" i="2"/>
  <c r="G310" i="2" s="1"/>
  <c r="B310" i="2"/>
  <c r="A310" i="2"/>
  <c r="N309" i="2"/>
  <c r="M309" i="2"/>
  <c r="L309" i="2"/>
  <c r="K309" i="2"/>
  <c r="J309" i="2"/>
  <c r="I309" i="2"/>
  <c r="H309" i="2"/>
  <c r="F309" i="2"/>
  <c r="E309" i="2"/>
  <c r="D309" i="2"/>
  <c r="C309" i="2"/>
  <c r="G309" i="2" s="1"/>
  <c r="B309" i="2"/>
  <c r="A309" i="2"/>
  <c r="N308" i="2"/>
  <c r="M308" i="2"/>
  <c r="L308" i="2"/>
  <c r="K308" i="2"/>
  <c r="J308" i="2"/>
  <c r="I308" i="2"/>
  <c r="H308" i="2"/>
  <c r="F308" i="2"/>
  <c r="E308" i="2"/>
  <c r="D308" i="2"/>
  <c r="C308" i="2"/>
  <c r="G308" i="2" s="1"/>
  <c r="B308" i="2"/>
  <c r="A308" i="2"/>
  <c r="N307" i="2"/>
  <c r="M307" i="2"/>
  <c r="L307" i="2"/>
  <c r="K307" i="2"/>
  <c r="J307" i="2"/>
  <c r="I307" i="2"/>
  <c r="H307" i="2"/>
  <c r="F307" i="2"/>
  <c r="E307" i="2"/>
  <c r="D307" i="2"/>
  <c r="C307" i="2"/>
  <c r="G307" i="2" s="1"/>
  <c r="B307" i="2"/>
  <c r="A307" i="2"/>
  <c r="N306" i="2"/>
  <c r="M306" i="2"/>
  <c r="L306" i="2"/>
  <c r="K306" i="2"/>
  <c r="J306" i="2"/>
  <c r="I306" i="2"/>
  <c r="H306" i="2"/>
  <c r="F306" i="2"/>
  <c r="E306" i="2"/>
  <c r="D306" i="2"/>
  <c r="C306" i="2"/>
  <c r="G306" i="2" s="1"/>
  <c r="B306" i="2"/>
  <c r="A306" i="2"/>
  <c r="N305" i="2"/>
  <c r="M305" i="2"/>
  <c r="L305" i="2"/>
  <c r="K305" i="2"/>
  <c r="J305" i="2"/>
  <c r="I305" i="2"/>
  <c r="H305" i="2"/>
  <c r="F305" i="2"/>
  <c r="E305" i="2"/>
  <c r="D305" i="2"/>
  <c r="C305" i="2"/>
  <c r="G305" i="2" s="1"/>
  <c r="B305" i="2"/>
  <c r="A305" i="2"/>
  <c r="N304" i="2"/>
  <c r="M304" i="2"/>
  <c r="L304" i="2"/>
  <c r="K304" i="2"/>
  <c r="J304" i="2"/>
  <c r="I304" i="2"/>
  <c r="H304" i="2"/>
  <c r="F304" i="2"/>
  <c r="E304" i="2"/>
  <c r="D304" i="2"/>
  <c r="C304" i="2"/>
  <c r="G304" i="2" s="1"/>
  <c r="B304" i="2"/>
  <c r="A304" i="2"/>
  <c r="N303" i="2"/>
  <c r="M303" i="2"/>
  <c r="L303" i="2"/>
  <c r="K303" i="2"/>
  <c r="J303" i="2"/>
  <c r="I303" i="2"/>
  <c r="H303" i="2"/>
  <c r="F303" i="2"/>
  <c r="E303" i="2"/>
  <c r="D303" i="2"/>
  <c r="C303" i="2"/>
  <c r="G303" i="2" s="1"/>
  <c r="B303" i="2"/>
  <c r="A303" i="2"/>
  <c r="N302" i="2"/>
  <c r="M302" i="2"/>
  <c r="L302" i="2"/>
  <c r="K302" i="2"/>
  <c r="J302" i="2"/>
  <c r="I302" i="2"/>
  <c r="H302" i="2"/>
  <c r="F302" i="2"/>
  <c r="E302" i="2"/>
  <c r="D302" i="2"/>
  <c r="C302" i="2"/>
  <c r="G302" i="2" s="1"/>
  <c r="B302" i="2"/>
  <c r="A302" i="2"/>
  <c r="N301" i="2"/>
  <c r="M301" i="2"/>
  <c r="L301" i="2"/>
  <c r="K301" i="2"/>
  <c r="J301" i="2"/>
  <c r="I301" i="2"/>
  <c r="H301" i="2"/>
  <c r="F301" i="2"/>
  <c r="E301" i="2"/>
  <c r="D301" i="2"/>
  <c r="C301" i="2"/>
  <c r="G301" i="2" s="1"/>
  <c r="B301" i="2"/>
  <c r="A301" i="2"/>
  <c r="N300" i="2"/>
  <c r="M300" i="2"/>
  <c r="L300" i="2"/>
  <c r="K300" i="2"/>
  <c r="J300" i="2"/>
  <c r="I300" i="2"/>
  <c r="H300" i="2"/>
  <c r="F300" i="2"/>
  <c r="E300" i="2"/>
  <c r="D300" i="2"/>
  <c r="C300" i="2"/>
  <c r="G300" i="2" s="1"/>
  <c r="B300" i="2"/>
  <c r="A300" i="2"/>
  <c r="N299" i="2"/>
  <c r="M299" i="2"/>
  <c r="L299" i="2"/>
  <c r="K299" i="2"/>
  <c r="J299" i="2"/>
  <c r="I299" i="2"/>
  <c r="H299" i="2"/>
  <c r="F299" i="2"/>
  <c r="E299" i="2"/>
  <c r="D299" i="2"/>
  <c r="C299" i="2"/>
  <c r="G299" i="2" s="1"/>
  <c r="B299" i="2"/>
  <c r="A299" i="2"/>
  <c r="N298" i="2"/>
  <c r="M298" i="2"/>
  <c r="L298" i="2"/>
  <c r="K298" i="2"/>
  <c r="J298" i="2"/>
  <c r="I298" i="2"/>
  <c r="H298" i="2"/>
  <c r="F298" i="2"/>
  <c r="E298" i="2"/>
  <c r="D298" i="2"/>
  <c r="C298" i="2"/>
  <c r="G298" i="2" s="1"/>
  <c r="B298" i="2"/>
  <c r="A298" i="2"/>
  <c r="N297" i="2"/>
  <c r="M297" i="2"/>
  <c r="L297" i="2"/>
  <c r="K297" i="2"/>
  <c r="J297" i="2"/>
  <c r="I297" i="2"/>
  <c r="H297" i="2"/>
  <c r="F297" i="2"/>
  <c r="E297" i="2"/>
  <c r="D297" i="2"/>
  <c r="C297" i="2"/>
  <c r="G297" i="2" s="1"/>
  <c r="B297" i="2"/>
  <c r="A297" i="2"/>
  <c r="N296" i="2"/>
  <c r="M296" i="2"/>
  <c r="L296" i="2"/>
  <c r="K296" i="2"/>
  <c r="J296" i="2"/>
  <c r="I296" i="2"/>
  <c r="H296" i="2"/>
  <c r="F296" i="2"/>
  <c r="E296" i="2"/>
  <c r="D296" i="2"/>
  <c r="C296" i="2"/>
  <c r="G296" i="2" s="1"/>
  <c r="B296" i="2"/>
  <c r="A296" i="2"/>
  <c r="N295" i="2"/>
  <c r="M295" i="2"/>
  <c r="L295" i="2"/>
  <c r="K295" i="2"/>
  <c r="J295" i="2"/>
  <c r="I295" i="2"/>
  <c r="H295" i="2"/>
  <c r="F295" i="2"/>
  <c r="E295" i="2"/>
  <c r="D295" i="2"/>
  <c r="C295" i="2"/>
  <c r="G295" i="2" s="1"/>
  <c r="B295" i="2"/>
  <c r="A295" i="2"/>
  <c r="N294" i="2"/>
  <c r="M294" i="2"/>
  <c r="L294" i="2"/>
  <c r="K294" i="2"/>
  <c r="J294" i="2"/>
  <c r="I294" i="2"/>
  <c r="H294" i="2"/>
  <c r="F294" i="2"/>
  <c r="E294" i="2"/>
  <c r="D294" i="2"/>
  <c r="C294" i="2"/>
  <c r="G294" i="2" s="1"/>
  <c r="B294" i="2"/>
  <c r="A294" i="2"/>
  <c r="N293" i="2"/>
  <c r="M293" i="2"/>
  <c r="L293" i="2"/>
  <c r="K293" i="2"/>
  <c r="J293" i="2"/>
  <c r="I293" i="2"/>
  <c r="H293" i="2"/>
  <c r="F293" i="2"/>
  <c r="E293" i="2"/>
  <c r="D293" i="2"/>
  <c r="C293" i="2"/>
  <c r="G293" i="2" s="1"/>
  <c r="B293" i="2"/>
  <c r="A293" i="2"/>
  <c r="N292" i="2"/>
  <c r="M292" i="2"/>
  <c r="L292" i="2"/>
  <c r="K292" i="2"/>
  <c r="J292" i="2"/>
  <c r="I292" i="2"/>
  <c r="H292" i="2"/>
  <c r="F292" i="2"/>
  <c r="E292" i="2"/>
  <c r="D292" i="2"/>
  <c r="C292" i="2"/>
  <c r="G292" i="2" s="1"/>
  <c r="B292" i="2"/>
  <c r="A292" i="2"/>
  <c r="N291" i="2"/>
  <c r="M291" i="2"/>
  <c r="L291" i="2"/>
  <c r="K291" i="2"/>
  <c r="J291" i="2"/>
  <c r="I291" i="2"/>
  <c r="H291" i="2"/>
  <c r="F291" i="2"/>
  <c r="E291" i="2"/>
  <c r="D291" i="2"/>
  <c r="C291" i="2"/>
  <c r="G291" i="2" s="1"/>
  <c r="B291" i="2"/>
  <c r="A291" i="2"/>
  <c r="N290" i="2"/>
  <c r="M290" i="2"/>
  <c r="L290" i="2"/>
  <c r="K290" i="2"/>
  <c r="J290" i="2"/>
  <c r="I290" i="2"/>
  <c r="H290" i="2"/>
  <c r="F290" i="2"/>
  <c r="E290" i="2"/>
  <c r="D290" i="2"/>
  <c r="C290" i="2"/>
  <c r="G290" i="2" s="1"/>
  <c r="B290" i="2"/>
  <c r="A290" i="2"/>
  <c r="N289" i="2"/>
  <c r="M289" i="2"/>
  <c r="L289" i="2"/>
  <c r="K289" i="2"/>
  <c r="J289" i="2"/>
  <c r="I289" i="2"/>
  <c r="H289" i="2"/>
  <c r="F289" i="2"/>
  <c r="E289" i="2"/>
  <c r="D289" i="2"/>
  <c r="C289" i="2"/>
  <c r="G289" i="2" s="1"/>
  <c r="B289" i="2"/>
  <c r="A289" i="2"/>
  <c r="N288" i="2"/>
  <c r="M288" i="2"/>
  <c r="L288" i="2"/>
  <c r="K288" i="2"/>
  <c r="J288" i="2"/>
  <c r="I288" i="2"/>
  <c r="H288" i="2"/>
  <c r="F288" i="2"/>
  <c r="E288" i="2"/>
  <c r="D288" i="2"/>
  <c r="C288" i="2"/>
  <c r="G288" i="2" s="1"/>
  <c r="B288" i="2"/>
  <c r="A288" i="2"/>
  <c r="N287" i="2"/>
  <c r="M287" i="2"/>
  <c r="L287" i="2"/>
  <c r="K287" i="2"/>
  <c r="J287" i="2"/>
  <c r="I287" i="2"/>
  <c r="H287" i="2"/>
  <c r="F287" i="2"/>
  <c r="E287" i="2"/>
  <c r="D287" i="2"/>
  <c r="C287" i="2"/>
  <c r="G287" i="2" s="1"/>
  <c r="B287" i="2"/>
  <c r="A287" i="2"/>
  <c r="N286" i="2"/>
  <c r="M286" i="2"/>
  <c r="L286" i="2"/>
  <c r="K286" i="2"/>
  <c r="J286" i="2"/>
  <c r="I286" i="2"/>
  <c r="H286" i="2"/>
  <c r="F286" i="2"/>
  <c r="E286" i="2"/>
  <c r="D286" i="2"/>
  <c r="C286" i="2"/>
  <c r="G286" i="2" s="1"/>
  <c r="B286" i="2"/>
  <c r="A286" i="2"/>
  <c r="N285" i="2"/>
  <c r="M285" i="2"/>
  <c r="L285" i="2"/>
  <c r="K285" i="2"/>
  <c r="J285" i="2"/>
  <c r="I285" i="2"/>
  <c r="H285" i="2"/>
  <c r="F285" i="2"/>
  <c r="E285" i="2"/>
  <c r="D285" i="2"/>
  <c r="C285" i="2"/>
  <c r="G285" i="2" s="1"/>
  <c r="B285" i="2"/>
  <c r="A285" i="2"/>
  <c r="N284" i="2"/>
  <c r="M284" i="2"/>
  <c r="L284" i="2"/>
  <c r="K284" i="2"/>
  <c r="J284" i="2"/>
  <c r="I284" i="2"/>
  <c r="H284" i="2"/>
  <c r="F284" i="2"/>
  <c r="E284" i="2"/>
  <c r="D284" i="2"/>
  <c r="C284" i="2"/>
  <c r="G284" i="2" s="1"/>
  <c r="B284" i="2"/>
  <c r="A284" i="2"/>
  <c r="N283" i="2"/>
  <c r="M283" i="2"/>
  <c r="L283" i="2"/>
  <c r="K283" i="2"/>
  <c r="J283" i="2"/>
  <c r="I283" i="2"/>
  <c r="H283" i="2"/>
  <c r="F283" i="2"/>
  <c r="E283" i="2"/>
  <c r="D283" i="2"/>
  <c r="C283" i="2"/>
  <c r="G283" i="2" s="1"/>
  <c r="B283" i="2"/>
  <c r="A283" i="2"/>
  <c r="N282" i="2"/>
  <c r="M282" i="2"/>
  <c r="L282" i="2"/>
  <c r="K282" i="2"/>
  <c r="J282" i="2"/>
  <c r="I282" i="2"/>
  <c r="H282" i="2"/>
  <c r="F282" i="2"/>
  <c r="E282" i="2"/>
  <c r="D282" i="2"/>
  <c r="C282" i="2"/>
  <c r="G282" i="2" s="1"/>
  <c r="B282" i="2"/>
  <c r="A282" i="2"/>
  <c r="N281" i="2"/>
  <c r="M281" i="2"/>
  <c r="L281" i="2"/>
  <c r="K281" i="2"/>
  <c r="J281" i="2"/>
  <c r="I281" i="2"/>
  <c r="H281" i="2"/>
  <c r="F281" i="2"/>
  <c r="E281" i="2"/>
  <c r="D281" i="2"/>
  <c r="C281" i="2"/>
  <c r="G281" i="2" s="1"/>
  <c r="B281" i="2"/>
  <c r="A281" i="2"/>
  <c r="N280" i="2"/>
  <c r="M280" i="2"/>
  <c r="L280" i="2"/>
  <c r="K280" i="2"/>
  <c r="J280" i="2"/>
  <c r="I280" i="2"/>
  <c r="H280" i="2"/>
  <c r="F280" i="2"/>
  <c r="E280" i="2"/>
  <c r="D280" i="2"/>
  <c r="C280" i="2"/>
  <c r="G280" i="2" s="1"/>
  <c r="B280" i="2"/>
  <c r="A280" i="2"/>
  <c r="N279" i="2"/>
  <c r="M279" i="2"/>
  <c r="L279" i="2"/>
  <c r="K279" i="2"/>
  <c r="J279" i="2"/>
  <c r="I279" i="2"/>
  <c r="H279" i="2"/>
  <c r="F279" i="2"/>
  <c r="E279" i="2"/>
  <c r="D279" i="2"/>
  <c r="C279" i="2"/>
  <c r="G279" i="2" s="1"/>
  <c r="B279" i="2"/>
  <c r="A279" i="2"/>
  <c r="N278" i="2"/>
  <c r="M278" i="2"/>
  <c r="L278" i="2"/>
  <c r="K278" i="2"/>
  <c r="J278" i="2"/>
  <c r="I278" i="2"/>
  <c r="H278" i="2"/>
  <c r="F278" i="2"/>
  <c r="E278" i="2"/>
  <c r="D278" i="2"/>
  <c r="C278" i="2"/>
  <c r="G278" i="2" s="1"/>
  <c r="B278" i="2"/>
  <c r="A278" i="2"/>
  <c r="N277" i="2"/>
  <c r="M277" i="2"/>
  <c r="L277" i="2"/>
  <c r="K277" i="2"/>
  <c r="J277" i="2"/>
  <c r="I277" i="2"/>
  <c r="H277" i="2"/>
  <c r="F277" i="2"/>
  <c r="E277" i="2"/>
  <c r="D277" i="2"/>
  <c r="C277" i="2"/>
  <c r="G277" i="2" s="1"/>
  <c r="B277" i="2"/>
  <c r="A277" i="2"/>
  <c r="N276" i="2"/>
  <c r="M276" i="2"/>
  <c r="L276" i="2"/>
  <c r="K276" i="2"/>
  <c r="J276" i="2"/>
  <c r="I276" i="2"/>
  <c r="H276" i="2"/>
  <c r="F276" i="2"/>
  <c r="E276" i="2"/>
  <c r="D276" i="2"/>
  <c r="C276" i="2"/>
  <c r="G276" i="2" s="1"/>
  <c r="B276" i="2"/>
  <c r="A276" i="2"/>
  <c r="N275" i="2"/>
  <c r="M275" i="2"/>
  <c r="L275" i="2"/>
  <c r="K275" i="2"/>
  <c r="J275" i="2"/>
  <c r="I275" i="2"/>
  <c r="H275" i="2"/>
  <c r="F275" i="2"/>
  <c r="E275" i="2"/>
  <c r="D275" i="2"/>
  <c r="C275" i="2"/>
  <c r="G275" i="2" s="1"/>
  <c r="B275" i="2"/>
  <c r="A275" i="2"/>
  <c r="N274" i="2"/>
  <c r="M274" i="2"/>
  <c r="L274" i="2"/>
  <c r="K274" i="2"/>
  <c r="J274" i="2"/>
  <c r="I274" i="2"/>
  <c r="H274" i="2"/>
  <c r="F274" i="2"/>
  <c r="E274" i="2"/>
  <c r="D274" i="2"/>
  <c r="C274" i="2"/>
  <c r="G274" i="2" s="1"/>
  <c r="B274" i="2"/>
  <c r="A274" i="2"/>
  <c r="N273" i="2"/>
  <c r="M273" i="2"/>
  <c r="L273" i="2"/>
  <c r="K273" i="2"/>
  <c r="J273" i="2"/>
  <c r="I273" i="2"/>
  <c r="H273" i="2"/>
  <c r="F273" i="2"/>
  <c r="E273" i="2"/>
  <c r="D273" i="2"/>
  <c r="C273" i="2"/>
  <c r="G273" i="2" s="1"/>
  <c r="B273" i="2"/>
  <c r="A273" i="2"/>
  <c r="N272" i="2"/>
  <c r="M272" i="2"/>
  <c r="L272" i="2"/>
  <c r="K272" i="2"/>
  <c r="J272" i="2"/>
  <c r="I272" i="2"/>
  <c r="H272" i="2"/>
  <c r="F272" i="2"/>
  <c r="E272" i="2"/>
  <c r="D272" i="2"/>
  <c r="C272" i="2"/>
  <c r="G272" i="2" s="1"/>
  <c r="B272" i="2"/>
  <c r="A272" i="2"/>
  <c r="N271" i="2"/>
  <c r="M271" i="2"/>
  <c r="L271" i="2"/>
  <c r="K271" i="2"/>
  <c r="J271" i="2"/>
  <c r="I271" i="2"/>
  <c r="H271" i="2"/>
  <c r="F271" i="2"/>
  <c r="E271" i="2"/>
  <c r="D271" i="2"/>
  <c r="C271" i="2"/>
  <c r="G271" i="2" s="1"/>
  <c r="B271" i="2"/>
  <c r="A271" i="2"/>
  <c r="N270" i="2"/>
  <c r="M270" i="2"/>
  <c r="L270" i="2"/>
  <c r="K270" i="2"/>
  <c r="J270" i="2"/>
  <c r="I270" i="2"/>
  <c r="H270" i="2"/>
  <c r="F270" i="2"/>
  <c r="E270" i="2"/>
  <c r="D270" i="2"/>
  <c r="C270" i="2"/>
  <c r="G270" i="2" s="1"/>
  <c r="B270" i="2"/>
  <c r="A270" i="2"/>
  <c r="N269" i="2"/>
  <c r="M269" i="2"/>
  <c r="L269" i="2"/>
  <c r="K269" i="2"/>
  <c r="J269" i="2"/>
  <c r="I269" i="2"/>
  <c r="H269" i="2"/>
  <c r="F269" i="2"/>
  <c r="E269" i="2"/>
  <c r="D269" i="2"/>
  <c r="C269" i="2"/>
  <c r="G269" i="2" s="1"/>
  <c r="B269" i="2"/>
  <c r="A269" i="2"/>
  <c r="N268" i="2"/>
  <c r="M268" i="2"/>
  <c r="L268" i="2"/>
  <c r="K268" i="2"/>
  <c r="J268" i="2"/>
  <c r="I268" i="2"/>
  <c r="H268" i="2"/>
  <c r="F268" i="2"/>
  <c r="E268" i="2"/>
  <c r="D268" i="2"/>
  <c r="C268" i="2"/>
  <c r="G268" i="2" s="1"/>
  <c r="B268" i="2"/>
  <c r="A268" i="2"/>
  <c r="N267" i="2"/>
  <c r="M267" i="2"/>
  <c r="L267" i="2"/>
  <c r="K267" i="2"/>
  <c r="J267" i="2"/>
  <c r="I267" i="2"/>
  <c r="H267" i="2"/>
  <c r="F267" i="2"/>
  <c r="E267" i="2"/>
  <c r="D267" i="2"/>
  <c r="C267" i="2"/>
  <c r="G267" i="2" s="1"/>
  <c r="B267" i="2"/>
  <c r="A267" i="2"/>
  <c r="N266" i="2"/>
  <c r="M266" i="2"/>
  <c r="L266" i="2"/>
  <c r="K266" i="2"/>
  <c r="J266" i="2"/>
  <c r="I266" i="2"/>
  <c r="H266" i="2"/>
  <c r="F266" i="2"/>
  <c r="E266" i="2"/>
  <c r="D266" i="2"/>
  <c r="C266" i="2"/>
  <c r="G266" i="2" s="1"/>
  <c r="B266" i="2"/>
  <c r="A266" i="2"/>
  <c r="N265" i="2"/>
  <c r="M265" i="2"/>
  <c r="L265" i="2"/>
  <c r="K265" i="2"/>
  <c r="J265" i="2"/>
  <c r="I265" i="2"/>
  <c r="H265" i="2"/>
  <c r="F265" i="2"/>
  <c r="E265" i="2"/>
  <c r="D265" i="2"/>
  <c r="C265" i="2"/>
  <c r="G265" i="2" s="1"/>
  <c r="B265" i="2"/>
  <c r="A265" i="2"/>
  <c r="N264" i="2"/>
  <c r="M264" i="2"/>
  <c r="L264" i="2"/>
  <c r="K264" i="2"/>
  <c r="J264" i="2"/>
  <c r="I264" i="2"/>
  <c r="H264" i="2"/>
  <c r="F264" i="2"/>
  <c r="E264" i="2"/>
  <c r="D264" i="2"/>
  <c r="C264" i="2"/>
  <c r="G264" i="2" s="1"/>
  <c r="B264" i="2"/>
  <c r="A264" i="2"/>
  <c r="N263" i="2"/>
  <c r="M263" i="2"/>
  <c r="L263" i="2"/>
  <c r="K263" i="2"/>
  <c r="J263" i="2"/>
  <c r="I263" i="2"/>
  <c r="H263" i="2"/>
  <c r="F263" i="2"/>
  <c r="E263" i="2"/>
  <c r="D263" i="2"/>
  <c r="C263" i="2"/>
  <c r="G263" i="2" s="1"/>
  <c r="B263" i="2"/>
  <c r="A263" i="2"/>
  <c r="N262" i="2"/>
  <c r="M262" i="2"/>
  <c r="L262" i="2"/>
  <c r="K262" i="2"/>
  <c r="J262" i="2"/>
  <c r="I262" i="2"/>
  <c r="H262" i="2"/>
  <c r="F262" i="2"/>
  <c r="E262" i="2"/>
  <c r="D262" i="2"/>
  <c r="C262" i="2"/>
  <c r="G262" i="2" s="1"/>
  <c r="B262" i="2"/>
  <c r="A262" i="2"/>
  <c r="N261" i="2"/>
  <c r="M261" i="2"/>
  <c r="L261" i="2"/>
  <c r="K261" i="2"/>
  <c r="J261" i="2"/>
  <c r="I261" i="2"/>
  <c r="H261" i="2"/>
  <c r="F261" i="2"/>
  <c r="E261" i="2"/>
  <c r="D261" i="2"/>
  <c r="C261" i="2"/>
  <c r="G261" i="2" s="1"/>
  <c r="B261" i="2"/>
  <c r="A261" i="2"/>
  <c r="N260" i="2"/>
  <c r="M260" i="2"/>
  <c r="L260" i="2"/>
  <c r="K260" i="2"/>
  <c r="J260" i="2"/>
  <c r="I260" i="2"/>
  <c r="H260" i="2"/>
  <c r="F260" i="2"/>
  <c r="E260" i="2"/>
  <c r="D260" i="2"/>
  <c r="C260" i="2"/>
  <c r="G260" i="2" s="1"/>
  <c r="B260" i="2"/>
  <c r="A260" i="2"/>
  <c r="N259" i="2"/>
  <c r="M259" i="2"/>
  <c r="L259" i="2"/>
  <c r="K259" i="2"/>
  <c r="J259" i="2"/>
  <c r="I259" i="2"/>
  <c r="H259" i="2"/>
  <c r="F259" i="2"/>
  <c r="E259" i="2"/>
  <c r="D259" i="2"/>
  <c r="C259" i="2"/>
  <c r="G259" i="2" s="1"/>
  <c r="B259" i="2"/>
  <c r="A259" i="2"/>
  <c r="N258" i="2"/>
  <c r="M258" i="2"/>
  <c r="L258" i="2"/>
  <c r="K258" i="2"/>
  <c r="J258" i="2"/>
  <c r="I258" i="2"/>
  <c r="H258" i="2"/>
  <c r="F258" i="2"/>
  <c r="E258" i="2"/>
  <c r="D258" i="2"/>
  <c r="C258" i="2"/>
  <c r="G258" i="2" s="1"/>
  <c r="B258" i="2"/>
  <c r="A258" i="2"/>
  <c r="N257" i="2"/>
  <c r="M257" i="2"/>
  <c r="L257" i="2"/>
  <c r="K257" i="2"/>
  <c r="J257" i="2"/>
  <c r="I257" i="2"/>
  <c r="H257" i="2"/>
  <c r="F257" i="2"/>
  <c r="E257" i="2"/>
  <c r="D257" i="2"/>
  <c r="C257" i="2"/>
  <c r="G257" i="2" s="1"/>
  <c r="B257" i="2"/>
  <c r="A257" i="2"/>
  <c r="N256" i="2"/>
  <c r="M256" i="2"/>
  <c r="L256" i="2"/>
  <c r="K256" i="2"/>
  <c r="J256" i="2"/>
  <c r="I256" i="2"/>
  <c r="H256" i="2"/>
  <c r="F256" i="2"/>
  <c r="E256" i="2"/>
  <c r="D256" i="2"/>
  <c r="C256" i="2"/>
  <c r="G256" i="2" s="1"/>
  <c r="B256" i="2"/>
  <c r="A256" i="2"/>
  <c r="N255" i="2"/>
  <c r="M255" i="2"/>
  <c r="L255" i="2"/>
  <c r="K255" i="2"/>
  <c r="J255" i="2"/>
  <c r="I255" i="2"/>
  <c r="H255" i="2"/>
  <c r="F255" i="2"/>
  <c r="E255" i="2"/>
  <c r="D255" i="2"/>
  <c r="C255" i="2"/>
  <c r="G255" i="2" s="1"/>
  <c r="B255" i="2"/>
  <c r="A255" i="2"/>
  <c r="N254" i="2"/>
  <c r="M254" i="2"/>
  <c r="L254" i="2"/>
  <c r="K254" i="2"/>
  <c r="J254" i="2"/>
  <c r="I254" i="2"/>
  <c r="H254" i="2"/>
  <c r="F254" i="2"/>
  <c r="E254" i="2"/>
  <c r="D254" i="2"/>
  <c r="C254" i="2"/>
  <c r="G254" i="2" s="1"/>
  <c r="B254" i="2"/>
  <c r="A254" i="2"/>
  <c r="N253" i="2"/>
  <c r="M253" i="2"/>
  <c r="L253" i="2"/>
  <c r="K253" i="2"/>
  <c r="J253" i="2"/>
  <c r="I253" i="2"/>
  <c r="H253" i="2"/>
  <c r="F253" i="2"/>
  <c r="E253" i="2"/>
  <c r="D253" i="2"/>
  <c r="C253" i="2"/>
  <c r="G253" i="2" s="1"/>
  <c r="B253" i="2"/>
  <c r="A253" i="2"/>
  <c r="N252" i="2"/>
  <c r="M252" i="2"/>
  <c r="L252" i="2"/>
  <c r="K252" i="2"/>
  <c r="J252" i="2"/>
  <c r="I252" i="2"/>
  <c r="H252" i="2"/>
  <c r="F252" i="2"/>
  <c r="E252" i="2"/>
  <c r="D252" i="2"/>
  <c r="C252" i="2"/>
  <c r="G252" i="2" s="1"/>
  <c r="B252" i="2"/>
  <c r="A252" i="2"/>
  <c r="N251" i="2"/>
  <c r="M251" i="2"/>
  <c r="L251" i="2"/>
  <c r="K251" i="2"/>
  <c r="J251" i="2"/>
  <c r="I251" i="2"/>
  <c r="H251" i="2"/>
  <c r="F251" i="2"/>
  <c r="E251" i="2"/>
  <c r="D251" i="2"/>
  <c r="C251" i="2"/>
  <c r="G251" i="2" s="1"/>
  <c r="B251" i="2"/>
  <c r="A251" i="2"/>
  <c r="N250" i="2"/>
  <c r="M250" i="2"/>
  <c r="L250" i="2"/>
  <c r="K250" i="2"/>
  <c r="J250" i="2"/>
  <c r="I250" i="2"/>
  <c r="H250" i="2"/>
  <c r="F250" i="2"/>
  <c r="E250" i="2"/>
  <c r="D250" i="2"/>
  <c r="C250" i="2"/>
  <c r="G250" i="2" s="1"/>
  <c r="B250" i="2"/>
  <c r="A250" i="2"/>
  <c r="N249" i="2"/>
  <c r="M249" i="2"/>
  <c r="L249" i="2"/>
  <c r="K249" i="2"/>
  <c r="J249" i="2"/>
  <c r="I249" i="2"/>
  <c r="H249" i="2"/>
  <c r="F249" i="2"/>
  <c r="E249" i="2"/>
  <c r="D249" i="2"/>
  <c r="C249" i="2"/>
  <c r="G249" i="2" s="1"/>
  <c r="B249" i="2"/>
  <c r="A249" i="2"/>
  <c r="N248" i="2"/>
  <c r="M248" i="2"/>
  <c r="L248" i="2"/>
  <c r="K248" i="2"/>
  <c r="J248" i="2"/>
  <c r="I248" i="2"/>
  <c r="H248" i="2"/>
  <c r="F248" i="2"/>
  <c r="E248" i="2"/>
  <c r="D248" i="2"/>
  <c r="C248" i="2"/>
  <c r="G248" i="2" s="1"/>
  <c r="B248" i="2"/>
  <c r="A248" i="2"/>
  <c r="N247" i="2"/>
  <c r="M247" i="2"/>
  <c r="L247" i="2"/>
  <c r="K247" i="2"/>
  <c r="J247" i="2"/>
  <c r="I247" i="2"/>
  <c r="H247" i="2"/>
  <c r="F247" i="2"/>
  <c r="E247" i="2"/>
  <c r="D247" i="2"/>
  <c r="C247" i="2"/>
  <c r="G247" i="2" s="1"/>
  <c r="B247" i="2"/>
  <c r="A247" i="2"/>
  <c r="N246" i="2"/>
  <c r="M246" i="2"/>
  <c r="L246" i="2"/>
  <c r="K246" i="2"/>
  <c r="J246" i="2"/>
  <c r="I246" i="2"/>
  <c r="H246" i="2"/>
  <c r="F246" i="2"/>
  <c r="E246" i="2"/>
  <c r="D246" i="2"/>
  <c r="C246" i="2"/>
  <c r="G246" i="2" s="1"/>
  <c r="B246" i="2"/>
  <c r="A246" i="2"/>
  <c r="N245" i="2"/>
  <c r="M245" i="2"/>
  <c r="L245" i="2"/>
  <c r="K245" i="2"/>
  <c r="J245" i="2"/>
  <c r="I245" i="2"/>
  <c r="H245" i="2"/>
  <c r="F245" i="2"/>
  <c r="E245" i="2"/>
  <c r="D245" i="2"/>
  <c r="C245" i="2"/>
  <c r="G245" i="2" s="1"/>
  <c r="B245" i="2"/>
  <c r="A245" i="2"/>
  <c r="N244" i="2"/>
  <c r="M244" i="2"/>
  <c r="L244" i="2"/>
  <c r="K244" i="2"/>
  <c r="J244" i="2"/>
  <c r="I244" i="2"/>
  <c r="H244" i="2"/>
  <c r="F244" i="2"/>
  <c r="E244" i="2"/>
  <c r="D244" i="2"/>
  <c r="C244" i="2"/>
  <c r="G244" i="2" s="1"/>
  <c r="B244" i="2"/>
  <c r="A244" i="2"/>
  <c r="N243" i="2"/>
  <c r="M243" i="2"/>
  <c r="L243" i="2"/>
  <c r="K243" i="2"/>
  <c r="J243" i="2"/>
  <c r="I243" i="2"/>
  <c r="H243" i="2"/>
  <c r="F243" i="2"/>
  <c r="E243" i="2"/>
  <c r="D243" i="2"/>
  <c r="C243" i="2"/>
  <c r="G243" i="2" s="1"/>
  <c r="B243" i="2"/>
  <c r="A243" i="2"/>
  <c r="N242" i="2"/>
  <c r="M242" i="2"/>
  <c r="L242" i="2"/>
  <c r="K242" i="2"/>
  <c r="J242" i="2"/>
  <c r="I242" i="2"/>
  <c r="H242" i="2"/>
  <c r="F242" i="2"/>
  <c r="E242" i="2"/>
  <c r="D242" i="2"/>
  <c r="C242" i="2"/>
  <c r="G242" i="2" s="1"/>
  <c r="B242" i="2"/>
  <c r="A242" i="2"/>
  <c r="N241" i="2"/>
  <c r="M241" i="2"/>
  <c r="L241" i="2"/>
  <c r="K241" i="2"/>
  <c r="J241" i="2"/>
  <c r="I241" i="2"/>
  <c r="H241" i="2"/>
  <c r="F241" i="2"/>
  <c r="E241" i="2"/>
  <c r="D241" i="2"/>
  <c r="C241" i="2"/>
  <c r="G241" i="2" s="1"/>
  <c r="B241" i="2"/>
  <c r="A241" i="2"/>
  <c r="N240" i="2"/>
  <c r="M240" i="2"/>
  <c r="L240" i="2"/>
  <c r="K240" i="2"/>
  <c r="J240" i="2"/>
  <c r="I240" i="2"/>
  <c r="H240" i="2"/>
  <c r="F240" i="2"/>
  <c r="E240" i="2"/>
  <c r="D240" i="2"/>
  <c r="C240" i="2"/>
  <c r="G240" i="2" s="1"/>
  <c r="B240" i="2"/>
  <c r="A240" i="2"/>
  <c r="N239" i="2"/>
  <c r="M239" i="2"/>
  <c r="L239" i="2"/>
  <c r="K239" i="2"/>
  <c r="J239" i="2"/>
  <c r="I239" i="2"/>
  <c r="H239" i="2"/>
  <c r="F239" i="2"/>
  <c r="E239" i="2"/>
  <c r="D239" i="2"/>
  <c r="C239" i="2"/>
  <c r="G239" i="2" s="1"/>
  <c r="B239" i="2"/>
  <c r="A239" i="2"/>
  <c r="N238" i="2"/>
  <c r="M238" i="2"/>
  <c r="L238" i="2"/>
  <c r="K238" i="2"/>
  <c r="J238" i="2"/>
  <c r="I238" i="2"/>
  <c r="H238" i="2"/>
  <c r="F238" i="2"/>
  <c r="E238" i="2"/>
  <c r="D238" i="2"/>
  <c r="C238" i="2"/>
  <c r="G238" i="2" s="1"/>
  <c r="B238" i="2"/>
  <c r="A238" i="2"/>
  <c r="N237" i="2"/>
  <c r="M237" i="2"/>
  <c r="L237" i="2"/>
  <c r="K237" i="2"/>
  <c r="J237" i="2"/>
  <c r="I237" i="2"/>
  <c r="H237" i="2"/>
  <c r="F237" i="2"/>
  <c r="E237" i="2"/>
  <c r="D237" i="2"/>
  <c r="C237" i="2"/>
  <c r="G237" i="2" s="1"/>
  <c r="B237" i="2"/>
  <c r="A237" i="2"/>
  <c r="N236" i="2"/>
  <c r="M236" i="2"/>
  <c r="L236" i="2"/>
  <c r="K236" i="2"/>
  <c r="J236" i="2"/>
  <c r="I236" i="2"/>
  <c r="H236" i="2"/>
  <c r="F236" i="2"/>
  <c r="E236" i="2"/>
  <c r="D236" i="2"/>
  <c r="C236" i="2"/>
  <c r="G236" i="2" s="1"/>
  <c r="B236" i="2"/>
  <c r="A236" i="2"/>
  <c r="N235" i="2"/>
  <c r="M235" i="2"/>
  <c r="L235" i="2"/>
  <c r="K235" i="2"/>
  <c r="J235" i="2"/>
  <c r="I235" i="2"/>
  <c r="H235" i="2"/>
  <c r="F235" i="2"/>
  <c r="E235" i="2"/>
  <c r="D235" i="2"/>
  <c r="C235" i="2"/>
  <c r="G235" i="2" s="1"/>
  <c r="B235" i="2"/>
  <c r="A235" i="2"/>
  <c r="N234" i="2"/>
  <c r="M234" i="2"/>
  <c r="L234" i="2"/>
  <c r="K234" i="2"/>
  <c r="J234" i="2"/>
  <c r="I234" i="2"/>
  <c r="H234" i="2"/>
  <c r="F234" i="2"/>
  <c r="E234" i="2"/>
  <c r="D234" i="2"/>
  <c r="C234" i="2"/>
  <c r="G234" i="2" s="1"/>
  <c r="B234" i="2"/>
  <c r="A234" i="2"/>
  <c r="N233" i="2"/>
  <c r="M233" i="2"/>
  <c r="L233" i="2"/>
  <c r="K233" i="2"/>
  <c r="J233" i="2"/>
  <c r="I233" i="2"/>
  <c r="H233" i="2"/>
  <c r="F233" i="2"/>
  <c r="E233" i="2"/>
  <c r="D233" i="2"/>
  <c r="C233" i="2"/>
  <c r="G233" i="2" s="1"/>
  <c r="B233" i="2"/>
  <c r="A233" i="2"/>
  <c r="N232" i="2"/>
  <c r="M232" i="2"/>
  <c r="L232" i="2"/>
  <c r="K232" i="2"/>
  <c r="J232" i="2"/>
  <c r="I232" i="2"/>
  <c r="H232" i="2"/>
  <c r="F232" i="2"/>
  <c r="E232" i="2"/>
  <c r="D232" i="2"/>
  <c r="C232" i="2"/>
  <c r="G232" i="2" s="1"/>
  <c r="B232" i="2"/>
  <c r="A232" i="2"/>
  <c r="N231" i="2"/>
  <c r="M231" i="2"/>
  <c r="L231" i="2"/>
  <c r="K231" i="2"/>
  <c r="J231" i="2"/>
  <c r="I231" i="2"/>
  <c r="H231" i="2"/>
  <c r="F231" i="2"/>
  <c r="E231" i="2"/>
  <c r="D231" i="2"/>
  <c r="C231" i="2"/>
  <c r="G231" i="2" s="1"/>
  <c r="B231" i="2"/>
  <c r="A231" i="2"/>
  <c r="N230" i="2"/>
  <c r="M230" i="2"/>
  <c r="L230" i="2"/>
  <c r="K230" i="2"/>
  <c r="J230" i="2"/>
  <c r="I230" i="2"/>
  <c r="H230" i="2"/>
  <c r="F230" i="2"/>
  <c r="E230" i="2"/>
  <c r="D230" i="2"/>
  <c r="C230" i="2"/>
  <c r="G230" i="2" s="1"/>
  <c r="B230" i="2"/>
  <c r="A230" i="2"/>
  <c r="N229" i="2"/>
  <c r="M229" i="2"/>
  <c r="L229" i="2"/>
  <c r="K229" i="2"/>
  <c r="J229" i="2"/>
  <c r="I229" i="2"/>
  <c r="H229" i="2"/>
  <c r="F229" i="2"/>
  <c r="E229" i="2"/>
  <c r="D229" i="2"/>
  <c r="C229" i="2"/>
  <c r="G229" i="2" s="1"/>
  <c r="B229" i="2"/>
  <c r="A229" i="2"/>
  <c r="N228" i="2"/>
  <c r="M228" i="2"/>
  <c r="L228" i="2"/>
  <c r="K228" i="2"/>
  <c r="J228" i="2"/>
  <c r="I228" i="2"/>
  <c r="H228" i="2"/>
  <c r="F228" i="2"/>
  <c r="E228" i="2"/>
  <c r="D228" i="2"/>
  <c r="C228" i="2"/>
  <c r="G228" i="2" s="1"/>
  <c r="B228" i="2"/>
  <c r="A228" i="2"/>
  <c r="N227" i="2"/>
  <c r="M227" i="2"/>
  <c r="L227" i="2"/>
  <c r="K227" i="2"/>
  <c r="J227" i="2"/>
  <c r="I227" i="2"/>
  <c r="H227" i="2"/>
  <c r="F227" i="2"/>
  <c r="E227" i="2"/>
  <c r="D227" i="2"/>
  <c r="C227" i="2"/>
  <c r="G227" i="2" s="1"/>
  <c r="B227" i="2"/>
  <c r="A227" i="2"/>
  <c r="N226" i="2"/>
  <c r="M226" i="2"/>
  <c r="L226" i="2"/>
  <c r="K226" i="2"/>
  <c r="J226" i="2"/>
  <c r="I226" i="2"/>
  <c r="H226" i="2"/>
  <c r="F226" i="2"/>
  <c r="E226" i="2"/>
  <c r="D226" i="2"/>
  <c r="C226" i="2"/>
  <c r="G226" i="2" s="1"/>
  <c r="B226" i="2"/>
  <c r="A226" i="2"/>
  <c r="N225" i="2"/>
  <c r="M225" i="2"/>
  <c r="L225" i="2"/>
  <c r="K225" i="2"/>
  <c r="J225" i="2"/>
  <c r="I225" i="2"/>
  <c r="H225" i="2"/>
  <c r="F225" i="2"/>
  <c r="E225" i="2"/>
  <c r="D225" i="2"/>
  <c r="C225" i="2"/>
  <c r="G225" i="2" s="1"/>
  <c r="B225" i="2"/>
  <c r="A225" i="2"/>
  <c r="N224" i="2"/>
  <c r="M224" i="2"/>
  <c r="L224" i="2"/>
  <c r="K224" i="2"/>
  <c r="J224" i="2"/>
  <c r="I224" i="2"/>
  <c r="H224" i="2"/>
  <c r="F224" i="2"/>
  <c r="E224" i="2"/>
  <c r="D224" i="2"/>
  <c r="C224" i="2"/>
  <c r="G224" i="2" s="1"/>
  <c r="B224" i="2"/>
  <c r="A224" i="2"/>
  <c r="N223" i="2"/>
  <c r="M223" i="2"/>
  <c r="L223" i="2"/>
  <c r="K223" i="2"/>
  <c r="J223" i="2"/>
  <c r="I223" i="2"/>
  <c r="H223" i="2"/>
  <c r="F223" i="2"/>
  <c r="E223" i="2"/>
  <c r="D223" i="2"/>
  <c r="C223" i="2"/>
  <c r="G223" i="2" s="1"/>
  <c r="B223" i="2"/>
  <c r="A223" i="2"/>
  <c r="N222" i="2"/>
  <c r="M222" i="2"/>
  <c r="L222" i="2"/>
  <c r="K222" i="2"/>
  <c r="J222" i="2"/>
  <c r="I222" i="2"/>
  <c r="H222" i="2"/>
  <c r="F222" i="2"/>
  <c r="E222" i="2"/>
  <c r="D222" i="2"/>
  <c r="C222" i="2"/>
  <c r="G222" i="2" s="1"/>
  <c r="B222" i="2"/>
  <c r="A222" i="2"/>
  <c r="N221" i="2"/>
  <c r="M221" i="2"/>
  <c r="L221" i="2"/>
  <c r="K221" i="2"/>
  <c r="J221" i="2"/>
  <c r="I221" i="2"/>
  <c r="H221" i="2"/>
  <c r="F221" i="2"/>
  <c r="E221" i="2"/>
  <c r="D221" i="2"/>
  <c r="C221" i="2"/>
  <c r="G221" i="2" s="1"/>
  <c r="B221" i="2"/>
  <c r="A221" i="2"/>
  <c r="N220" i="2"/>
  <c r="M220" i="2"/>
  <c r="L220" i="2"/>
  <c r="K220" i="2"/>
  <c r="J220" i="2"/>
  <c r="I220" i="2"/>
  <c r="H220" i="2"/>
  <c r="F220" i="2"/>
  <c r="E220" i="2"/>
  <c r="D220" i="2"/>
  <c r="C220" i="2"/>
  <c r="G220" i="2" s="1"/>
  <c r="B220" i="2"/>
  <c r="A220" i="2"/>
  <c r="N219" i="2"/>
  <c r="M219" i="2"/>
  <c r="L219" i="2"/>
  <c r="K219" i="2"/>
  <c r="J219" i="2"/>
  <c r="I219" i="2"/>
  <c r="H219" i="2"/>
  <c r="F219" i="2"/>
  <c r="E219" i="2"/>
  <c r="D219" i="2"/>
  <c r="C219" i="2"/>
  <c r="G219" i="2" s="1"/>
  <c r="B219" i="2"/>
  <c r="A219" i="2"/>
  <c r="N218" i="2"/>
  <c r="M218" i="2"/>
  <c r="L218" i="2"/>
  <c r="K218" i="2"/>
  <c r="J218" i="2"/>
  <c r="I218" i="2"/>
  <c r="H218" i="2"/>
  <c r="F218" i="2"/>
  <c r="E218" i="2"/>
  <c r="D218" i="2"/>
  <c r="C218" i="2"/>
  <c r="G218" i="2" s="1"/>
  <c r="B218" i="2"/>
  <c r="A218" i="2"/>
  <c r="N217" i="2"/>
  <c r="M217" i="2"/>
  <c r="L217" i="2"/>
  <c r="K217" i="2"/>
  <c r="J217" i="2"/>
  <c r="I217" i="2"/>
  <c r="H217" i="2"/>
  <c r="F217" i="2"/>
  <c r="E217" i="2"/>
  <c r="D217" i="2"/>
  <c r="C217" i="2"/>
  <c r="G217" i="2" s="1"/>
  <c r="B217" i="2"/>
  <c r="A217" i="2"/>
  <c r="N216" i="2"/>
  <c r="M216" i="2"/>
  <c r="L216" i="2"/>
  <c r="K216" i="2"/>
  <c r="J216" i="2"/>
  <c r="I216" i="2"/>
  <c r="H216" i="2"/>
  <c r="F216" i="2"/>
  <c r="E216" i="2"/>
  <c r="D216" i="2"/>
  <c r="C216" i="2"/>
  <c r="G216" i="2" s="1"/>
  <c r="B216" i="2"/>
  <c r="A216" i="2"/>
  <c r="N215" i="2"/>
  <c r="M215" i="2"/>
  <c r="L215" i="2"/>
  <c r="K215" i="2"/>
  <c r="J215" i="2"/>
  <c r="I215" i="2"/>
  <c r="H215" i="2"/>
  <c r="F215" i="2"/>
  <c r="E215" i="2"/>
  <c r="D215" i="2"/>
  <c r="C215" i="2"/>
  <c r="G215" i="2" s="1"/>
  <c r="B215" i="2"/>
  <c r="A215" i="2"/>
  <c r="N214" i="2"/>
  <c r="M214" i="2"/>
  <c r="L214" i="2"/>
  <c r="K214" i="2"/>
  <c r="J214" i="2"/>
  <c r="I214" i="2"/>
  <c r="H214" i="2"/>
  <c r="F214" i="2"/>
  <c r="E214" i="2"/>
  <c r="D214" i="2"/>
  <c r="C214" i="2"/>
  <c r="G214" i="2" s="1"/>
  <c r="B214" i="2"/>
  <c r="A214" i="2"/>
  <c r="N213" i="2"/>
  <c r="M213" i="2"/>
  <c r="L213" i="2"/>
  <c r="K213" i="2"/>
  <c r="J213" i="2"/>
  <c r="I213" i="2"/>
  <c r="H213" i="2"/>
  <c r="F213" i="2"/>
  <c r="E213" i="2"/>
  <c r="D213" i="2"/>
  <c r="C213" i="2"/>
  <c r="G213" i="2" s="1"/>
  <c r="B213" i="2"/>
  <c r="A213" i="2"/>
  <c r="N212" i="2"/>
  <c r="M212" i="2"/>
  <c r="L212" i="2"/>
  <c r="K212" i="2"/>
  <c r="J212" i="2"/>
  <c r="I212" i="2"/>
  <c r="H212" i="2"/>
  <c r="F212" i="2"/>
  <c r="E212" i="2"/>
  <c r="D212" i="2"/>
  <c r="C212" i="2"/>
  <c r="G212" i="2" s="1"/>
  <c r="B212" i="2"/>
  <c r="A212" i="2"/>
  <c r="N211" i="2"/>
  <c r="M211" i="2"/>
  <c r="L211" i="2"/>
  <c r="K211" i="2"/>
  <c r="J211" i="2"/>
  <c r="I211" i="2"/>
  <c r="H211" i="2"/>
  <c r="F211" i="2"/>
  <c r="E211" i="2"/>
  <c r="D211" i="2"/>
  <c r="C211" i="2"/>
  <c r="G211" i="2" s="1"/>
  <c r="B211" i="2"/>
  <c r="A211" i="2"/>
  <c r="N210" i="2"/>
  <c r="M210" i="2"/>
  <c r="L210" i="2"/>
  <c r="K210" i="2"/>
  <c r="J210" i="2"/>
  <c r="I210" i="2"/>
  <c r="H210" i="2"/>
  <c r="F210" i="2"/>
  <c r="E210" i="2"/>
  <c r="D210" i="2"/>
  <c r="C210" i="2"/>
  <c r="G210" i="2" s="1"/>
  <c r="B210" i="2"/>
  <c r="A210" i="2"/>
  <c r="N209" i="2"/>
  <c r="M209" i="2"/>
  <c r="L209" i="2"/>
  <c r="K209" i="2"/>
  <c r="J209" i="2"/>
  <c r="I209" i="2"/>
  <c r="H209" i="2"/>
  <c r="F209" i="2"/>
  <c r="E209" i="2"/>
  <c r="D209" i="2"/>
  <c r="C209" i="2"/>
  <c r="G209" i="2" s="1"/>
  <c r="B209" i="2"/>
  <c r="A209" i="2"/>
  <c r="N208" i="2"/>
  <c r="M208" i="2"/>
  <c r="L208" i="2"/>
  <c r="K208" i="2"/>
  <c r="J208" i="2"/>
  <c r="I208" i="2"/>
  <c r="H208" i="2"/>
  <c r="F208" i="2"/>
  <c r="E208" i="2"/>
  <c r="D208" i="2"/>
  <c r="C208" i="2"/>
  <c r="G208" i="2" s="1"/>
  <c r="B208" i="2"/>
  <c r="A208" i="2"/>
  <c r="N207" i="2"/>
  <c r="M207" i="2"/>
  <c r="L207" i="2"/>
  <c r="K207" i="2"/>
  <c r="J207" i="2"/>
  <c r="I207" i="2"/>
  <c r="H207" i="2"/>
  <c r="F207" i="2"/>
  <c r="E207" i="2"/>
  <c r="D207" i="2"/>
  <c r="C207" i="2"/>
  <c r="G207" i="2" s="1"/>
  <c r="B207" i="2"/>
  <c r="A207" i="2"/>
  <c r="N206" i="2"/>
  <c r="M206" i="2"/>
  <c r="L206" i="2"/>
  <c r="K206" i="2"/>
  <c r="J206" i="2"/>
  <c r="I206" i="2"/>
  <c r="H206" i="2"/>
  <c r="F206" i="2"/>
  <c r="E206" i="2"/>
  <c r="D206" i="2"/>
  <c r="C206" i="2"/>
  <c r="G206" i="2" s="1"/>
  <c r="B206" i="2"/>
  <c r="A206" i="2"/>
  <c r="N205" i="2"/>
  <c r="M205" i="2"/>
  <c r="L205" i="2"/>
  <c r="K205" i="2"/>
  <c r="J205" i="2"/>
  <c r="I205" i="2"/>
  <c r="H205" i="2"/>
  <c r="F205" i="2"/>
  <c r="E205" i="2"/>
  <c r="D205" i="2"/>
  <c r="C205" i="2"/>
  <c r="G205" i="2" s="1"/>
  <c r="B205" i="2"/>
  <c r="A205" i="2"/>
  <c r="N204" i="2"/>
  <c r="M204" i="2"/>
  <c r="L204" i="2"/>
  <c r="K204" i="2"/>
  <c r="J204" i="2"/>
  <c r="I204" i="2"/>
  <c r="H204" i="2"/>
  <c r="F204" i="2"/>
  <c r="E204" i="2"/>
  <c r="D204" i="2"/>
  <c r="C204" i="2"/>
  <c r="G204" i="2" s="1"/>
  <c r="B204" i="2"/>
  <c r="A204" i="2"/>
  <c r="N203" i="2"/>
  <c r="M203" i="2"/>
  <c r="L203" i="2"/>
  <c r="K203" i="2"/>
  <c r="J203" i="2"/>
  <c r="I203" i="2"/>
  <c r="H203" i="2"/>
  <c r="F203" i="2"/>
  <c r="E203" i="2"/>
  <c r="D203" i="2"/>
  <c r="C203" i="2"/>
  <c r="G203" i="2" s="1"/>
  <c r="B203" i="2"/>
  <c r="A203" i="2"/>
  <c r="N202" i="2"/>
  <c r="M202" i="2"/>
  <c r="L202" i="2"/>
  <c r="K202" i="2"/>
  <c r="J202" i="2"/>
  <c r="I202" i="2"/>
  <c r="H202" i="2"/>
  <c r="F202" i="2"/>
  <c r="E202" i="2"/>
  <c r="D202" i="2"/>
  <c r="C202" i="2"/>
  <c r="G202" i="2" s="1"/>
  <c r="B202" i="2"/>
  <c r="A202" i="2"/>
  <c r="N201" i="2"/>
  <c r="M201" i="2"/>
  <c r="L201" i="2"/>
  <c r="K201" i="2"/>
  <c r="J201" i="2"/>
  <c r="I201" i="2"/>
  <c r="H201" i="2"/>
  <c r="F201" i="2"/>
  <c r="E201" i="2"/>
  <c r="D201" i="2"/>
  <c r="C201" i="2"/>
  <c r="G201" i="2" s="1"/>
  <c r="B201" i="2"/>
  <c r="A201" i="2"/>
  <c r="N200" i="2"/>
  <c r="M200" i="2"/>
  <c r="L200" i="2"/>
  <c r="K200" i="2"/>
  <c r="J200" i="2"/>
  <c r="I200" i="2"/>
  <c r="H200" i="2"/>
  <c r="F200" i="2"/>
  <c r="E200" i="2"/>
  <c r="D200" i="2"/>
  <c r="C200" i="2"/>
  <c r="G200" i="2" s="1"/>
  <c r="B200" i="2"/>
  <c r="A200" i="2"/>
  <c r="N199" i="2"/>
  <c r="M199" i="2"/>
  <c r="L199" i="2"/>
  <c r="K199" i="2"/>
  <c r="J199" i="2"/>
  <c r="I199" i="2"/>
  <c r="H199" i="2"/>
  <c r="F199" i="2"/>
  <c r="E199" i="2"/>
  <c r="D199" i="2"/>
  <c r="C199" i="2"/>
  <c r="G199" i="2" s="1"/>
  <c r="B199" i="2"/>
  <c r="A199" i="2"/>
  <c r="N198" i="2"/>
  <c r="M198" i="2"/>
  <c r="L198" i="2"/>
  <c r="K198" i="2"/>
  <c r="J198" i="2"/>
  <c r="I198" i="2"/>
  <c r="H198" i="2"/>
  <c r="F198" i="2"/>
  <c r="E198" i="2"/>
  <c r="D198" i="2"/>
  <c r="C198" i="2"/>
  <c r="G198" i="2" s="1"/>
  <c r="B198" i="2"/>
  <c r="A198" i="2"/>
  <c r="N197" i="2"/>
  <c r="M197" i="2"/>
  <c r="L197" i="2"/>
  <c r="K197" i="2"/>
  <c r="J197" i="2"/>
  <c r="I197" i="2"/>
  <c r="H197" i="2"/>
  <c r="F197" i="2"/>
  <c r="E197" i="2"/>
  <c r="D197" i="2"/>
  <c r="C197" i="2"/>
  <c r="G197" i="2" s="1"/>
  <c r="B197" i="2"/>
  <c r="A197" i="2"/>
  <c r="N196" i="2"/>
  <c r="M196" i="2"/>
  <c r="L196" i="2"/>
  <c r="K196" i="2"/>
  <c r="J196" i="2"/>
  <c r="I196" i="2"/>
  <c r="H196" i="2"/>
  <c r="F196" i="2"/>
  <c r="E196" i="2"/>
  <c r="D196" i="2"/>
  <c r="C196" i="2"/>
  <c r="G196" i="2" s="1"/>
  <c r="B196" i="2"/>
  <c r="A196" i="2"/>
  <c r="N195" i="2"/>
  <c r="M195" i="2"/>
  <c r="L195" i="2"/>
  <c r="K195" i="2"/>
  <c r="J195" i="2"/>
  <c r="I195" i="2"/>
  <c r="H195" i="2"/>
  <c r="F195" i="2"/>
  <c r="E195" i="2"/>
  <c r="D195" i="2"/>
  <c r="C195" i="2"/>
  <c r="G195" i="2" s="1"/>
  <c r="B195" i="2"/>
  <c r="A195" i="2"/>
  <c r="N194" i="2"/>
  <c r="M194" i="2"/>
  <c r="L194" i="2"/>
  <c r="K194" i="2"/>
  <c r="J194" i="2"/>
  <c r="I194" i="2"/>
  <c r="H194" i="2"/>
  <c r="F194" i="2"/>
  <c r="E194" i="2"/>
  <c r="D194" i="2"/>
  <c r="C194" i="2"/>
  <c r="G194" i="2" s="1"/>
  <c r="B194" i="2"/>
  <c r="A194" i="2"/>
  <c r="N193" i="2"/>
  <c r="M193" i="2"/>
  <c r="L193" i="2"/>
  <c r="K193" i="2"/>
  <c r="J193" i="2"/>
  <c r="I193" i="2"/>
  <c r="H193" i="2"/>
  <c r="F193" i="2"/>
  <c r="E193" i="2"/>
  <c r="D193" i="2"/>
  <c r="C193" i="2"/>
  <c r="G193" i="2" s="1"/>
  <c r="B193" i="2"/>
  <c r="A193" i="2"/>
  <c r="N192" i="2"/>
  <c r="M192" i="2"/>
  <c r="L192" i="2"/>
  <c r="K192" i="2"/>
  <c r="J192" i="2"/>
  <c r="I192" i="2"/>
  <c r="H192" i="2"/>
  <c r="F192" i="2"/>
  <c r="E192" i="2"/>
  <c r="D192" i="2"/>
  <c r="C192" i="2"/>
  <c r="G192" i="2" s="1"/>
  <c r="B192" i="2"/>
  <c r="A192" i="2"/>
  <c r="N191" i="2"/>
  <c r="M191" i="2"/>
  <c r="L191" i="2"/>
  <c r="K191" i="2"/>
  <c r="J191" i="2"/>
  <c r="I191" i="2"/>
  <c r="H191" i="2"/>
  <c r="F191" i="2"/>
  <c r="E191" i="2"/>
  <c r="D191" i="2"/>
  <c r="C191" i="2"/>
  <c r="G191" i="2" s="1"/>
  <c r="B191" i="2"/>
  <c r="A191" i="2"/>
  <c r="N190" i="2"/>
  <c r="M190" i="2"/>
  <c r="L190" i="2"/>
  <c r="K190" i="2"/>
  <c r="J190" i="2"/>
  <c r="I190" i="2"/>
  <c r="H190" i="2"/>
  <c r="F190" i="2"/>
  <c r="E190" i="2"/>
  <c r="D190" i="2"/>
  <c r="C190" i="2"/>
  <c r="G190" i="2" s="1"/>
  <c r="B190" i="2"/>
  <c r="A190" i="2"/>
  <c r="N189" i="2"/>
  <c r="M189" i="2"/>
  <c r="L189" i="2"/>
  <c r="K189" i="2"/>
  <c r="J189" i="2"/>
  <c r="I189" i="2"/>
  <c r="H189" i="2"/>
  <c r="F189" i="2"/>
  <c r="E189" i="2"/>
  <c r="D189" i="2"/>
  <c r="C189" i="2"/>
  <c r="G189" i="2" s="1"/>
  <c r="B189" i="2"/>
  <c r="A189" i="2"/>
  <c r="N188" i="2"/>
  <c r="M188" i="2"/>
  <c r="L188" i="2"/>
  <c r="K188" i="2"/>
  <c r="J188" i="2"/>
  <c r="I188" i="2"/>
  <c r="H188" i="2"/>
  <c r="F188" i="2"/>
  <c r="E188" i="2"/>
  <c r="D188" i="2"/>
  <c r="C188" i="2"/>
  <c r="G188" i="2" s="1"/>
  <c r="B188" i="2"/>
  <c r="A188" i="2"/>
  <c r="N187" i="2"/>
  <c r="M187" i="2"/>
  <c r="L187" i="2"/>
  <c r="K187" i="2"/>
  <c r="J187" i="2"/>
  <c r="I187" i="2"/>
  <c r="H187" i="2"/>
  <c r="F187" i="2"/>
  <c r="E187" i="2"/>
  <c r="D187" i="2"/>
  <c r="C187" i="2"/>
  <c r="G187" i="2" s="1"/>
  <c r="B187" i="2"/>
  <c r="A187" i="2"/>
  <c r="N186" i="2"/>
  <c r="M186" i="2"/>
  <c r="L186" i="2"/>
  <c r="K186" i="2"/>
  <c r="J186" i="2"/>
  <c r="I186" i="2"/>
  <c r="H186" i="2"/>
  <c r="F186" i="2"/>
  <c r="E186" i="2"/>
  <c r="D186" i="2"/>
  <c r="C186" i="2"/>
  <c r="G186" i="2" s="1"/>
  <c r="B186" i="2"/>
  <c r="A186" i="2"/>
  <c r="N185" i="2"/>
  <c r="M185" i="2"/>
  <c r="L185" i="2"/>
  <c r="K185" i="2"/>
  <c r="J185" i="2"/>
  <c r="I185" i="2"/>
  <c r="H185" i="2"/>
  <c r="F185" i="2"/>
  <c r="E185" i="2"/>
  <c r="D185" i="2"/>
  <c r="C185" i="2"/>
  <c r="G185" i="2" s="1"/>
  <c r="B185" i="2"/>
  <c r="A185" i="2"/>
  <c r="N184" i="2"/>
  <c r="M184" i="2"/>
  <c r="L184" i="2"/>
  <c r="K184" i="2"/>
  <c r="J184" i="2"/>
  <c r="I184" i="2"/>
  <c r="H184" i="2"/>
  <c r="F184" i="2"/>
  <c r="E184" i="2"/>
  <c r="D184" i="2"/>
  <c r="C184" i="2"/>
  <c r="G184" i="2" s="1"/>
  <c r="B184" i="2"/>
  <c r="A184" i="2"/>
  <c r="N183" i="2"/>
  <c r="M183" i="2"/>
  <c r="L183" i="2"/>
  <c r="K183" i="2"/>
  <c r="J183" i="2"/>
  <c r="I183" i="2"/>
  <c r="H183" i="2"/>
  <c r="F183" i="2"/>
  <c r="E183" i="2"/>
  <c r="D183" i="2"/>
  <c r="C183" i="2"/>
  <c r="G183" i="2" s="1"/>
  <c r="B183" i="2"/>
  <c r="A183" i="2"/>
  <c r="N182" i="2"/>
  <c r="M182" i="2"/>
  <c r="L182" i="2"/>
  <c r="K182" i="2"/>
  <c r="J182" i="2"/>
  <c r="I182" i="2"/>
  <c r="H182" i="2"/>
  <c r="F182" i="2"/>
  <c r="E182" i="2"/>
  <c r="D182" i="2"/>
  <c r="C182" i="2"/>
  <c r="G182" i="2" s="1"/>
  <c r="B182" i="2"/>
  <c r="A182" i="2"/>
  <c r="N181" i="2"/>
  <c r="M181" i="2"/>
  <c r="L181" i="2"/>
  <c r="K181" i="2"/>
  <c r="J181" i="2"/>
  <c r="I181" i="2"/>
  <c r="H181" i="2"/>
  <c r="F181" i="2"/>
  <c r="E181" i="2"/>
  <c r="D181" i="2"/>
  <c r="C181" i="2"/>
  <c r="G181" i="2" s="1"/>
  <c r="B181" i="2"/>
  <c r="A181" i="2"/>
  <c r="N180" i="2"/>
  <c r="M180" i="2"/>
  <c r="L180" i="2"/>
  <c r="K180" i="2"/>
  <c r="J180" i="2"/>
  <c r="I180" i="2"/>
  <c r="H180" i="2"/>
  <c r="F180" i="2"/>
  <c r="E180" i="2"/>
  <c r="D180" i="2"/>
  <c r="C180" i="2"/>
  <c r="G180" i="2" s="1"/>
  <c r="B180" i="2"/>
  <c r="A180" i="2"/>
  <c r="N179" i="2"/>
  <c r="M179" i="2"/>
  <c r="L179" i="2"/>
  <c r="K179" i="2"/>
  <c r="J179" i="2"/>
  <c r="I179" i="2"/>
  <c r="H179" i="2"/>
  <c r="F179" i="2"/>
  <c r="E179" i="2"/>
  <c r="D179" i="2"/>
  <c r="C179" i="2"/>
  <c r="G179" i="2" s="1"/>
  <c r="B179" i="2"/>
  <c r="A179" i="2"/>
  <c r="N178" i="2"/>
  <c r="M178" i="2"/>
  <c r="L178" i="2"/>
  <c r="K178" i="2"/>
  <c r="J178" i="2"/>
  <c r="I178" i="2"/>
  <c r="H178" i="2"/>
  <c r="F178" i="2"/>
  <c r="E178" i="2"/>
  <c r="D178" i="2"/>
  <c r="C178" i="2"/>
  <c r="G178" i="2" s="1"/>
  <c r="B178" i="2"/>
  <c r="A178" i="2"/>
  <c r="N177" i="2"/>
  <c r="M177" i="2"/>
  <c r="L177" i="2"/>
  <c r="K177" i="2"/>
  <c r="J177" i="2"/>
  <c r="I177" i="2"/>
  <c r="H177" i="2"/>
  <c r="F177" i="2"/>
  <c r="E177" i="2"/>
  <c r="D177" i="2"/>
  <c r="C177" i="2"/>
  <c r="G177" i="2" s="1"/>
  <c r="B177" i="2"/>
  <c r="A177" i="2"/>
  <c r="N176" i="2"/>
  <c r="M176" i="2"/>
  <c r="L176" i="2"/>
  <c r="K176" i="2"/>
  <c r="J176" i="2"/>
  <c r="I176" i="2"/>
  <c r="H176" i="2"/>
  <c r="F176" i="2"/>
  <c r="E176" i="2"/>
  <c r="D176" i="2"/>
  <c r="C176" i="2"/>
  <c r="G176" i="2" s="1"/>
  <c r="B176" i="2"/>
  <c r="A176" i="2"/>
  <c r="N175" i="2"/>
  <c r="M175" i="2"/>
  <c r="L175" i="2"/>
  <c r="K175" i="2"/>
  <c r="J175" i="2"/>
  <c r="I175" i="2"/>
  <c r="H175" i="2"/>
  <c r="F175" i="2"/>
  <c r="E175" i="2"/>
  <c r="D175" i="2"/>
  <c r="C175" i="2"/>
  <c r="G175" i="2" s="1"/>
  <c r="B175" i="2"/>
  <c r="A175" i="2"/>
  <c r="N174" i="2"/>
  <c r="M174" i="2"/>
  <c r="L174" i="2"/>
  <c r="K174" i="2"/>
  <c r="J174" i="2"/>
  <c r="I174" i="2"/>
  <c r="H174" i="2"/>
  <c r="F174" i="2"/>
  <c r="E174" i="2"/>
  <c r="D174" i="2"/>
  <c r="C174" i="2"/>
  <c r="G174" i="2" s="1"/>
  <c r="B174" i="2"/>
  <c r="A174" i="2"/>
  <c r="N173" i="2"/>
  <c r="M173" i="2"/>
  <c r="L173" i="2"/>
  <c r="K173" i="2"/>
  <c r="J173" i="2"/>
  <c r="I173" i="2"/>
  <c r="H173" i="2"/>
  <c r="F173" i="2"/>
  <c r="E173" i="2"/>
  <c r="D173" i="2"/>
  <c r="C173" i="2"/>
  <c r="G173" i="2" s="1"/>
  <c r="B173" i="2"/>
  <c r="A173" i="2"/>
  <c r="N172" i="2"/>
  <c r="M172" i="2"/>
  <c r="L172" i="2"/>
  <c r="K172" i="2"/>
  <c r="J172" i="2"/>
  <c r="I172" i="2"/>
  <c r="H172" i="2"/>
  <c r="F172" i="2"/>
  <c r="E172" i="2"/>
  <c r="D172" i="2"/>
  <c r="C172" i="2"/>
  <c r="G172" i="2" s="1"/>
  <c r="B172" i="2"/>
  <c r="A172" i="2"/>
  <c r="N171" i="2"/>
  <c r="M171" i="2"/>
  <c r="L171" i="2"/>
  <c r="K171" i="2"/>
  <c r="J171" i="2"/>
  <c r="I171" i="2"/>
  <c r="H171" i="2"/>
  <c r="F171" i="2"/>
  <c r="E171" i="2"/>
  <c r="D171" i="2"/>
  <c r="C171" i="2"/>
  <c r="G171" i="2" s="1"/>
  <c r="B171" i="2"/>
  <c r="A171" i="2"/>
  <c r="N170" i="2"/>
  <c r="M170" i="2"/>
  <c r="L170" i="2"/>
  <c r="K170" i="2"/>
  <c r="J170" i="2"/>
  <c r="I170" i="2"/>
  <c r="H170" i="2"/>
  <c r="F170" i="2"/>
  <c r="E170" i="2"/>
  <c r="D170" i="2"/>
  <c r="C170" i="2"/>
  <c r="G170" i="2" s="1"/>
  <c r="B170" i="2"/>
  <c r="A170" i="2"/>
  <c r="N169" i="2"/>
  <c r="M169" i="2"/>
  <c r="L169" i="2"/>
  <c r="K169" i="2"/>
  <c r="J169" i="2"/>
  <c r="I169" i="2"/>
  <c r="H169" i="2"/>
  <c r="F169" i="2"/>
  <c r="E169" i="2"/>
  <c r="D169" i="2"/>
  <c r="C169" i="2"/>
  <c r="G169" i="2" s="1"/>
  <c r="B169" i="2"/>
  <c r="A169" i="2"/>
  <c r="N168" i="2"/>
  <c r="M168" i="2"/>
  <c r="L168" i="2"/>
  <c r="K168" i="2"/>
  <c r="J168" i="2"/>
  <c r="I168" i="2"/>
  <c r="H168" i="2"/>
  <c r="F168" i="2"/>
  <c r="E168" i="2"/>
  <c r="D168" i="2"/>
  <c r="C168" i="2"/>
  <c r="G168" i="2" s="1"/>
  <c r="B168" i="2"/>
  <c r="A168" i="2"/>
  <c r="N167" i="2"/>
  <c r="M167" i="2"/>
  <c r="L167" i="2"/>
  <c r="K167" i="2"/>
  <c r="J167" i="2"/>
  <c r="I167" i="2"/>
  <c r="H167" i="2"/>
  <c r="F167" i="2"/>
  <c r="E167" i="2"/>
  <c r="D167" i="2"/>
  <c r="C167" i="2"/>
  <c r="G167" i="2" s="1"/>
  <c r="B167" i="2"/>
  <c r="A167" i="2"/>
  <c r="N166" i="2"/>
  <c r="M166" i="2"/>
  <c r="L166" i="2"/>
  <c r="K166" i="2"/>
  <c r="J166" i="2"/>
  <c r="I166" i="2"/>
  <c r="H166" i="2"/>
  <c r="F166" i="2"/>
  <c r="E166" i="2"/>
  <c r="D166" i="2"/>
  <c r="C166" i="2"/>
  <c r="G166" i="2" s="1"/>
  <c r="B166" i="2"/>
  <c r="A166" i="2"/>
  <c r="N165" i="2"/>
  <c r="M165" i="2"/>
  <c r="L165" i="2"/>
  <c r="K165" i="2"/>
  <c r="J165" i="2"/>
  <c r="I165" i="2"/>
  <c r="H165" i="2"/>
  <c r="F165" i="2"/>
  <c r="E165" i="2"/>
  <c r="D165" i="2"/>
  <c r="C165" i="2"/>
  <c r="G165" i="2" s="1"/>
  <c r="B165" i="2"/>
  <c r="A165" i="2"/>
  <c r="N164" i="2"/>
  <c r="M164" i="2"/>
  <c r="L164" i="2"/>
  <c r="K164" i="2"/>
  <c r="J164" i="2"/>
  <c r="I164" i="2"/>
  <c r="H164" i="2"/>
  <c r="F164" i="2"/>
  <c r="E164" i="2"/>
  <c r="D164" i="2"/>
  <c r="C164" i="2"/>
  <c r="G164" i="2" s="1"/>
  <c r="B164" i="2"/>
  <c r="A164" i="2"/>
  <c r="N163" i="2"/>
  <c r="M163" i="2"/>
  <c r="L163" i="2"/>
  <c r="K163" i="2"/>
  <c r="J163" i="2"/>
  <c r="I163" i="2"/>
  <c r="H163" i="2"/>
  <c r="F163" i="2"/>
  <c r="E163" i="2"/>
  <c r="D163" i="2"/>
  <c r="C163" i="2"/>
  <c r="G163" i="2" s="1"/>
  <c r="B163" i="2"/>
  <c r="A163" i="2"/>
  <c r="N162" i="2"/>
  <c r="M162" i="2"/>
  <c r="L162" i="2"/>
  <c r="K162" i="2"/>
  <c r="J162" i="2"/>
  <c r="I162" i="2"/>
  <c r="H162" i="2"/>
  <c r="F162" i="2"/>
  <c r="E162" i="2"/>
  <c r="D162" i="2"/>
  <c r="C162" i="2"/>
  <c r="G162" i="2" s="1"/>
  <c r="B162" i="2"/>
  <c r="A162" i="2"/>
  <c r="N161" i="2"/>
  <c r="M161" i="2"/>
  <c r="L161" i="2"/>
  <c r="K161" i="2"/>
  <c r="J161" i="2"/>
  <c r="I161" i="2"/>
  <c r="H161" i="2"/>
  <c r="F161" i="2"/>
  <c r="E161" i="2"/>
  <c r="D161" i="2"/>
  <c r="C161" i="2"/>
  <c r="G161" i="2" s="1"/>
  <c r="B161" i="2"/>
  <c r="A161" i="2"/>
  <c r="N160" i="2"/>
  <c r="M160" i="2"/>
  <c r="L160" i="2"/>
  <c r="K160" i="2"/>
  <c r="J160" i="2"/>
  <c r="I160" i="2"/>
  <c r="H160" i="2"/>
  <c r="F160" i="2"/>
  <c r="E160" i="2"/>
  <c r="D160" i="2"/>
  <c r="C160" i="2"/>
  <c r="G160" i="2" s="1"/>
  <c r="B160" i="2"/>
  <c r="A160" i="2"/>
  <c r="N159" i="2"/>
  <c r="M159" i="2"/>
  <c r="L159" i="2"/>
  <c r="K159" i="2"/>
  <c r="J159" i="2"/>
  <c r="I159" i="2"/>
  <c r="H159" i="2"/>
  <c r="F159" i="2"/>
  <c r="E159" i="2"/>
  <c r="D159" i="2"/>
  <c r="C159" i="2"/>
  <c r="G159" i="2" s="1"/>
  <c r="B159" i="2"/>
  <c r="A159" i="2"/>
  <c r="N158" i="2"/>
  <c r="M158" i="2"/>
  <c r="L158" i="2"/>
  <c r="K158" i="2"/>
  <c r="J158" i="2"/>
  <c r="I158" i="2"/>
  <c r="H158" i="2"/>
  <c r="F158" i="2"/>
  <c r="E158" i="2"/>
  <c r="D158" i="2"/>
  <c r="C158" i="2"/>
  <c r="G158" i="2" s="1"/>
  <c r="B158" i="2"/>
  <c r="A158" i="2"/>
  <c r="N157" i="2"/>
  <c r="M157" i="2"/>
  <c r="L157" i="2"/>
  <c r="K157" i="2"/>
  <c r="J157" i="2"/>
  <c r="I157" i="2"/>
  <c r="H157" i="2"/>
  <c r="F157" i="2"/>
  <c r="E157" i="2"/>
  <c r="D157" i="2"/>
  <c r="C157" i="2"/>
  <c r="G157" i="2" s="1"/>
  <c r="B157" i="2"/>
  <c r="A157" i="2"/>
  <c r="N156" i="2"/>
  <c r="M156" i="2"/>
  <c r="L156" i="2"/>
  <c r="K156" i="2"/>
  <c r="J156" i="2"/>
  <c r="I156" i="2"/>
  <c r="H156" i="2"/>
  <c r="F156" i="2"/>
  <c r="E156" i="2"/>
  <c r="D156" i="2"/>
  <c r="C156" i="2"/>
  <c r="G156" i="2" s="1"/>
  <c r="B156" i="2"/>
  <c r="A156" i="2"/>
  <c r="N155" i="2"/>
  <c r="M155" i="2"/>
  <c r="L155" i="2"/>
  <c r="K155" i="2"/>
  <c r="J155" i="2"/>
  <c r="I155" i="2"/>
  <c r="H155" i="2"/>
  <c r="F155" i="2"/>
  <c r="E155" i="2"/>
  <c r="D155" i="2"/>
  <c r="C155" i="2"/>
  <c r="G155" i="2" s="1"/>
  <c r="B155" i="2"/>
  <c r="A155" i="2"/>
  <c r="N154" i="2"/>
  <c r="M154" i="2"/>
  <c r="L154" i="2"/>
  <c r="K154" i="2"/>
  <c r="J154" i="2"/>
  <c r="I154" i="2"/>
  <c r="H154" i="2"/>
  <c r="F154" i="2"/>
  <c r="E154" i="2"/>
  <c r="D154" i="2"/>
  <c r="C154" i="2"/>
  <c r="G154" i="2" s="1"/>
  <c r="B154" i="2"/>
  <c r="A154" i="2"/>
  <c r="N153" i="2"/>
  <c r="M153" i="2"/>
  <c r="L153" i="2"/>
  <c r="K153" i="2"/>
  <c r="J153" i="2"/>
  <c r="I153" i="2"/>
  <c r="H153" i="2"/>
  <c r="F153" i="2"/>
  <c r="E153" i="2"/>
  <c r="D153" i="2"/>
  <c r="C153" i="2"/>
  <c r="G153" i="2" s="1"/>
  <c r="B153" i="2"/>
  <c r="A153" i="2"/>
  <c r="N152" i="2"/>
  <c r="M152" i="2"/>
  <c r="L152" i="2"/>
  <c r="K152" i="2"/>
  <c r="J152" i="2"/>
  <c r="I152" i="2"/>
  <c r="H152" i="2"/>
  <c r="F152" i="2"/>
  <c r="E152" i="2"/>
  <c r="D152" i="2"/>
  <c r="C152" i="2"/>
  <c r="G152" i="2" s="1"/>
  <c r="B152" i="2"/>
  <c r="A152" i="2"/>
  <c r="N151" i="2"/>
  <c r="M151" i="2"/>
  <c r="L151" i="2"/>
  <c r="K151" i="2"/>
  <c r="J151" i="2"/>
  <c r="I151" i="2"/>
  <c r="H151" i="2"/>
  <c r="F151" i="2"/>
  <c r="E151" i="2"/>
  <c r="D151" i="2"/>
  <c r="C151" i="2"/>
  <c r="G151" i="2" s="1"/>
  <c r="B151" i="2"/>
  <c r="A151" i="2"/>
  <c r="N150" i="2"/>
  <c r="M150" i="2"/>
  <c r="L150" i="2"/>
  <c r="K150" i="2"/>
  <c r="J150" i="2"/>
  <c r="I150" i="2"/>
  <c r="H150" i="2"/>
  <c r="F150" i="2"/>
  <c r="E150" i="2"/>
  <c r="D150" i="2"/>
  <c r="C150" i="2"/>
  <c r="G150" i="2" s="1"/>
  <c r="B150" i="2"/>
  <c r="A150" i="2"/>
  <c r="N149" i="2"/>
  <c r="M149" i="2"/>
  <c r="L149" i="2"/>
  <c r="K149" i="2"/>
  <c r="J149" i="2"/>
  <c r="I149" i="2"/>
  <c r="H149" i="2"/>
  <c r="F149" i="2"/>
  <c r="E149" i="2"/>
  <c r="D149" i="2"/>
  <c r="C149" i="2"/>
  <c r="G149" i="2" s="1"/>
  <c r="B149" i="2"/>
  <c r="A149" i="2"/>
  <c r="N148" i="2"/>
  <c r="M148" i="2"/>
  <c r="L148" i="2"/>
  <c r="K148" i="2"/>
  <c r="J148" i="2"/>
  <c r="I148" i="2"/>
  <c r="H148" i="2"/>
  <c r="F148" i="2"/>
  <c r="E148" i="2"/>
  <c r="D148" i="2"/>
  <c r="C148" i="2"/>
  <c r="G148" i="2" s="1"/>
  <c r="B148" i="2"/>
  <c r="A148" i="2"/>
  <c r="N147" i="2"/>
  <c r="M147" i="2"/>
  <c r="L147" i="2"/>
  <c r="K147" i="2"/>
  <c r="J147" i="2"/>
  <c r="I147" i="2"/>
  <c r="H147" i="2"/>
  <c r="F147" i="2"/>
  <c r="E147" i="2"/>
  <c r="D147" i="2"/>
  <c r="C147" i="2"/>
  <c r="G147" i="2" s="1"/>
  <c r="B147" i="2"/>
  <c r="A147" i="2"/>
  <c r="N146" i="2"/>
  <c r="M146" i="2"/>
  <c r="L146" i="2"/>
  <c r="K146" i="2"/>
  <c r="J146" i="2"/>
  <c r="I146" i="2"/>
  <c r="H146" i="2"/>
  <c r="F146" i="2"/>
  <c r="E146" i="2"/>
  <c r="D146" i="2"/>
  <c r="C146" i="2"/>
  <c r="G146" i="2" s="1"/>
  <c r="B146" i="2"/>
  <c r="A146" i="2"/>
  <c r="N145" i="2"/>
  <c r="M145" i="2"/>
  <c r="L145" i="2"/>
  <c r="K145" i="2"/>
  <c r="J145" i="2"/>
  <c r="I145" i="2"/>
  <c r="H145" i="2"/>
  <c r="F145" i="2"/>
  <c r="E145" i="2"/>
  <c r="D145" i="2"/>
  <c r="C145" i="2"/>
  <c r="G145" i="2" s="1"/>
  <c r="B145" i="2"/>
  <c r="A145" i="2"/>
  <c r="N144" i="2"/>
  <c r="M144" i="2"/>
  <c r="L144" i="2"/>
  <c r="K144" i="2"/>
  <c r="J144" i="2"/>
  <c r="I144" i="2"/>
  <c r="H144" i="2"/>
  <c r="F144" i="2"/>
  <c r="E144" i="2"/>
  <c r="D144" i="2"/>
  <c r="C144" i="2"/>
  <c r="G144" i="2" s="1"/>
  <c r="B144" i="2"/>
  <c r="A144" i="2"/>
  <c r="N143" i="2"/>
  <c r="M143" i="2"/>
  <c r="L143" i="2"/>
  <c r="K143" i="2"/>
  <c r="J143" i="2"/>
  <c r="I143" i="2"/>
  <c r="H143" i="2"/>
  <c r="F143" i="2"/>
  <c r="E143" i="2"/>
  <c r="D143" i="2"/>
  <c r="C143" i="2"/>
  <c r="G143" i="2" s="1"/>
  <c r="B143" i="2"/>
  <c r="A143" i="2"/>
  <c r="N142" i="2"/>
  <c r="M142" i="2"/>
  <c r="L142" i="2"/>
  <c r="K142" i="2"/>
  <c r="J142" i="2"/>
  <c r="I142" i="2"/>
  <c r="H142" i="2"/>
  <c r="F142" i="2"/>
  <c r="E142" i="2"/>
  <c r="D142" i="2"/>
  <c r="C142" i="2"/>
  <c r="G142" i="2" s="1"/>
  <c r="B142" i="2"/>
  <c r="A142" i="2"/>
  <c r="N141" i="2"/>
  <c r="M141" i="2"/>
  <c r="L141" i="2"/>
  <c r="K141" i="2"/>
  <c r="J141" i="2"/>
  <c r="I141" i="2"/>
  <c r="H141" i="2"/>
  <c r="F141" i="2"/>
  <c r="E141" i="2"/>
  <c r="D141" i="2"/>
  <c r="C141" i="2"/>
  <c r="G141" i="2" s="1"/>
  <c r="B141" i="2"/>
  <c r="A141" i="2"/>
  <c r="N140" i="2"/>
  <c r="M140" i="2"/>
  <c r="L140" i="2"/>
  <c r="K140" i="2"/>
  <c r="J140" i="2"/>
  <c r="I140" i="2"/>
  <c r="H140" i="2"/>
  <c r="F140" i="2"/>
  <c r="E140" i="2"/>
  <c r="D140" i="2"/>
  <c r="C140" i="2"/>
  <c r="G140" i="2" s="1"/>
  <c r="B140" i="2"/>
  <c r="A140" i="2"/>
  <c r="N139" i="2"/>
  <c r="M139" i="2"/>
  <c r="L139" i="2"/>
  <c r="K139" i="2"/>
  <c r="J139" i="2"/>
  <c r="I139" i="2"/>
  <c r="H139" i="2"/>
  <c r="F139" i="2"/>
  <c r="E139" i="2"/>
  <c r="D139" i="2"/>
  <c r="C139" i="2"/>
  <c r="G139" i="2" s="1"/>
  <c r="B139" i="2"/>
  <c r="A139" i="2"/>
  <c r="N138" i="2"/>
  <c r="M138" i="2"/>
  <c r="L138" i="2"/>
  <c r="K138" i="2"/>
  <c r="J138" i="2"/>
  <c r="I138" i="2"/>
  <c r="H138" i="2"/>
  <c r="F138" i="2"/>
  <c r="E138" i="2"/>
  <c r="D138" i="2"/>
  <c r="C138" i="2"/>
  <c r="G138" i="2" s="1"/>
  <c r="B138" i="2"/>
  <c r="A138" i="2"/>
  <c r="N137" i="2"/>
  <c r="M137" i="2"/>
  <c r="L137" i="2"/>
  <c r="K137" i="2"/>
  <c r="J137" i="2"/>
  <c r="I137" i="2"/>
  <c r="H137" i="2"/>
  <c r="F137" i="2"/>
  <c r="E137" i="2"/>
  <c r="D137" i="2"/>
  <c r="C137" i="2"/>
  <c r="G137" i="2" s="1"/>
  <c r="B137" i="2"/>
  <c r="A137" i="2"/>
  <c r="N136" i="2"/>
  <c r="M136" i="2"/>
  <c r="L136" i="2"/>
  <c r="K136" i="2"/>
  <c r="J136" i="2"/>
  <c r="I136" i="2"/>
  <c r="H136" i="2"/>
  <c r="F136" i="2"/>
  <c r="E136" i="2"/>
  <c r="D136" i="2"/>
  <c r="C136" i="2"/>
  <c r="G136" i="2" s="1"/>
  <c r="B136" i="2"/>
  <c r="A136" i="2"/>
  <c r="N135" i="2"/>
  <c r="M135" i="2"/>
  <c r="L135" i="2"/>
  <c r="K135" i="2"/>
  <c r="J135" i="2"/>
  <c r="I135" i="2"/>
  <c r="H135" i="2"/>
  <c r="F135" i="2"/>
  <c r="E135" i="2"/>
  <c r="D135" i="2"/>
  <c r="C135" i="2"/>
  <c r="G135" i="2" s="1"/>
  <c r="B135" i="2"/>
  <c r="A135" i="2"/>
  <c r="N134" i="2"/>
  <c r="M134" i="2"/>
  <c r="L134" i="2"/>
  <c r="K134" i="2"/>
  <c r="J134" i="2"/>
  <c r="I134" i="2"/>
  <c r="H134" i="2"/>
  <c r="F134" i="2"/>
  <c r="E134" i="2"/>
  <c r="D134" i="2"/>
  <c r="C134" i="2"/>
  <c r="G134" i="2" s="1"/>
  <c r="B134" i="2"/>
  <c r="A134" i="2"/>
  <c r="N133" i="2"/>
  <c r="M133" i="2"/>
  <c r="L133" i="2"/>
  <c r="K133" i="2"/>
  <c r="J133" i="2"/>
  <c r="I133" i="2"/>
  <c r="H133" i="2"/>
  <c r="F133" i="2"/>
  <c r="E133" i="2"/>
  <c r="D133" i="2"/>
  <c r="C133" i="2"/>
  <c r="G133" i="2" s="1"/>
  <c r="B133" i="2"/>
  <c r="A133" i="2"/>
  <c r="N132" i="2"/>
  <c r="M132" i="2"/>
  <c r="L132" i="2"/>
  <c r="K132" i="2"/>
  <c r="J132" i="2"/>
  <c r="I132" i="2"/>
  <c r="H132" i="2"/>
  <c r="F132" i="2"/>
  <c r="E132" i="2"/>
  <c r="D132" i="2"/>
  <c r="C132" i="2"/>
  <c r="G132" i="2" s="1"/>
  <c r="B132" i="2"/>
  <c r="A132" i="2"/>
  <c r="N131" i="2"/>
  <c r="M131" i="2"/>
  <c r="L131" i="2"/>
  <c r="K131" i="2"/>
  <c r="J131" i="2"/>
  <c r="I131" i="2"/>
  <c r="H131" i="2"/>
  <c r="F131" i="2"/>
  <c r="E131" i="2"/>
  <c r="D131" i="2"/>
  <c r="C131" i="2"/>
  <c r="G131" i="2" s="1"/>
  <c r="B131" i="2"/>
  <c r="A131" i="2"/>
  <c r="N130" i="2"/>
  <c r="M130" i="2"/>
  <c r="L130" i="2"/>
  <c r="K130" i="2"/>
  <c r="J130" i="2"/>
  <c r="I130" i="2"/>
  <c r="H130" i="2"/>
  <c r="F130" i="2"/>
  <c r="E130" i="2"/>
  <c r="D130" i="2"/>
  <c r="C130" i="2"/>
  <c r="G130" i="2" s="1"/>
  <c r="B130" i="2"/>
  <c r="A130" i="2"/>
  <c r="N129" i="2"/>
  <c r="M129" i="2"/>
  <c r="L129" i="2"/>
  <c r="K129" i="2"/>
  <c r="J129" i="2"/>
  <c r="I129" i="2"/>
  <c r="H129" i="2"/>
  <c r="F129" i="2"/>
  <c r="E129" i="2"/>
  <c r="D129" i="2"/>
  <c r="C129" i="2"/>
  <c r="G129" i="2" s="1"/>
  <c r="B129" i="2"/>
  <c r="A129" i="2"/>
  <c r="N128" i="2"/>
  <c r="M128" i="2"/>
  <c r="L128" i="2"/>
  <c r="K128" i="2"/>
  <c r="J128" i="2"/>
  <c r="I128" i="2"/>
  <c r="H128" i="2"/>
  <c r="F128" i="2"/>
  <c r="E128" i="2"/>
  <c r="D128" i="2"/>
  <c r="C128" i="2"/>
  <c r="G128" i="2" s="1"/>
  <c r="B128" i="2"/>
  <c r="A128" i="2"/>
  <c r="N127" i="2"/>
  <c r="M127" i="2"/>
  <c r="L127" i="2"/>
  <c r="K127" i="2"/>
  <c r="J127" i="2"/>
  <c r="I127" i="2"/>
  <c r="H127" i="2"/>
  <c r="F127" i="2"/>
  <c r="E127" i="2"/>
  <c r="D127" i="2"/>
  <c r="C127" i="2"/>
  <c r="G127" i="2" s="1"/>
  <c r="B127" i="2"/>
  <c r="A127" i="2"/>
  <c r="N126" i="2"/>
  <c r="M126" i="2"/>
  <c r="L126" i="2"/>
  <c r="K126" i="2"/>
  <c r="J126" i="2"/>
  <c r="I126" i="2"/>
  <c r="H126" i="2"/>
  <c r="F126" i="2"/>
  <c r="E126" i="2"/>
  <c r="D126" i="2"/>
  <c r="C126" i="2"/>
  <c r="G126" i="2" s="1"/>
  <c r="B126" i="2"/>
  <c r="A126" i="2"/>
  <c r="N125" i="2"/>
  <c r="M125" i="2"/>
  <c r="L125" i="2"/>
  <c r="K125" i="2"/>
  <c r="J125" i="2"/>
  <c r="I125" i="2"/>
  <c r="H125" i="2"/>
  <c r="F125" i="2"/>
  <c r="E125" i="2"/>
  <c r="D125" i="2"/>
  <c r="C125" i="2"/>
  <c r="G125" i="2" s="1"/>
  <c r="B125" i="2"/>
  <c r="A125" i="2"/>
  <c r="N124" i="2"/>
  <c r="M124" i="2"/>
  <c r="L124" i="2"/>
  <c r="K124" i="2"/>
  <c r="J124" i="2"/>
  <c r="I124" i="2"/>
  <c r="H124" i="2"/>
  <c r="F124" i="2"/>
  <c r="E124" i="2"/>
  <c r="D124" i="2"/>
  <c r="C124" i="2"/>
  <c r="G124" i="2" s="1"/>
  <c r="B124" i="2"/>
  <c r="A124" i="2"/>
  <c r="N123" i="2"/>
  <c r="M123" i="2"/>
  <c r="L123" i="2"/>
  <c r="K123" i="2"/>
  <c r="J123" i="2"/>
  <c r="I123" i="2"/>
  <c r="H123" i="2"/>
  <c r="F123" i="2"/>
  <c r="E123" i="2"/>
  <c r="D123" i="2"/>
  <c r="C123" i="2"/>
  <c r="G123" i="2" s="1"/>
  <c r="B123" i="2"/>
  <c r="A123" i="2"/>
  <c r="N122" i="2"/>
  <c r="M122" i="2"/>
  <c r="L122" i="2"/>
  <c r="K122" i="2"/>
  <c r="J122" i="2"/>
  <c r="I122" i="2"/>
  <c r="H122" i="2"/>
  <c r="F122" i="2"/>
  <c r="E122" i="2"/>
  <c r="D122" i="2"/>
  <c r="C122" i="2"/>
  <c r="G122" i="2" s="1"/>
  <c r="B122" i="2"/>
  <c r="A122" i="2"/>
  <c r="N121" i="2"/>
  <c r="M121" i="2"/>
  <c r="L121" i="2"/>
  <c r="K121" i="2"/>
  <c r="J121" i="2"/>
  <c r="I121" i="2"/>
  <c r="H121" i="2"/>
  <c r="F121" i="2"/>
  <c r="E121" i="2"/>
  <c r="D121" i="2"/>
  <c r="C121" i="2"/>
  <c r="G121" i="2" s="1"/>
  <c r="B121" i="2"/>
  <c r="A121" i="2"/>
  <c r="N120" i="2"/>
  <c r="M120" i="2"/>
  <c r="L120" i="2"/>
  <c r="K120" i="2"/>
  <c r="J120" i="2"/>
  <c r="I120" i="2"/>
  <c r="H120" i="2"/>
  <c r="F120" i="2"/>
  <c r="E120" i="2"/>
  <c r="D120" i="2"/>
  <c r="C120" i="2"/>
  <c r="G120" i="2" s="1"/>
  <c r="B120" i="2"/>
  <c r="A120" i="2"/>
  <c r="N119" i="2"/>
  <c r="M119" i="2"/>
  <c r="L119" i="2"/>
  <c r="K119" i="2"/>
  <c r="J119" i="2"/>
  <c r="I119" i="2"/>
  <c r="H119" i="2"/>
  <c r="F119" i="2"/>
  <c r="E119" i="2"/>
  <c r="D119" i="2"/>
  <c r="C119" i="2"/>
  <c r="G119" i="2" s="1"/>
  <c r="B119" i="2"/>
  <c r="A119" i="2"/>
  <c r="N118" i="2"/>
  <c r="M118" i="2"/>
  <c r="L118" i="2"/>
  <c r="K118" i="2"/>
  <c r="J118" i="2"/>
  <c r="I118" i="2"/>
  <c r="H118" i="2"/>
  <c r="F118" i="2"/>
  <c r="E118" i="2"/>
  <c r="D118" i="2"/>
  <c r="C118" i="2"/>
  <c r="G118" i="2" s="1"/>
  <c r="B118" i="2"/>
  <c r="A118" i="2"/>
  <c r="N117" i="2"/>
  <c r="M117" i="2"/>
  <c r="L117" i="2"/>
  <c r="K117" i="2"/>
  <c r="J117" i="2"/>
  <c r="I117" i="2"/>
  <c r="H117" i="2"/>
  <c r="F117" i="2"/>
  <c r="E117" i="2"/>
  <c r="D117" i="2"/>
  <c r="C117" i="2"/>
  <c r="G117" i="2" s="1"/>
  <c r="B117" i="2"/>
  <c r="A117" i="2"/>
  <c r="N116" i="2"/>
  <c r="M116" i="2"/>
  <c r="L116" i="2"/>
  <c r="K116" i="2"/>
  <c r="J116" i="2"/>
  <c r="I116" i="2"/>
  <c r="H116" i="2"/>
  <c r="F116" i="2"/>
  <c r="E116" i="2"/>
  <c r="D116" i="2"/>
  <c r="C116" i="2"/>
  <c r="G116" i="2" s="1"/>
  <c r="B116" i="2"/>
  <c r="A116" i="2"/>
  <c r="N115" i="2"/>
  <c r="M115" i="2"/>
  <c r="L115" i="2"/>
  <c r="K115" i="2"/>
  <c r="J115" i="2"/>
  <c r="I115" i="2"/>
  <c r="H115" i="2"/>
  <c r="F115" i="2"/>
  <c r="E115" i="2"/>
  <c r="D115" i="2"/>
  <c r="C115" i="2"/>
  <c r="G115" i="2" s="1"/>
  <c r="B115" i="2"/>
  <c r="A115" i="2"/>
  <c r="N114" i="2"/>
  <c r="M114" i="2"/>
  <c r="L114" i="2"/>
  <c r="K114" i="2"/>
  <c r="J114" i="2"/>
  <c r="I114" i="2"/>
  <c r="H114" i="2"/>
  <c r="F114" i="2"/>
  <c r="E114" i="2"/>
  <c r="D114" i="2"/>
  <c r="C114" i="2"/>
  <c r="G114" i="2" s="1"/>
  <c r="B114" i="2"/>
  <c r="A114" i="2"/>
  <c r="N113" i="2"/>
  <c r="M113" i="2"/>
  <c r="L113" i="2"/>
  <c r="K113" i="2"/>
  <c r="J113" i="2"/>
  <c r="I113" i="2"/>
  <c r="H113" i="2"/>
  <c r="F113" i="2"/>
  <c r="E113" i="2"/>
  <c r="D113" i="2"/>
  <c r="C113" i="2"/>
  <c r="G113" i="2" s="1"/>
  <c r="B113" i="2"/>
  <c r="A113" i="2"/>
  <c r="N112" i="2"/>
  <c r="M112" i="2"/>
  <c r="L112" i="2"/>
  <c r="K112" i="2"/>
  <c r="J112" i="2"/>
  <c r="I112" i="2"/>
  <c r="H112" i="2"/>
  <c r="F112" i="2"/>
  <c r="E112" i="2"/>
  <c r="D112" i="2"/>
  <c r="C112" i="2"/>
  <c r="G112" i="2" s="1"/>
  <c r="B112" i="2"/>
  <c r="A112" i="2"/>
  <c r="N111" i="2"/>
  <c r="M111" i="2"/>
  <c r="L111" i="2"/>
  <c r="K111" i="2"/>
  <c r="J111" i="2"/>
  <c r="I111" i="2"/>
  <c r="H111" i="2"/>
  <c r="F111" i="2"/>
  <c r="E111" i="2"/>
  <c r="D111" i="2"/>
  <c r="C111" i="2"/>
  <c r="G111" i="2" s="1"/>
  <c r="B111" i="2"/>
  <c r="A111" i="2"/>
  <c r="N110" i="2"/>
  <c r="M110" i="2"/>
  <c r="L110" i="2"/>
  <c r="K110" i="2"/>
  <c r="J110" i="2"/>
  <c r="I110" i="2"/>
  <c r="H110" i="2"/>
  <c r="F110" i="2"/>
  <c r="E110" i="2"/>
  <c r="D110" i="2"/>
  <c r="C110" i="2"/>
  <c r="G110" i="2" s="1"/>
  <c r="B110" i="2"/>
  <c r="A110" i="2"/>
  <c r="N109" i="2"/>
  <c r="M109" i="2"/>
  <c r="L109" i="2"/>
  <c r="K109" i="2"/>
  <c r="J109" i="2"/>
  <c r="I109" i="2"/>
  <c r="H109" i="2"/>
  <c r="F109" i="2"/>
  <c r="E109" i="2"/>
  <c r="D109" i="2"/>
  <c r="C109" i="2"/>
  <c r="G109" i="2" s="1"/>
  <c r="B109" i="2"/>
  <c r="A109" i="2"/>
  <c r="N108" i="2"/>
  <c r="M108" i="2"/>
  <c r="L108" i="2"/>
  <c r="K108" i="2"/>
  <c r="J108" i="2"/>
  <c r="I108" i="2"/>
  <c r="H108" i="2"/>
  <c r="F108" i="2"/>
  <c r="E108" i="2"/>
  <c r="D108" i="2"/>
  <c r="C108" i="2"/>
  <c r="G108" i="2" s="1"/>
  <c r="B108" i="2"/>
  <c r="A108" i="2"/>
  <c r="N107" i="2"/>
  <c r="M107" i="2"/>
  <c r="L107" i="2"/>
  <c r="K107" i="2"/>
  <c r="J107" i="2"/>
  <c r="I107" i="2"/>
  <c r="H107" i="2"/>
  <c r="F107" i="2"/>
  <c r="E107" i="2"/>
  <c r="D107" i="2"/>
  <c r="C107" i="2"/>
  <c r="G107" i="2" s="1"/>
  <c r="B107" i="2"/>
  <c r="A107" i="2"/>
  <c r="N106" i="2"/>
  <c r="M106" i="2"/>
  <c r="L106" i="2"/>
  <c r="K106" i="2"/>
  <c r="J106" i="2"/>
  <c r="I106" i="2"/>
  <c r="H106" i="2"/>
  <c r="F106" i="2"/>
  <c r="E106" i="2"/>
  <c r="D106" i="2"/>
  <c r="C106" i="2"/>
  <c r="G106" i="2" s="1"/>
  <c r="B106" i="2"/>
  <c r="A106" i="2"/>
  <c r="N105" i="2"/>
  <c r="M105" i="2"/>
  <c r="L105" i="2"/>
  <c r="K105" i="2"/>
  <c r="J105" i="2"/>
  <c r="I105" i="2"/>
  <c r="H105" i="2"/>
  <c r="F105" i="2"/>
  <c r="E105" i="2"/>
  <c r="D105" i="2"/>
  <c r="C105" i="2"/>
  <c r="G105" i="2" s="1"/>
  <c r="B105" i="2"/>
  <c r="A105" i="2"/>
  <c r="N104" i="2"/>
  <c r="M104" i="2"/>
  <c r="L104" i="2"/>
  <c r="K104" i="2"/>
  <c r="J104" i="2"/>
  <c r="I104" i="2"/>
  <c r="H104" i="2"/>
  <c r="F104" i="2"/>
  <c r="E104" i="2"/>
  <c r="D104" i="2"/>
  <c r="C104" i="2"/>
  <c r="G104" i="2" s="1"/>
  <c r="B104" i="2"/>
  <c r="A104" i="2"/>
  <c r="N103" i="2"/>
  <c r="M103" i="2"/>
  <c r="L103" i="2"/>
  <c r="K103" i="2"/>
  <c r="J103" i="2"/>
  <c r="I103" i="2"/>
  <c r="H103" i="2"/>
  <c r="F103" i="2"/>
  <c r="E103" i="2"/>
  <c r="D103" i="2"/>
  <c r="C103" i="2"/>
  <c r="G103" i="2" s="1"/>
  <c r="B103" i="2"/>
  <c r="A103" i="2"/>
  <c r="N102" i="2"/>
  <c r="M102" i="2"/>
  <c r="L102" i="2"/>
  <c r="K102" i="2"/>
  <c r="J102" i="2"/>
  <c r="I102" i="2"/>
  <c r="H102" i="2"/>
  <c r="F102" i="2"/>
  <c r="E102" i="2"/>
  <c r="D102" i="2"/>
  <c r="C102" i="2"/>
  <c r="G102" i="2" s="1"/>
  <c r="B102" i="2"/>
  <c r="A102" i="2"/>
  <c r="N101" i="2"/>
  <c r="M101" i="2"/>
  <c r="L101" i="2"/>
  <c r="K101" i="2"/>
  <c r="J101" i="2"/>
  <c r="I101" i="2"/>
  <c r="H101" i="2"/>
  <c r="F101" i="2"/>
  <c r="E101" i="2"/>
  <c r="D101" i="2"/>
  <c r="C101" i="2"/>
  <c r="G101" i="2" s="1"/>
  <c r="B101" i="2"/>
  <c r="A101" i="2"/>
  <c r="N100" i="2"/>
  <c r="M100" i="2"/>
  <c r="L100" i="2"/>
  <c r="K100" i="2"/>
  <c r="J100" i="2"/>
  <c r="I100" i="2"/>
  <c r="H100" i="2"/>
  <c r="F100" i="2"/>
  <c r="E100" i="2"/>
  <c r="D100" i="2"/>
  <c r="C100" i="2"/>
  <c r="G100" i="2" s="1"/>
  <c r="B100" i="2"/>
  <c r="A100" i="2"/>
  <c r="N99" i="2"/>
  <c r="M99" i="2"/>
  <c r="L99" i="2"/>
  <c r="K99" i="2"/>
  <c r="J99" i="2"/>
  <c r="I99" i="2"/>
  <c r="H99" i="2"/>
  <c r="F99" i="2"/>
  <c r="E99" i="2"/>
  <c r="D99" i="2"/>
  <c r="C99" i="2"/>
  <c r="G99" i="2" s="1"/>
  <c r="B99" i="2"/>
  <c r="A99" i="2"/>
  <c r="N98" i="2"/>
  <c r="M98" i="2"/>
  <c r="L98" i="2"/>
  <c r="K98" i="2"/>
  <c r="J98" i="2"/>
  <c r="I98" i="2"/>
  <c r="H98" i="2"/>
  <c r="F98" i="2"/>
  <c r="E98" i="2"/>
  <c r="D98" i="2"/>
  <c r="C98" i="2"/>
  <c r="G98" i="2" s="1"/>
  <c r="B98" i="2"/>
  <c r="A98" i="2"/>
  <c r="N97" i="2"/>
  <c r="M97" i="2"/>
  <c r="L97" i="2"/>
  <c r="K97" i="2"/>
  <c r="J97" i="2"/>
  <c r="I97" i="2"/>
  <c r="H97" i="2"/>
  <c r="F97" i="2"/>
  <c r="E97" i="2"/>
  <c r="D97" i="2"/>
  <c r="C97" i="2"/>
  <c r="G97" i="2" s="1"/>
  <c r="B97" i="2"/>
  <c r="A97" i="2"/>
  <c r="N96" i="2"/>
  <c r="M96" i="2"/>
  <c r="L96" i="2"/>
  <c r="K96" i="2"/>
  <c r="J96" i="2"/>
  <c r="I96" i="2"/>
  <c r="H96" i="2"/>
  <c r="F96" i="2"/>
  <c r="E96" i="2"/>
  <c r="D96" i="2"/>
  <c r="C96" i="2"/>
  <c r="G96" i="2" s="1"/>
  <c r="B96" i="2"/>
  <c r="A96" i="2"/>
  <c r="N95" i="2"/>
  <c r="M95" i="2"/>
  <c r="L95" i="2"/>
  <c r="K95" i="2"/>
  <c r="J95" i="2"/>
  <c r="I95" i="2"/>
  <c r="H95" i="2"/>
  <c r="F95" i="2"/>
  <c r="E95" i="2"/>
  <c r="D95" i="2"/>
  <c r="C95" i="2"/>
  <c r="G95" i="2" s="1"/>
  <c r="B95" i="2"/>
  <c r="A95" i="2"/>
  <c r="N94" i="2"/>
  <c r="M94" i="2"/>
  <c r="L94" i="2"/>
  <c r="K94" i="2"/>
  <c r="J94" i="2"/>
  <c r="I94" i="2"/>
  <c r="H94" i="2"/>
  <c r="F94" i="2"/>
  <c r="E94" i="2"/>
  <c r="D94" i="2"/>
  <c r="C94" i="2"/>
  <c r="G94" i="2" s="1"/>
  <c r="B94" i="2"/>
  <c r="A94" i="2"/>
  <c r="N93" i="2"/>
  <c r="M93" i="2"/>
  <c r="L93" i="2"/>
  <c r="K93" i="2"/>
  <c r="J93" i="2"/>
  <c r="I93" i="2"/>
  <c r="H93" i="2"/>
  <c r="F93" i="2"/>
  <c r="E93" i="2"/>
  <c r="D93" i="2"/>
  <c r="C93" i="2"/>
  <c r="G93" i="2" s="1"/>
  <c r="B93" i="2"/>
  <c r="A93" i="2"/>
  <c r="N92" i="2"/>
  <c r="M92" i="2"/>
  <c r="L92" i="2"/>
  <c r="K92" i="2"/>
  <c r="J92" i="2"/>
  <c r="I92" i="2"/>
  <c r="H92" i="2"/>
  <c r="F92" i="2"/>
  <c r="E92" i="2"/>
  <c r="D92" i="2"/>
  <c r="C92" i="2"/>
  <c r="G92" i="2" s="1"/>
  <c r="B92" i="2"/>
  <c r="A92" i="2"/>
  <c r="N91" i="2"/>
  <c r="M91" i="2"/>
  <c r="L91" i="2"/>
  <c r="K91" i="2"/>
  <c r="J91" i="2"/>
  <c r="I91" i="2"/>
  <c r="H91" i="2"/>
  <c r="F91" i="2"/>
  <c r="E91" i="2"/>
  <c r="D91" i="2"/>
  <c r="C91" i="2"/>
  <c r="G91" i="2" s="1"/>
  <c r="B91" i="2"/>
  <c r="A91" i="2"/>
  <c r="N90" i="2"/>
  <c r="M90" i="2"/>
  <c r="L90" i="2"/>
  <c r="K90" i="2"/>
  <c r="J90" i="2"/>
  <c r="I90" i="2"/>
  <c r="H90" i="2"/>
  <c r="F90" i="2"/>
  <c r="E90" i="2"/>
  <c r="D90" i="2"/>
  <c r="C90" i="2"/>
  <c r="G90" i="2" s="1"/>
  <c r="B90" i="2"/>
  <c r="A90" i="2"/>
  <c r="N89" i="2"/>
  <c r="M89" i="2"/>
  <c r="L89" i="2"/>
  <c r="K89" i="2"/>
  <c r="J89" i="2"/>
  <c r="I89" i="2"/>
  <c r="H89" i="2"/>
  <c r="F89" i="2"/>
  <c r="E89" i="2"/>
  <c r="D89" i="2"/>
  <c r="C89" i="2"/>
  <c r="G89" i="2" s="1"/>
  <c r="B89" i="2"/>
  <c r="A89" i="2"/>
  <c r="N88" i="2"/>
  <c r="M88" i="2"/>
  <c r="L88" i="2"/>
  <c r="K88" i="2"/>
  <c r="J88" i="2"/>
  <c r="I88" i="2"/>
  <c r="H88" i="2"/>
  <c r="F88" i="2"/>
  <c r="E88" i="2"/>
  <c r="D88" i="2"/>
  <c r="C88" i="2"/>
  <c r="G88" i="2" s="1"/>
  <c r="B88" i="2"/>
  <c r="A88" i="2"/>
  <c r="N87" i="2"/>
  <c r="M87" i="2"/>
  <c r="L87" i="2"/>
  <c r="K87" i="2"/>
  <c r="J87" i="2"/>
  <c r="I87" i="2"/>
  <c r="H87" i="2"/>
  <c r="F87" i="2"/>
  <c r="E87" i="2"/>
  <c r="D87" i="2"/>
  <c r="C87" i="2"/>
  <c r="G87" i="2" s="1"/>
  <c r="B87" i="2"/>
  <c r="A87" i="2"/>
  <c r="N86" i="2"/>
  <c r="M86" i="2"/>
  <c r="L86" i="2"/>
  <c r="K86" i="2"/>
  <c r="J86" i="2"/>
  <c r="I86" i="2"/>
  <c r="H86" i="2"/>
  <c r="F86" i="2"/>
  <c r="E86" i="2"/>
  <c r="D86" i="2"/>
  <c r="C86" i="2"/>
  <c r="G86" i="2" s="1"/>
  <c r="B86" i="2"/>
  <c r="A86" i="2"/>
  <c r="N85" i="2"/>
  <c r="M85" i="2"/>
  <c r="L85" i="2"/>
  <c r="K85" i="2"/>
  <c r="J85" i="2"/>
  <c r="I85" i="2"/>
  <c r="H85" i="2"/>
  <c r="F85" i="2"/>
  <c r="E85" i="2"/>
  <c r="D85" i="2"/>
  <c r="C85" i="2"/>
  <c r="G85" i="2" s="1"/>
  <c r="B85" i="2"/>
  <c r="A85" i="2"/>
  <c r="N84" i="2"/>
  <c r="M84" i="2"/>
  <c r="L84" i="2"/>
  <c r="K84" i="2"/>
  <c r="J84" i="2"/>
  <c r="I84" i="2"/>
  <c r="H84" i="2"/>
  <c r="F84" i="2"/>
  <c r="E84" i="2"/>
  <c r="D84" i="2"/>
  <c r="C84" i="2"/>
  <c r="G84" i="2" s="1"/>
  <c r="B84" i="2"/>
  <c r="A84" i="2"/>
  <c r="N83" i="2"/>
  <c r="M83" i="2"/>
  <c r="L83" i="2"/>
  <c r="K83" i="2"/>
  <c r="J83" i="2"/>
  <c r="I83" i="2"/>
  <c r="H83" i="2"/>
  <c r="F83" i="2"/>
  <c r="E83" i="2"/>
  <c r="D83" i="2"/>
  <c r="C83" i="2"/>
  <c r="G83" i="2" s="1"/>
  <c r="B83" i="2"/>
  <c r="A83" i="2"/>
  <c r="N82" i="2"/>
  <c r="M82" i="2"/>
  <c r="L82" i="2"/>
  <c r="K82" i="2"/>
  <c r="J82" i="2"/>
  <c r="I82" i="2"/>
  <c r="H82" i="2"/>
  <c r="F82" i="2"/>
  <c r="E82" i="2"/>
  <c r="D82" i="2"/>
  <c r="C82" i="2"/>
  <c r="G82" i="2" s="1"/>
  <c r="B82" i="2"/>
  <c r="A82" i="2"/>
  <c r="N81" i="2"/>
  <c r="M81" i="2"/>
  <c r="L81" i="2"/>
  <c r="K81" i="2"/>
  <c r="J81" i="2"/>
  <c r="I81" i="2"/>
  <c r="H81" i="2"/>
  <c r="F81" i="2"/>
  <c r="E81" i="2"/>
  <c r="D81" i="2"/>
  <c r="C81" i="2"/>
  <c r="G81" i="2" s="1"/>
  <c r="B81" i="2"/>
  <c r="A81" i="2"/>
  <c r="N80" i="2"/>
  <c r="M80" i="2"/>
  <c r="L80" i="2"/>
  <c r="K80" i="2"/>
  <c r="J80" i="2"/>
  <c r="I80" i="2"/>
  <c r="H80" i="2"/>
  <c r="F80" i="2"/>
  <c r="E80" i="2"/>
  <c r="D80" i="2"/>
  <c r="C80" i="2"/>
  <c r="G80" i="2" s="1"/>
  <c r="B80" i="2"/>
  <c r="A80" i="2"/>
  <c r="N79" i="2"/>
  <c r="M79" i="2"/>
  <c r="L79" i="2"/>
  <c r="K79" i="2"/>
  <c r="J79" i="2"/>
  <c r="I79" i="2"/>
  <c r="H79" i="2"/>
  <c r="F79" i="2"/>
  <c r="E79" i="2"/>
  <c r="D79" i="2"/>
  <c r="C79" i="2"/>
  <c r="G79" i="2" s="1"/>
  <c r="B79" i="2"/>
  <c r="A79" i="2"/>
  <c r="N78" i="2"/>
  <c r="M78" i="2"/>
  <c r="L78" i="2"/>
  <c r="K78" i="2"/>
  <c r="J78" i="2"/>
  <c r="I78" i="2"/>
  <c r="H78" i="2"/>
  <c r="F78" i="2"/>
  <c r="E78" i="2"/>
  <c r="D78" i="2"/>
  <c r="C78" i="2"/>
  <c r="G78" i="2" s="1"/>
  <c r="B78" i="2"/>
  <c r="A78" i="2"/>
  <c r="N77" i="2"/>
  <c r="M77" i="2"/>
  <c r="L77" i="2"/>
  <c r="K77" i="2"/>
  <c r="J77" i="2"/>
  <c r="I77" i="2"/>
  <c r="H77" i="2"/>
  <c r="F77" i="2"/>
  <c r="E77" i="2"/>
  <c r="D77" i="2"/>
  <c r="C77" i="2"/>
  <c r="G77" i="2" s="1"/>
  <c r="B77" i="2"/>
  <c r="A77" i="2"/>
  <c r="N76" i="2"/>
  <c r="M76" i="2"/>
  <c r="L76" i="2"/>
  <c r="K76" i="2"/>
  <c r="J76" i="2"/>
  <c r="I76" i="2"/>
  <c r="H76" i="2"/>
  <c r="F76" i="2"/>
  <c r="E76" i="2"/>
  <c r="D76" i="2"/>
  <c r="C76" i="2"/>
  <c r="G76" i="2" s="1"/>
  <c r="B76" i="2"/>
  <c r="A76" i="2"/>
  <c r="N75" i="2"/>
  <c r="M75" i="2"/>
  <c r="L75" i="2"/>
  <c r="K75" i="2"/>
  <c r="J75" i="2"/>
  <c r="I75" i="2"/>
  <c r="H75" i="2"/>
  <c r="F75" i="2"/>
  <c r="E75" i="2"/>
  <c r="D75" i="2"/>
  <c r="C75" i="2"/>
  <c r="G75" i="2" s="1"/>
  <c r="B75" i="2"/>
  <c r="A75" i="2"/>
  <c r="N74" i="2"/>
  <c r="M74" i="2"/>
  <c r="L74" i="2"/>
  <c r="K74" i="2"/>
  <c r="J74" i="2"/>
  <c r="I74" i="2"/>
  <c r="H74" i="2"/>
  <c r="F74" i="2"/>
  <c r="E74" i="2"/>
  <c r="D74" i="2"/>
  <c r="C74" i="2"/>
  <c r="G74" i="2" s="1"/>
  <c r="B74" i="2"/>
  <c r="A74" i="2"/>
  <c r="N73" i="2"/>
  <c r="M73" i="2"/>
  <c r="L73" i="2"/>
  <c r="K73" i="2"/>
  <c r="J73" i="2"/>
  <c r="I73" i="2"/>
  <c r="H73" i="2"/>
  <c r="F73" i="2"/>
  <c r="E73" i="2"/>
  <c r="D73" i="2"/>
  <c r="C73" i="2"/>
  <c r="G73" i="2" s="1"/>
  <c r="B73" i="2"/>
  <c r="A73" i="2"/>
  <c r="N72" i="2"/>
  <c r="M72" i="2"/>
  <c r="L72" i="2"/>
  <c r="K72" i="2"/>
  <c r="J72" i="2"/>
  <c r="I72" i="2"/>
  <c r="H72" i="2"/>
  <c r="F72" i="2"/>
  <c r="E72" i="2"/>
  <c r="D72" i="2"/>
  <c r="C72" i="2"/>
  <c r="G72" i="2" s="1"/>
  <c r="B72" i="2"/>
  <c r="A72" i="2"/>
  <c r="N71" i="2"/>
  <c r="M71" i="2"/>
  <c r="L71" i="2"/>
  <c r="K71" i="2"/>
  <c r="J71" i="2"/>
  <c r="I71" i="2"/>
  <c r="H71" i="2"/>
  <c r="F71" i="2"/>
  <c r="E71" i="2"/>
  <c r="D71" i="2"/>
  <c r="C71" i="2"/>
  <c r="G71" i="2" s="1"/>
  <c r="B71" i="2"/>
  <c r="A71" i="2"/>
  <c r="N70" i="2"/>
  <c r="M70" i="2"/>
  <c r="L70" i="2"/>
  <c r="K70" i="2"/>
  <c r="J70" i="2"/>
  <c r="I70" i="2"/>
  <c r="H70" i="2"/>
  <c r="F70" i="2"/>
  <c r="E70" i="2"/>
  <c r="D70" i="2"/>
  <c r="C70" i="2"/>
  <c r="G70" i="2" s="1"/>
  <c r="B70" i="2"/>
  <c r="A70" i="2"/>
  <c r="N69" i="2"/>
  <c r="M69" i="2"/>
  <c r="L69" i="2"/>
  <c r="K69" i="2"/>
  <c r="J69" i="2"/>
  <c r="I69" i="2"/>
  <c r="H69" i="2"/>
  <c r="F69" i="2"/>
  <c r="E69" i="2"/>
  <c r="D69" i="2"/>
  <c r="C69" i="2"/>
  <c r="G69" i="2" s="1"/>
  <c r="B69" i="2"/>
  <c r="A69" i="2"/>
  <c r="N68" i="2"/>
  <c r="M68" i="2"/>
  <c r="L68" i="2"/>
  <c r="K68" i="2"/>
  <c r="J68" i="2"/>
  <c r="I68" i="2"/>
  <c r="H68" i="2"/>
  <c r="F68" i="2"/>
  <c r="E68" i="2"/>
  <c r="D68" i="2"/>
  <c r="C68" i="2"/>
  <c r="G68" i="2" s="1"/>
  <c r="B68" i="2"/>
  <c r="A68" i="2"/>
  <c r="N67" i="2"/>
  <c r="M67" i="2"/>
  <c r="L67" i="2"/>
  <c r="K67" i="2"/>
  <c r="J67" i="2"/>
  <c r="I67" i="2"/>
  <c r="H67" i="2"/>
  <c r="F67" i="2"/>
  <c r="E67" i="2"/>
  <c r="D67" i="2"/>
  <c r="C67" i="2"/>
  <c r="G67" i="2" s="1"/>
  <c r="B67" i="2"/>
  <c r="A67" i="2"/>
  <c r="N66" i="2"/>
  <c r="M66" i="2"/>
  <c r="L66" i="2"/>
  <c r="K66" i="2"/>
  <c r="J66" i="2"/>
  <c r="I66" i="2"/>
  <c r="H66" i="2"/>
  <c r="F66" i="2"/>
  <c r="E66" i="2"/>
  <c r="D66" i="2"/>
  <c r="C66" i="2"/>
  <c r="G66" i="2" s="1"/>
  <c r="B66" i="2"/>
  <c r="A66" i="2"/>
  <c r="N65" i="2"/>
  <c r="M65" i="2"/>
  <c r="L65" i="2"/>
  <c r="K65" i="2"/>
  <c r="J65" i="2"/>
  <c r="I65" i="2"/>
  <c r="H65" i="2"/>
  <c r="F65" i="2"/>
  <c r="E65" i="2"/>
  <c r="D65" i="2"/>
  <c r="C65" i="2"/>
  <c r="G65" i="2" s="1"/>
  <c r="B65" i="2"/>
  <c r="A65" i="2"/>
  <c r="N64" i="2"/>
  <c r="M64" i="2"/>
  <c r="L64" i="2"/>
  <c r="K64" i="2"/>
  <c r="J64" i="2"/>
  <c r="I64" i="2"/>
  <c r="H64" i="2"/>
  <c r="F64" i="2"/>
  <c r="E64" i="2"/>
  <c r="D64" i="2"/>
  <c r="C64" i="2"/>
  <c r="G64" i="2" s="1"/>
  <c r="B64" i="2"/>
  <c r="A64" i="2"/>
  <c r="N63" i="2"/>
  <c r="M63" i="2"/>
  <c r="L63" i="2"/>
  <c r="K63" i="2"/>
  <c r="J63" i="2"/>
  <c r="I63" i="2"/>
  <c r="H63" i="2"/>
  <c r="F63" i="2"/>
  <c r="E63" i="2"/>
  <c r="D63" i="2"/>
  <c r="C63" i="2"/>
  <c r="G63" i="2" s="1"/>
  <c r="B63" i="2"/>
  <c r="A63" i="2"/>
  <c r="N62" i="2"/>
  <c r="M62" i="2"/>
  <c r="L62" i="2"/>
  <c r="K62" i="2"/>
  <c r="J62" i="2"/>
  <c r="I62" i="2"/>
  <c r="H62" i="2"/>
  <c r="F62" i="2"/>
  <c r="E62" i="2"/>
  <c r="D62" i="2"/>
  <c r="C62" i="2"/>
  <c r="G62" i="2" s="1"/>
  <c r="B62" i="2"/>
  <c r="A62" i="2"/>
  <c r="N61" i="2"/>
  <c r="M61" i="2"/>
  <c r="L61" i="2"/>
  <c r="K61" i="2"/>
  <c r="J61" i="2"/>
  <c r="I61" i="2"/>
  <c r="H61" i="2"/>
  <c r="F61" i="2"/>
  <c r="E61" i="2"/>
  <c r="D61" i="2"/>
  <c r="C61" i="2"/>
  <c r="G61" i="2" s="1"/>
  <c r="B61" i="2"/>
  <c r="A61" i="2"/>
  <c r="N60" i="2"/>
  <c r="M60" i="2"/>
  <c r="L60" i="2"/>
  <c r="K60" i="2"/>
  <c r="J60" i="2"/>
  <c r="I60" i="2"/>
  <c r="H60" i="2"/>
  <c r="F60" i="2"/>
  <c r="E60" i="2"/>
  <c r="D60" i="2"/>
  <c r="C60" i="2"/>
  <c r="G60" i="2" s="1"/>
  <c r="B60" i="2"/>
  <c r="A60" i="2"/>
  <c r="N59" i="2"/>
  <c r="M59" i="2"/>
  <c r="L59" i="2"/>
  <c r="K59" i="2"/>
  <c r="J59" i="2"/>
  <c r="I59" i="2"/>
  <c r="H59" i="2"/>
  <c r="F59" i="2"/>
  <c r="E59" i="2"/>
  <c r="D59" i="2"/>
  <c r="C59" i="2"/>
  <c r="G59" i="2" s="1"/>
  <c r="B59" i="2"/>
  <c r="A59" i="2"/>
  <c r="N58" i="2"/>
  <c r="M58" i="2"/>
  <c r="L58" i="2"/>
  <c r="K58" i="2"/>
  <c r="J58" i="2"/>
  <c r="I58" i="2"/>
  <c r="H58" i="2"/>
  <c r="F58" i="2"/>
  <c r="E58" i="2"/>
  <c r="D58" i="2"/>
  <c r="C58" i="2"/>
  <c r="G58" i="2" s="1"/>
  <c r="B58" i="2"/>
  <c r="A58" i="2"/>
  <c r="N57" i="2"/>
  <c r="M57" i="2"/>
  <c r="L57" i="2"/>
  <c r="K57" i="2"/>
  <c r="J57" i="2"/>
  <c r="I57" i="2"/>
  <c r="H57" i="2"/>
  <c r="F57" i="2"/>
  <c r="E57" i="2"/>
  <c r="D57" i="2"/>
  <c r="C57" i="2"/>
  <c r="G57" i="2" s="1"/>
  <c r="B57" i="2"/>
  <c r="A57" i="2"/>
  <c r="N56" i="2"/>
  <c r="M56" i="2"/>
  <c r="L56" i="2"/>
  <c r="K56" i="2"/>
  <c r="J56" i="2"/>
  <c r="I56" i="2"/>
  <c r="H56" i="2"/>
  <c r="F56" i="2"/>
  <c r="E56" i="2"/>
  <c r="D56" i="2"/>
  <c r="C56" i="2"/>
  <c r="G56" i="2" s="1"/>
  <c r="B56" i="2"/>
  <c r="A56" i="2"/>
  <c r="N55" i="2"/>
  <c r="M55" i="2"/>
  <c r="L55" i="2"/>
  <c r="K55" i="2"/>
  <c r="J55" i="2"/>
  <c r="I55" i="2"/>
  <c r="H55" i="2"/>
  <c r="F55" i="2"/>
  <c r="E55" i="2"/>
  <c r="D55" i="2"/>
  <c r="C55" i="2"/>
  <c r="G55" i="2" s="1"/>
  <c r="B55" i="2"/>
  <c r="A55" i="2"/>
  <c r="N54" i="2"/>
  <c r="M54" i="2"/>
  <c r="L54" i="2"/>
  <c r="K54" i="2"/>
  <c r="J54" i="2"/>
  <c r="I54" i="2"/>
  <c r="H54" i="2"/>
  <c r="F54" i="2"/>
  <c r="E54" i="2"/>
  <c r="D54" i="2"/>
  <c r="C54" i="2"/>
  <c r="G54" i="2" s="1"/>
  <c r="B54" i="2"/>
  <c r="A54" i="2"/>
  <c r="N53" i="2"/>
  <c r="M53" i="2"/>
  <c r="L53" i="2"/>
  <c r="K53" i="2"/>
  <c r="J53" i="2"/>
  <c r="I53" i="2"/>
  <c r="H53" i="2"/>
  <c r="F53" i="2"/>
  <c r="E53" i="2"/>
  <c r="D53" i="2"/>
  <c r="C53" i="2"/>
  <c r="G53" i="2" s="1"/>
  <c r="B53" i="2"/>
  <c r="A53" i="2"/>
  <c r="N52" i="2"/>
  <c r="M52" i="2"/>
  <c r="L52" i="2"/>
  <c r="K52" i="2"/>
  <c r="J52" i="2"/>
  <c r="I52" i="2"/>
  <c r="H52" i="2"/>
  <c r="F52" i="2"/>
  <c r="E52" i="2"/>
  <c r="D52" i="2"/>
  <c r="C52" i="2"/>
  <c r="G52" i="2" s="1"/>
  <c r="B52" i="2"/>
  <c r="A52" i="2"/>
  <c r="N51" i="2"/>
  <c r="M51" i="2"/>
  <c r="L51" i="2"/>
  <c r="K51" i="2"/>
  <c r="J51" i="2"/>
  <c r="I51" i="2"/>
  <c r="H51" i="2"/>
  <c r="F51" i="2"/>
  <c r="E51" i="2"/>
  <c r="D51" i="2"/>
  <c r="C51" i="2"/>
  <c r="G51" i="2" s="1"/>
  <c r="B51" i="2"/>
  <c r="A51" i="2"/>
  <c r="N50" i="2"/>
  <c r="M50" i="2"/>
  <c r="L50" i="2"/>
  <c r="K50" i="2"/>
  <c r="J50" i="2"/>
  <c r="I50" i="2"/>
  <c r="H50" i="2"/>
  <c r="F50" i="2"/>
  <c r="E50" i="2"/>
  <c r="D50" i="2"/>
  <c r="C50" i="2"/>
  <c r="G50" i="2" s="1"/>
  <c r="B50" i="2"/>
  <c r="A50" i="2"/>
  <c r="N49" i="2"/>
  <c r="M49" i="2"/>
  <c r="L49" i="2"/>
  <c r="K49" i="2"/>
  <c r="J49" i="2"/>
  <c r="I49" i="2"/>
  <c r="H49" i="2"/>
  <c r="F49" i="2"/>
  <c r="E49" i="2"/>
  <c r="D49" i="2"/>
  <c r="C49" i="2"/>
  <c r="G49" i="2" s="1"/>
  <c r="B49" i="2"/>
  <c r="A49" i="2"/>
  <c r="N48" i="2"/>
  <c r="M48" i="2"/>
  <c r="L48" i="2"/>
  <c r="K48" i="2"/>
  <c r="J48" i="2"/>
  <c r="I48" i="2"/>
  <c r="H48" i="2"/>
  <c r="F48" i="2"/>
  <c r="E48" i="2"/>
  <c r="D48" i="2"/>
  <c r="C48" i="2"/>
  <c r="G48" i="2" s="1"/>
  <c r="B48" i="2"/>
  <c r="A48" i="2"/>
  <c r="N47" i="2"/>
  <c r="M47" i="2"/>
  <c r="L47" i="2"/>
  <c r="K47" i="2"/>
  <c r="J47" i="2"/>
  <c r="I47" i="2"/>
  <c r="H47" i="2"/>
  <c r="F47" i="2"/>
  <c r="E47" i="2"/>
  <c r="D47" i="2"/>
  <c r="C47" i="2"/>
  <c r="G47" i="2" s="1"/>
  <c r="B47" i="2"/>
  <c r="A47" i="2"/>
  <c r="N46" i="2"/>
  <c r="M46" i="2"/>
  <c r="L46" i="2"/>
  <c r="K46" i="2"/>
  <c r="J46" i="2"/>
  <c r="I46" i="2"/>
  <c r="H46" i="2"/>
  <c r="F46" i="2"/>
  <c r="E46" i="2"/>
  <c r="D46" i="2"/>
  <c r="C46" i="2"/>
  <c r="G46" i="2" s="1"/>
  <c r="B46" i="2"/>
  <c r="A46" i="2"/>
  <c r="N45" i="2"/>
  <c r="M45" i="2"/>
  <c r="L45" i="2"/>
  <c r="K45" i="2"/>
  <c r="J45" i="2"/>
  <c r="I45" i="2"/>
  <c r="H45" i="2"/>
  <c r="F45" i="2"/>
  <c r="E45" i="2"/>
  <c r="D45" i="2"/>
  <c r="C45" i="2"/>
  <c r="G45" i="2" s="1"/>
  <c r="B45" i="2"/>
  <c r="A45" i="2"/>
  <c r="N44" i="2"/>
  <c r="M44" i="2"/>
  <c r="L44" i="2"/>
  <c r="K44" i="2"/>
  <c r="J44" i="2"/>
  <c r="I44" i="2"/>
  <c r="H44" i="2"/>
  <c r="F44" i="2"/>
  <c r="E44" i="2"/>
  <c r="D44" i="2"/>
  <c r="C44" i="2"/>
  <c r="G44" i="2" s="1"/>
  <c r="B44" i="2"/>
  <c r="A44" i="2"/>
  <c r="N43" i="2"/>
  <c r="M43" i="2"/>
  <c r="L43" i="2"/>
  <c r="K43" i="2"/>
  <c r="J43" i="2"/>
  <c r="I43" i="2"/>
  <c r="H43" i="2"/>
  <c r="F43" i="2"/>
  <c r="E43" i="2"/>
  <c r="D43" i="2"/>
  <c r="C43" i="2"/>
  <c r="G43" i="2" s="1"/>
  <c r="B43" i="2"/>
  <c r="A43" i="2"/>
  <c r="N42" i="2"/>
  <c r="M42" i="2"/>
  <c r="L42" i="2"/>
  <c r="K42" i="2"/>
  <c r="J42" i="2"/>
  <c r="I42" i="2"/>
  <c r="H42" i="2"/>
  <c r="F42" i="2"/>
  <c r="E42" i="2"/>
  <c r="D42" i="2"/>
  <c r="C42" i="2"/>
  <c r="G42" i="2" s="1"/>
  <c r="B42" i="2"/>
  <c r="A42" i="2"/>
  <c r="N41" i="2"/>
  <c r="M41" i="2"/>
  <c r="L41" i="2"/>
  <c r="K41" i="2"/>
  <c r="J41" i="2"/>
  <c r="I41" i="2"/>
  <c r="H41" i="2"/>
  <c r="F41" i="2"/>
  <c r="E41" i="2"/>
  <c r="D41" i="2"/>
  <c r="C41" i="2"/>
  <c r="G41" i="2" s="1"/>
  <c r="B41" i="2"/>
  <c r="A41" i="2"/>
  <c r="N40" i="2"/>
  <c r="M40" i="2"/>
  <c r="L40" i="2"/>
  <c r="K40" i="2"/>
  <c r="J40" i="2"/>
  <c r="I40" i="2"/>
  <c r="H40" i="2"/>
  <c r="F40" i="2"/>
  <c r="E40" i="2"/>
  <c r="D40" i="2"/>
  <c r="C40" i="2"/>
  <c r="G40" i="2" s="1"/>
  <c r="B40" i="2"/>
  <c r="A40" i="2"/>
  <c r="N39" i="2"/>
  <c r="M39" i="2"/>
  <c r="L39" i="2"/>
  <c r="K39" i="2"/>
  <c r="J39" i="2"/>
  <c r="I39" i="2"/>
  <c r="H39" i="2"/>
  <c r="F39" i="2"/>
  <c r="E39" i="2"/>
  <c r="D39" i="2"/>
  <c r="C39" i="2"/>
  <c r="G39" i="2" s="1"/>
  <c r="B39" i="2"/>
  <c r="A39" i="2"/>
  <c r="N38" i="2"/>
  <c r="M38" i="2"/>
  <c r="L38" i="2"/>
  <c r="K38" i="2"/>
  <c r="J38" i="2"/>
  <c r="I38" i="2"/>
  <c r="H38" i="2"/>
  <c r="F38" i="2"/>
  <c r="E38" i="2"/>
  <c r="D38" i="2"/>
  <c r="C38" i="2"/>
  <c r="G38" i="2" s="1"/>
  <c r="B38" i="2"/>
  <c r="A38" i="2"/>
  <c r="N37" i="2"/>
  <c r="M37" i="2"/>
  <c r="L37" i="2"/>
  <c r="K37" i="2"/>
  <c r="J37" i="2"/>
  <c r="I37" i="2"/>
  <c r="H37" i="2"/>
  <c r="F37" i="2"/>
  <c r="E37" i="2"/>
  <c r="D37" i="2"/>
  <c r="C37" i="2"/>
  <c r="G37" i="2" s="1"/>
  <c r="B37" i="2"/>
  <c r="A37" i="2"/>
  <c r="N36" i="2"/>
  <c r="M36" i="2"/>
  <c r="L36" i="2"/>
  <c r="K36" i="2"/>
  <c r="J36" i="2"/>
  <c r="I36" i="2"/>
  <c r="H36" i="2"/>
  <c r="F36" i="2"/>
  <c r="E36" i="2"/>
  <c r="D36" i="2"/>
  <c r="C36" i="2"/>
  <c r="G36" i="2" s="1"/>
  <c r="B36" i="2"/>
  <c r="A36" i="2"/>
  <c r="N35" i="2"/>
  <c r="M35" i="2"/>
  <c r="L35" i="2"/>
  <c r="K35" i="2"/>
  <c r="J35" i="2"/>
  <c r="I35" i="2"/>
  <c r="H35" i="2"/>
  <c r="F35" i="2"/>
  <c r="E35" i="2"/>
  <c r="D35" i="2"/>
  <c r="C35" i="2"/>
  <c r="G35" i="2" s="1"/>
  <c r="B35" i="2"/>
  <c r="A35" i="2"/>
  <c r="N34" i="2"/>
  <c r="M34" i="2"/>
  <c r="L34" i="2"/>
  <c r="K34" i="2"/>
  <c r="J34" i="2"/>
  <c r="I34" i="2"/>
  <c r="H34" i="2"/>
  <c r="F34" i="2"/>
  <c r="E34" i="2"/>
  <c r="D34" i="2"/>
  <c r="C34" i="2"/>
  <c r="G34" i="2" s="1"/>
  <c r="B34" i="2"/>
  <c r="A34" i="2"/>
  <c r="N33" i="2"/>
  <c r="M33" i="2"/>
  <c r="L33" i="2"/>
  <c r="K33" i="2"/>
  <c r="J33" i="2"/>
  <c r="I33" i="2"/>
  <c r="H33" i="2"/>
  <c r="F33" i="2"/>
  <c r="E33" i="2"/>
  <c r="D33" i="2"/>
  <c r="C33" i="2"/>
  <c r="G33" i="2" s="1"/>
  <c r="B33" i="2"/>
  <c r="A33" i="2"/>
  <c r="N32" i="2"/>
  <c r="M32" i="2"/>
  <c r="L32" i="2"/>
  <c r="K32" i="2"/>
  <c r="J32" i="2"/>
  <c r="I32" i="2"/>
  <c r="H32" i="2"/>
  <c r="F32" i="2"/>
  <c r="E32" i="2"/>
  <c r="D32" i="2"/>
  <c r="C32" i="2"/>
  <c r="G32" i="2" s="1"/>
  <c r="B32" i="2"/>
  <c r="A32" i="2"/>
  <c r="N31" i="2"/>
  <c r="M31" i="2"/>
  <c r="L31" i="2"/>
  <c r="K31" i="2"/>
  <c r="J31" i="2"/>
  <c r="I31" i="2"/>
  <c r="H31" i="2"/>
  <c r="F31" i="2"/>
  <c r="E31" i="2"/>
  <c r="D31" i="2"/>
  <c r="C31" i="2"/>
  <c r="G31" i="2" s="1"/>
  <c r="B31" i="2"/>
  <c r="A31" i="2"/>
  <c r="N30" i="2"/>
  <c r="M30" i="2"/>
  <c r="L30" i="2"/>
  <c r="K30" i="2"/>
  <c r="J30" i="2"/>
  <c r="I30" i="2"/>
  <c r="H30" i="2"/>
  <c r="F30" i="2"/>
  <c r="E30" i="2"/>
  <c r="D30" i="2"/>
  <c r="C30" i="2"/>
  <c r="G30" i="2" s="1"/>
  <c r="B30" i="2"/>
  <c r="A30" i="2"/>
  <c r="N29" i="2"/>
  <c r="M29" i="2"/>
  <c r="L29" i="2"/>
  <c r="K29" i="2"/>
  <c r="J29" i="2"/>
  <c r="I29" i="2"/>
  <c r="H29" i="2"/>
  <c r="F29" i="2"/>
  <c r="E29" i="2"/>
  <c r="D29" i="2"/>
  <c r="C29" i="2"/>
  <c r="G29" i="2" s="1"/>
  <c r="B29" i="2"/>
  <c r="A29" i="2"/>
  <c r="N28" i="2"/>
  <c r="M28" i="2"/>
  <c r="L28" i="2"/>
  <c r="K28" i="2"/>
  <c r="J28" i="2"/>
  <c r="I28" i="2"/>
  <c r="H28" i="2"/>
  <c r="F28" i="2"/>
  <c r="E28" i="2"/>
  <c r="D28" i="2"/>
  <c r="C28" i="2"/>
  <c r="G28" i="2" s="1"/>
  <c r="B28" i="2"/>
  <c r="A28" i="2"/>
  <c r="N27" i="2"/>
  <c r="M27" i="2"/>
  <c r="L27" i="2"/>
  <c r="K27" i="2"/>
  <c r="J27" i="2"/>
  <c r="I27" i="2"/>
  <c r="H27" i="2"/>
  <c r="F27" i="2"/>
  <c r="E27" i="2"/>
  <c r="D27" i="2"/>
  <c r="C27" i="2"/>
  <c r="G27" i="2" s="1"/>
  <c r="B27" i="2"/>
  <c r="A27" i="2"/>
  <c r="N26" i="2"/>
  <c r="M26" i="2"/>
  <c r="L26" i="2"/>
  <c r="K26" i="2"/>
  <c r="J26" i="2"/>
  <c r="I26" i="2"/>
  <c r="H26" i="2"/>
  <c r="F26" i="2"/>
  <c r="E26" i="2"/>
  <c r="D26" i="2"/>
  <c r="C26" i="2"/>
  <c r="G26" i="2" s="1"/>
  <c r="B26" i="2"/>
  <c r="A26" i="2"/>
  <c r="N25" i="2"/>
  <c r="M25" i="2"/>
  <c r="L25" i="2"/>
  <c r="K25" i="2"/>
  <c r="J25" i="2"/>
  <c r="I25" i="2"/>
  <c r="H25" i="2"/>
  <c r="F25" i="2"/>
  <c r="E25" i="2"/>
  <c r="D25" i="2"/>
  <c r="C25" i="2"/>
  <c r="G25" i="2" s="1"/>
  <c r="B25" i="2"/>
  <c r="A25" i="2"/>
  <c r="N24" i="2"/>
  <c r="M24" i="2"/>
  <c r="L24" i="2"/>
  <c r="K24" i="2"/>
  <c r="J24" i="2"/>
  <c r="I24" i="2"/>
  <c r="H24" i="2"/>
  <c r="F24" i="2"/>
  <c r="E24" i="2"/>
  <c r="D24" i="2"/>
  <c r="C24" i="2"/>
  <c r="G24" i="2" s="1"/>
  <c r="B24" i="2"/>
  <c r="A24" i="2"/>
  <c r="N23" i="2"/>
  <c r="M23" i="2"/>
  <c r="L23" i="2"/>
  <c r="K23" i="2"/>
  <c r="J23" i="2"/>
  <c r="I23" i="2"/>
  <c r="H23" i="2"/>
  <c r="F23" i="2"/>
  <c r="E23" i="2"/>
  <c r="D23" i="2"/>
  <c r="C23" i="2"/>
  <c r="G23" i="2" s="1"/>
  <c r="B23" i="2"/>
  <c r="A23" i="2"/>
  <c r="N22" i="2"/>
  <c r="M22" i="2"/>
  <c r="L22" i="2"/>
  <c r="K22" i="2"/>
  <c r="J22" i="2"/>
  <c r="I22" i="2"/>
  <c r="H22" i="2"/>
  <c r="F22" i="2"/>
  <c r="E22" i="2"/>
  <c r="D22" i="2"/>
  <c r="C22" i="2"/>
  <c r="G22" i="2" s="1"/>
  <c r="B22" i="2"/>
  <c r="A22" i="2"/>
  <c r="N21" i="2"/>
  <c r="M21" i="2"/>
  <c r="L21" i="2"/>
  <c r="K21" i="2"/>
  <c r="J21" i="2"/>
  <c r="I21" i="2"/>
  <c r="H21" i="2"/>
  <c r="F21" i="2"/>
  <c r="E21" i="2"/>
  <c r="D21" i="2"/>
  <c r="C21" i="2"/>
  <c r="G21" i="2" s="1"/>
  <c r="B21" i="2"/>
  <c r="A21" i="2"/>
  <c r="N20" i="2"/>
  <c r="M20" i="2"/>
  <c r="L20" i="2"/>
  <c r="K20" i="2"/>
  <c r="J20" i="2"/>
  <c r="I20" i="2"/>
  <c r="H20" i="2"/>
  <c r="F20" i="2"/>
  <c r="E20" i="2"/>
  <c r="D20" i="2"/>
  <c r="C20" i="2"/>
  <c r="G20" i="2" s="1"/>
  <c r="B20" i="2"/>
  <c r="A20" i="2"/>
  <c r="N19" i="2"/>
  <c r="M19" i="2"/>
  <c r="L19" i="2"/>
  <c r="K19" i="2"/>
  <c r="J19" i="2"/>
  <c r="I19" i="2"/>
  <c r="H19" i="2"/>
  <c r="F19" i="2"/>
  <c r="E19" i="2"/>
  <c r="D19" i="2"/>
  <c r="C19" i="2"/>
  <c r="G19" i="2" s="1"/>
  <c r="B19" i="2"/>
  <c r="A19" i="2"/>
  <c r="N18" i="2"/>
  <c r="M18" i="2"/>
  <c r="L18" i="2"/>
  <c r="K18" i="2"/>
  <c r="J18" i="2"/>
  <c r="I18" i="2"/>
  <c r="H18" i="2"/>
  <c r="F18" i="2"/>
  <c r="E18" i="2"/>
  <c r="D18" i="2"/>
  <c r="C18" i="2"/>
  <c r="G18" i="2" s="1"/>
  <c r="B18" i="2"/>
  <c r="A18" i="2"/>
  <c r="N17" i="2"/>
  <c r="M17" i="2"/>
  <c r="L17" i="2"/>
  <c r="K17" i="2"/>
  <c r="J17" i="2"/>
  <c r="I17" i="2"/>
  <c r="H17" i="2"/>
  <c r="F17" i="2"/>
  <c r="E17" i="2"/>
  <c r="D17" i="2"/>
  <c r="C17" i="2"/>
  <c r="G17" i="2" s="1"/>
  <c r="B17" i="2"/>
  <c r="A17" i="2"/>
  <c r="N16" i="2"/>
  <c r="M16" i="2"/>
  <c r="L16" i="2"/>
  <c r="K16" i="2"/>
  <c r="J16" i="2"/>
  <c r="I16" i="2"/>
  <c r="H16" i="2"/>
  <c r="F16" i="2"/>
  <c r="E16" i="2"/>
  <c r="D16" i="2"/>
  <c r="C16" i="2"/>
  <c r="G16" i="2" s="1"/>
  <c r="B16" i="2"/>
  <c r="A16" i="2"/>
  <c r="N15" i="2"/>
  <c r="M15" i="2"/>
  <c r="L15" i="2"/>
  <c r="K15" i="2"/>
  <c r="J15" i="2"/>
  <c r="I15" i="2"/>
  <c r="H15" i="2"/>
  <c r="F15" i="2"/>
  <c r="E15" i="2"/>
  <c r="D15" i="2"/>
  <c r="C15" i="2"/>
  <c r="G15" i="2" s="1"/>
  <c r="B15" i="2"/>
  <c r="A15" i="2"/>
  <c r="N14" i="2"/>
  <c r="M14" i="2"/>
  <c r="L14" i="2"/>
  <c r="K14" i="2"/>
  <c r="J14" i="2"/>
  <c r="I14" i="2"/>
  <c r="H14" i="2"/>
  <c r="F14" i="2"/>
  <c r="E14" i="2"/>
  <c r="D14" i="2"/>
  <c r="C14" i="2"/>
  <c r="G14" i="2" s="1"/>
  <c r="B14" i="2"/>
  <c r="A14" i="2"/>
  <c r="N13" i="2"/>
  <c r="M13" i="2"/>
  <c r="L13" i="2"/>
  <c r="K13" i="2"/>
  <c r="J13" i="2"/>
  <c r="I13" i="2"/>
  <c r="H13" i="2"/>
  <c r="F13" i="2"/>
  <c r="E13" i="2"/>
  <c r="D13" i="2"/>
  <c r="C13" i="2"/>
  <c r="G13" i="2" s="1"/>
  <c r="B13" i="2"/>
  <c r="A13" i="2"/>
  <c r="N12" i="2"/>
  <c r="M12" i="2"/>
  <c r="L12" i="2"/>
  <c r="K12" i="2"/>
  <c r="J12" i="2"/>
  <c r="I12" i="2"/>
  <c r="H12" i="2"/>
  <c r="F12" i="2"/>
  <c r="E12" i="2"/>
  <c r="D12" i="2"/>
  <c r="C12" i="2"/>
  <c r="G12" i="2" s="1"/>
  <c r="B12" i="2"/>
  <c r="A12" i="2"/>
  <c r="N11" i="2"/>
  <c r="M11" i="2"/>
  <c r="L11" i="2"/>
  <c r="K11" i="2"/>
  <c r="J11" i="2"/>
  <c r="I11" i="2"/>
  <c r="H11" i="2"/>
  <c r="F11" i="2"/>
  <c r="E11" i="2"/>
  <c r="D11" i="2"/>
  <c r="C11" i="2"/>
  <c r="G11" i="2" s="1"/>
  <c r="B11" i="2"/>
  <c r="A11" i="2"/>
  <c r="N10" i="2"/>
  <c r="M10" i="2"/>
  <c r="L10" i="2"/>
  <c r="K10" i="2"/>
  <c r="J10" i="2"/>
  <c r="I10" i="2"/>
  <c r="H10" i="2"/>
  <c r="F10" i="2"/>
  <c r="E10" i="2"/>
  <c r="D10" i="2"/>
  <c r="C10" i="2"/>
  <c r="G10" i="2" s="1"/>
  <c r="B10" i="2"/>
  <c r="A10" i="2"/>
  <c r="N9" i="2"/>
  <c r="M9" i="2"/>
  <c r="L9" i="2"/>
  <c r="K9" i="2"/>
  <c r="J9" i="2"/>
  <c r="I9" i="2"/>
  <c r="H9" i="2"/>
  <c r="F9" i="2"/>
  <c r="E9" i="2"/>
  <c r="D9" i="2"/>
  <c r="C9" i="2"/>
  <c r="G9" i="2" s="1"/>
  <c r="B9" i="2"/>
  <c r="A9" i="2"/>
  <c r="N8" i="2"/>
  <c r="M8" i="2"/>
  <c r="L8" i="2"/>
  <c r="K8" i="2"/>
  <c r="J8" i="2"/>
  <c r="I8" i="2"/>
  <c r="H8" i="2"/>
  <c r="F8" i="2"/>
  <c r="E8" i="2"/>
  <c r="D8" i="2"/>
  <c r="C8" i="2"/>
  <c r="G8" i="2" s="1"/>
  <c r="B8" i="2"/>
  <c r="A8" i="2"/>
  <c r="N7" i="2"/>
  <c r="M7" i="2"/>
  <c r="L7" i="2"/>
  <c r="K7" i="2"/>
  <c r="J7" i="2"/>
  <c r="I7" i="2"/>
  <c r="H7" i="2"/>
  <c r="F7" i="2"/>
  <c r="E7" i="2"/>
  <c r="D7" i="2"/>
  <c r="C7" i="2"/>
  <c r="G7" i="2" s="1"/>
  <c r="B7" i="2"/>
  <c r="A7" i="2"/>
  <c r="N6" i="2"/>
  <c r="M6" i="2"/>
  <c r="L6" i="2"/>
  <c r="K6" i="2"/>
  <c r="J6" i="2"/>
  <c r="I6" i="2"/>
  <c r="H6" i="2"/>
  <c r="F6" i="2"/>
  <c r="E6" i="2"/>
  <c r="D6" i="2"/>
  <c r="C6" i="2"/>
  <c r="G6" i="2" s="1"/>
  <c r="B6" i="2"/>
  <c r="A6" i="2"/>
  <c r="N5" i="2"/>
  <c r="M5" i="2"/>
  <c r="L5" i="2"/>
  <c r="K5" i="2"/>
  <c r="J5" i="2"/>
  <c r="H5" i="2"/>
  <c r="F5" i="2"/>
  <c r="E5" i="2"/>
  <c r="D5" i="2"/>
  <c r="C5" i="2"/>
  <c r="G5" i="2" s="1"/>
  <c r="B5" i="2"/>
  <c r="A5" i="2"/>
  <c r="N4" i="2"/>
  <c r="M4" i="2"/>
  <c r="L4" i="2"/>
  <c r="K4" i="2"/>
  <c r="J4" i="2"/>
  <c r="I4" i="2"/>
  <c r="H4" i="2"/>
  <c r="F4" i="2"/>
  <c r="E4" i="2"/>
  <c r="D4" i="2"/>
  <c r="C4" i="2"/>
  <c r="G4" i="2" s="1"/>
  <c r="B4" i="2"/>
  <c r="A4" i="2"/>
  <c r="K3" i="2"/>
  <c r="N3" i="2"/>
  <c r="M3" i="2"/>
  <c r="J3" i="2"/>
  <c r="L3" i="2"/>
  <c r="I3" i="2"/>
  <c r="C3" i="2"/>
  <c r="G3" i="2" s="1"/>
  <c r="H3" i="2"/>
  <c r="B3" i="2"/>
  <c r="F3" i="2"/>
  <c r="E3" i="2"/>
  <c r="D3" i="2"/>
  <c r="A3" i="2"/>
  <c r="A3" i="1"/>
  <c r="B3" i="1"/>
  <c r="E3" i="1"/>
  <c r="G3" i="1" s="1"/>
  <c r="K501" i="1"/>
  <c r="J501" i="1"/>
  <c r="N501" i="1" s="1"/>
  <c r="I501" i="1"/>
  <c r="H501" i="1"/>
  <c r="M501" i="1" s="1"/>
  <c r="G501" i="1"/>
  <c r="L501" i="1" s="1"/>
  <c r="F501" i="1"/>
  <c r="K500" i="1"/>
  <c r="J500" i="1"/>
  <c r="N500" i="1" s="1"/>
  <c r="I500" i="1"/>
  <c r="H500" i="1"/>
  <c r="M500" i="1" s="1"/>
  <c r="G500" i="1"/>
  <c r="L500" i="1" s="1"/>
  <c r="F500" i="1"/>
  <c r="K499" i="1"/>
  <c r="J499" i="1"/>
  <c r="N499" i="1" s="1"/>
  <c r="I499" i="1"/>
  <c r="H499" i="1"/>
  <c r="M499" i="1" s="1"/>
  <c r="G499" i="1"/>
  <c r="L499" i="1" s="1"/>
  <c r="F499" i="1"/>
  <c r="K498" i="1"/>
  <c r="J498" i="1"/>
  <c r="N498" i="1" s="1"/>
  <c r="I498" i="1"/>
  <c r="H498" i="1"/>
  <c r="M498" i="1" s="1"/>
  <c r="G498" i="1"/>
  <c r="L498" i="1" s="1"/>
  <c r="F498" i="1"/>
  <c r="K497" i="1"/>
  <c r="J497" i="1"/>
  <c r="N497" i="1" s="1"/>
  <c r="I497" i="1"/>
  <c r="H497" i="1"/>
  <c r="M497" i="1" s="1"/>
  <c r="G497" i="1"/>
  <c r="L497" i="1" s="1"/>
  <c r="F497" i="1"/>
  <c r="K496" i="1"/>
  <c r="J496" i="1"/>
  <c r="N496" i="1" s="1"/>
  <c r="I496" i="1"/>
  <c r="H496" i="1"/>
  <c r="M496" i="1" s="1"/>
  <c r="G496" i="1"/>
  <c r="L496" i="1" s="1"/>
  <c r="F496" i="1"/>
  <c r="K495" i="1"/>
  <c r="J495" i="1"/>
  <c r="N495" i="1" s="1"/>
  <c r="I495" i="1"/>
  <c r="H495" i="1"/>
  <c r="M495" i="1" s="1"/>
  <c r="G495" i="1"/>
  <c r="L495" i="1" s="1"/>
  <c r="F495" i="1"/>
  <c r="K494" i="1"/>
  <c r="J494" i="1"/>
  <c r="N494" i="1" s="1"/>
  <c r="I494" i="1"/>
  <c r="H494" i="1"/>
  <c r="M494" i="1" s="1"/>
  <c r="G494" i="1"/>
  <c r="L494" i="1" s="1"/>
  <c r="F494" i="1"/>
  <c r="K493" i="1"/>
  <c r="J493" i="1"/>
  <c r="N493" i="1" s="1"/>
  <c r="I493" i="1"/>
  <c r="H493" i="1"/>
  <c r="M493" i="1" s="1"/>
  <c r="G493" i="1"/>
  <c r="L493" i="1" s="1"/>
  <c r="F493" i="1"/>
  <c r="K492" i="1"/>
  <c r="J492" i="1"/>
  <c r="N492" i="1" s="1"/>
  <c r="I492" i="1"/>
  <c r="H492" i="1"/>
  <c r="M492" i="1" s="1"/>
  <c r="G492" i="1"/>
  <c r="L492" i="1" s="1"/>
  <c r="F492" i="1"/>
  <c r="K491" i="1"/>
  <c r="J491" i="1"/>
  <c r="N491" i="1" s="1"/>
  <c r="I491" i="1"/>
  <c r="H491" i="1"/>
  <c r="M491" i="1" s="1"/>
  <c r="G491" i="1"/>
  <c r="L491" i="1" s="1"/>
  <c r="F491" i="1"/>
  <c r="K490" i="1"/>
  <c r="J490" i="1"/>
  <c r="N490" i="1" s="1"/>
  <c r="I490" i="1"/>
  <c r="H490" i="1"/>
  <c r="M490" i="1" s="1"/>
  <c r="G490" i="1"/>
  <c r="L490" i="1" s="1"/>
  <c r="F490" i="1"/>
  <c r="K489" i="1"/>
  <c r="J489" i="1"/>
  <c r="N489" i="1" s="1"/>
  <c r="I489" i="1"/>
  <c r="H489" i="1"/>
  <c r="M489" i="1" s="1"/>
  <c r="G489" i="1"/>
  <c r="L489" i="1" s="1"/>
  <c r="F489" i="1"/>
  <c r="K488" i="1"/>
  <c r="J488" i="1"/>
  <c r="N488" i="1" s="1"/>
  <c r="I488" i="1"/>
  <c r="H488" i="1"/>
  <c r="M488" i="1" s="1"/>
  <c r="G488" i="1"/>
  <c r="L488" i="1" s="1"/>
  <c r="F488" i="1"/>
  <c r="K487" i="1"/>
  <c r="J487" i="1"/>
  <c r="N487" i="1" s="1"/>
  <c r="I487" i="1"/>
  <c r="H487" i="1"/>
  <c r="M487" i="1" s="1"/>
  <c r="G487" i="1"/>
  <c r="L487" i="1" s="1"/>
  <c r="F487" i="1"/>
  <c r="K486" i="1"/>
  <c r="J486" i="1"/>
  <c r="N486" i="1" s="1"/>
  <c r="I486" i="1"/>
  <c r="H486" i="1"/>
  <c r="M486" i="1" s="1"/>
  <c r="G486" i="1"/>
  <c r="L486" i="1" s="1"/>
  <c r="F486" i="1"/>
  <c r="K485" i="1"/>
  <c r="J485" i="1"/>
  <c r="N485" i="1" s="1"/>
  <c r="I485" i="1"/>
  <c r="H485" i="1"/>
  <c r="M485" i="1" s="1"/>
  <c r="G485" i="1"/>
  <c r="L485" i="1" s="1"/>
  <c r="F485" i="1"/>
  <c r="K484" i="1"/>
  <c r="J484" i="1"/>
  <c r="N484" i="1" s="1"/>
  <c r="I484" i="1"/>
  <c r="H484" i="1"/>
  <c r="M484" i="1" s="1"/>
  <c r="G484" i="1"/>
  <c r="L484" i="1" s="1"/>
  <c r="F484" i="1"/>
  <c r="K483" i="1"/>
  <c r="J483" i="1"/>
  <c r="N483" i="1" s="1"/>
  <c r="I483" i="1"/>
  <c r="H483" i="1"/>
  <c r="M483" i="1" s="1"/>
  <c r="G483" i="1"/>
  <c r="L483" i="1" s="1"/>
  <c r="F483" i="1"/>
  <c r="K482" i="1"/>
  <c r="J482" i="1"/>
  <c r="N482" i="1" s="1"/>
  <c r="I482" i="1"/>
  <c r="H482" i="1"/>
  <c r="M482" i="1" s="1"/>
  <c r="G482" i="1"/>
  <c r="L482" i="1" s="1"/>
  <c r="F482" i="1"/>
  <c r="K481" i="1"/>
  <c r="J481" i="1"/>
  <c r="N481" i="1" s="1"/>
  <c r="I481" i="1"/>
  <c r="H481" i="1"/>
  <c r="M481" i="1" s="1"/>
  <c r="G481" i="1"/>
  <c r="L481" i="1" s="1"/>
  <c r="F481" i="1"/>
  <c r="K480" i="1"/>
  <c r="J480" i="1"/>
  <c r="N480" i="1" s="1"/>
  <c r="I480" i="1"/>
  <c r="H480" i="1"/>
  <c r="M480" i="1" s="1"/>
  <c r="G480" i="1"/>
  <c r="L480" i="1" s="1"/>
  <c r="F480" i="1"/>
  <c r="K479" i="1"/>
  <c r="J479" i="1"/>
  <c r="N479" i="1" s="1"/>
  <c r="I479" i="1"/>
  <c r="H479" i="1"/>
  <c r="M479" i="1" s="1"/>
  <c r="G479" i="1"/>
  <c r="L479" i="1" s="1"/>
  <c r="F479" i="1"/>
  <c r="K478" i="1"/>
  <c r="J478" i="1"/>
  <c r="N478" i="1" s="1"/>
  <c r="I478" i="1"/>
  <c r="H478" i="1"/>
  <c r="M478" i="1" s="1"/>
  <c r="G478" i="1"/>
  <c r="L478" i="1" s="1"/>
  <c r="F478" i="1"/>
  <c r="K477" i="1"/>
  <c r="J477" i="1"/>
  <c r="N477" i="1" s="1"/>
  <c r="I477" i="1"/>
  <c r="H477" i="1"/>
  <c r="M477" i="1" s="1"/>
  <c r="G477" i="1"/>
  <c r="L477" i="1" s="1"/>
  <c r="F477" i="1"/>
  <c r="K476" i="1"/>
  <c r="J476" i="1"/>
  <c r="N476" i="1" s="1"/>
  <c r="I476" i="1"/>
  <c r="H476" i="1"/>
  <c r="M476" i="1" s="1"/>
  <c r="G476" i="1"/>
  <c r="L476" i="1" s="1"/>
  <c r="F476" i="1"/>
  <c r="K475" i="1"/>
  <c r="J475" i="1"/>
  <c r="N475" i="1" s="1"/>
  <c r="I475" i="1"/>
  <c r="H475" i="1"/>
  <c r="M475" i="1" s="1"/>
  <c r="G475" i="1"/>
  <c r="L475" i="1" s="1"/>
  <c r="F475" i="1"/>
  <c r="K474" i="1"/>
  <c r="J474" i="1"/>
  <c r="N474" i="1" s="1"/>
  <c r="I474" i="1"/>
  <c r="H474" i="1"/>
  <c r="M474" i="1" s="1"/>
  <c r="G474" i="1"/>
  <c r="L474" i="1" s="1"/>
  <c r="F474" i="1"/>
  <c r="K473" i="1"/>
  <c r="J473" i="1"/>
  <c r="N473" i="1" s="1"/>
  <c r="I473" i="1"/>
  <c r="H473" i="1"/>
  <c r="M473" i="1" s="1"/>
  <c r="G473" i="1"/>
  <c r="L473" i="1" s="1"/>
  <c r="F473" i="1"/>
  <c r="K472" i="1"/>
  <c r="J472" i="1"/>
  <c r="N472" i="1" s="1"/>
  <c r="I472" i="1"/>
  <c r="H472" i="1"/>
  <c r="M472" i="1" s="1"/>
  <c r="G472" i="1"/>
  <c r="L472" i="1" s="1"/>
  <c r="F472" i="1"/>
  <c r="K471" i="1"/>
  <c r="J471" i="1"/>
  <c r="N471" i="1" s="1"/>
  <c r="I471" i="1"/>
  <c r="H471" i="1"/>
  <c r="M471" i="1" s="1"/>
  <c r="G471" i="1"/>
  <c r="L471" i="1" s="1"/>
  <c r="F471" i="1"/>
  <c r="K470" i="1"/>
  <c r="J470" i="1"/>
  <c r="N470" i="1" s="1"/>
  <c r="I470" i="1"/>
  <c r="H470" i="1"/>
  <c r="M470" i="1" s="1"/>
  <c r="G470" i="1"/>
  <c r="L470" i="1" s="1"/>
  <c r="F470" i="1"/>
  <c r="K469" i="1"/>
  <c r="J469" i="1"/>
  <c r="N469" i="1" s="1"/>
  <c r="I469" i="1"/>
  <c r="H469" i="1"/>
  <c r="M469" i="1" s="1"/>
  <c r="G469" i="1"/>
  <c r="L469" i="1" s="1"/>
  <c r="F469" i="1"/>
  <c r="K468" i="1"/>
  <c r="J468" i="1"/>
  <c r="N468" i="1" s="1"/>
  <c r="I468" i="1"/>
  <c r="H468" i="1"/>
  <c r="M468" i="1" s="1"/>
  <c r="G468" i="1"/>
  <c r="L468" i="1" s="1"/>
  <c r="F468" i="1"/>
  <c r="K467" i="1"/>
  <c r="J467" i="1"/>
  <c r="N467" i="1" s="1"/>
  <c r="I467" i="1"/>
  <c r="H467" i="1"/>
  <c r="M467" i="1" s="1"/>
  <c r="G467" i="1"/>
  <c r="L467" i="1" s="1"/>
  <c r="F467" i="1"/>
  <c r="K466" i="1"/>
  <c r="J466" i="1"/>
  <c r="N466" i="1" s="1"/>
  <c r="I466" i="1"/>
  <c r="H466" i="1"/>
  <c r="M466" i="1" s="1"/>
  <c r="G466" i="1"/>
  <c r="L466" i="1" s="1"/>
  <c r="F466" i="1"/>
  <c r="K465" i="1"/>
  <c r="J465" i="1"/>
  <c r="N465" i="1" s="1"/>
  <c r="I465" i="1"/>
  <c r="H465" i="1"/>
  <c r="M465" i="1" s="1"/>
  <c r="G465" i="1"/>
  <c r="L465" i="1" s="1"/>
  <c r="F465" i="1"/>
  <c r="K464" i="1"/>
  <c r="J464" i="1"/>
  <c r="N464" i="1" s="1"/>
  <c r="I464" i="1"/>
  <c r="H464" i="1"/>
  <c r="M464" i="1" s="1"/>
  <c r="G464" i="1"/>
  <c r="L464" i="1" s="1"/>
  <c r="F464" i="1"/>
  <c r="K463" i="1"/>
  <c r="J463" i="1"/>
  <c r="N463" i="1" s="1"/>
  <c r="I463" i="1"/>
  <c r="H463" i="1"/>
  <c r="M463" i="1" s="1"/>
  <c r="G463" i="1"/>
  <c r="L463" i="1" s="1"/>
  <c r="F463" i="1"/>
  <c r="K462" i="1"/>
  <c r="J462" i="1"/>
  <c r="N462" i="1" s="1"/>
  <c r="I462" i="1"/>
  <c r="H462" i="1"/>
  <c r="M462" i="1" s="1"/>
  <c r="G462" i="1"/>
  <c r="L462" i="1" s="1"/>
  <c r="F462" i="1"/>
  <c r="K461" i="1"/>
  <c r="J461" i="1"/>
  <c r="N461" i="1" s="1"/>
  <c r="I461" i="1"/>
  <c r="H461" i="1"/>
  <c r="M461" i="1" s="1"/>
  <c r="G461" i="1"/>
  <c r="L461" i="1" s="1"/>
  <c r="F461" i="1"/>
  <c r="K460" i="1"/>
  <c r="J460" i="1"/>
  <c r="N460" i="1" s="1"/>
  <c r="I460" i="1"/>
  <c r="H460" i="1"/>
  <c r="M460" i="1" s="1"/>
  <c r="G460" i="1"/>
  <c r="L460" i="1" s="1"/>
  <c r="F460" i="1"/>
  <c r="K459" i="1"/>
  <c r="J459" i="1"/>
  <c r="N459" i="1" s="1"/>
  <c r="I459" i="1"/>
  <c r="H459" i="1"/>
  <c r="M459" i="1" s="1"/>
  <c r="G459" i="1"/>
  <c r="L459" i="1" s="1"/>
  <c r="F459" i="1"/>
  <c r="K458" i="1"/>
  <c r="J458" i="1"/>
  <c r="N458" i="1" s="1"/>
  <c r="I458" i="1"/>
  <c r="H458" i="1"/>
  <c r="M458" i="1" s="1"/>
  <c r="G458" i="1"/>
  <c r="L458" i="1" s="1"/>
  <c r="F458" i="1"/>
  <c r="K457" i="1"/>
  <c r="J457" i="1"/>
  <c r="N457" i="1" s="1"/>
  <c r="I457" i="1"/>
  <c r="H457" i="1"/>
  <c r="M457" i="1" s="1"/>
  <c r="G457" i="1"/>
  <c r="L457" i="1" s="1"/>
  <c r="F457" i="1"/>
  <c r="K456" i="1"/>
  <c r="J456" i="1"/>
  <c r="N456" i="1" s="1"/>
  <c r="I456" i="1"/>
  <c r="H456" i="1"/>
  <c r="M456" i="1" s="1"/>
  <c r="G456" i="1"/>
  <c r="L456" i="1" s="1"/>
  <c r="F456" i="1"/>
  <c r="K455" i="1"/>
  <c r="J455" i="1"/>
  <c r="N455" i="1" s="1"/>
  <c r="I455" i="1"/>
  <c r="H455" i="1"/>
  <c r="M455" i="1" s="1"/>
  <c r="G455" i="1"/>
  <c r="L455" i="1" s="1"/>
  <c r="F455" i="1"/>
  <c r="K454" i="1"/>
  <c r="J454" i="1"/>
  <c r="N454" i="1" s="1"/>
  <c r="I454" i="1"/>
  <c r="H454" i="1"/>
  <c r="M454" i="1" s="1"/>
  <c r="G454" i="1"/>
  <c r="L454" i="1" s="1"/>
  <c r="F454" i="1"/>
  <c r="K453" i="1"/>
  <c r="J453" i="1"/>
  <c r="N453" i="1" s="1"/>
  <c r="I453" i="1"/>
  <c r="H453" i="1"/>
  <c r="M453" i="1" s="1"/>
  <c r="G453" i="1"/>
  <c r="L453" i="1" s="1"/>
  <c r="F453" i="1"/>
  <c r="K452" i="1"/>
  <c r="J452" i="1"/>
  <c r="N452" i="1" s="1"/>
  <c r="I452" i="1"/>
  <c r="H452" i="1"/>
  <c r="M452" i="1" s="1"/>
  <c r="G452" i="1"/>
  <c r="L452" i="1" s="1"/>
  <c r="F452" i="1"/>
  <c r="K451" i="1"/>
  <c r="J451" i="1"/>
  <c r="N451" i="1" s="1"/>
  <c r="I451" i="1"/>
  <c r="H451" i="1"/>
  <c r="M451" i="1" s="1"/>
  <c r="G451" i="1"/>
  <c r="L451" i="1" s="1"/>
  <c r="F451" i="1"/>
  <c r="K450" i="1"/>
  <c r="J450" i="1"/>
  <c r="N450" i="1" s="1"/>
  <c r="I450" i="1"/>
  <c r="H450" i="1"/>
  <c r="M450" i="1" s="1"/>
  <c r="G450" i="1"/>
  <c r="L450" i="1" s="1"/>
  <c r="F450" i="1"/>
  <c r="K449" i="1"/>
  <c r="J449" i="1"/>
  <c r="N449" i="1" s="1"/>
  <c r="I449" i="1"/>
  <c r="H449" i="1"/>
  <c r="M449" i="1" s="1"/>
  <c r="G449" i="1"/>
  <c r="L449" i="1" s="1"/>
  <c r="F449" i="1"/>
  <c r="K448" i="1"/>
  <c r="J448" i="1"/>
  <c r="N448" i="1" s="1"/>
  <c r="I448" i="1"/>
  <c r="H448" i="1"/>
  <c r="M448" i="1" s="1"/>
  <c r="G448" i="1"/>
  <c r="L448" i="1" s="1"/>
  <c r="F448" i="1"/>
  <c r="K447" i="1"/>
  <c r="J447" i="1"/>
  <c r="N447" i="1" s="1"/>
  <c r="I447" i="1"/>
  <c r="H447" i="1"/>
  <c r="M447" i="1" s="1"/>
  <c r="G447" i="1"/>
  <c r="L447" i="1" s="1"/>
  <c r="F447" i="1"/>
  <c r="K446" i="1"/>
  <c r="J446" i="1"/>
  <c r="N446" i="1" s="1"/>
  <c r="I446" i="1"/>
  <c r="H446" i="1"/>
  <c r="M446" i="1" s="1"/>
  <c r="G446" i="1"/>
  <c r="L446" i="1" s="1"/>
  <c r="F446" i="1"/>
  <c r="K445" i="1"/>
  <c r="J445" i="1"/>
  <c r="N445" i="1" s="1"/>
  <c r="I445" i="1"/>
  <c r="H445" i="1"/>
  <c r="M445" i="1" s="1"/>
  <c r="G445" i="1"/>
  <c r="L445" i="1" s="1"/>
  <c r="F445" i="1"/>
  <c r="K444" i="1"/>
  <c r="J444" i="1"/>
  <c r="N444" i="1" s="1"/>
  <c r="I444" i="1"/>
  <c r="H444" i="1"/>
  <c r="M444" i="1" s="1"/>
  <c r="G444" i="1"/>
  <c r="L444" i="1" s="1"/>
  <c r="F444" i="1"/>
  <c r="K443" i="1"/>
  <c r="J443" i="1"/>
  <c r="N443" i="1" s="1"/>
  <c r="I443" i="1"/>
  <c r="H443" i="1"/>
  <c r="M443" i="1" s="1"/>
  <c r="G443" i="1"/>
  <c r="L443" i="1" s="1"/>
  <c r="F443" i="1"/>
  <c r="K442" i="1"/>
  <c r="J442" i="1"/>
  <c r="N442" i="1" s="1"/>
  <c r="I442" i="1"/>
  <c r="H442" i="1"/>
  <c r="M442" i="1" s="1"/>
  <c r="G442" i="1"/>
  <c r="L442" i="1" s="1"/>
  <c r="F442" i="1"/>
  <c r="K441" i="1"/>
  <c r="J441" i="1"/>
  <c r="N441" i="1" s="1"/>
  <c r="I441" i="1"/>
  <c r="H441" i="1"/>
  <c r="M441" i="1" s="1"/>
  <c r="G441" i="1"/>
  <c r="L441" i="1" s="1"/>
  <c r="F441" i="1"/>
  <c r="K440" i="1"/>
  <c r="J440" i="1"/>
  <c r="N440" i="1" s="1"/>
  <c r="I440" i="1"/>
  <c r="H440" i="1"/>
  <c r="M440" i="1" s="1"/>
  <c r="G440" i="1"/>
  <c r="L440" i="1" s="1"/>
  <c r="F440" i="1"/>
  <c r="K439" i="1"/>
  <c r="J439" i="1"/>
  <c r="N439" i="1" s="1"/>
  <c r="I439" i="1"/>
  <c r="H439" i="1"/>
  <c r="M439" i="1" s="1"/>
  <c r="G439" i="1"/>
  <c r="L439" i="1" s="1"/>
  <c r="F439" i="1"/>
  <c r="K438" i="1"/>
  <c r="J438" i="1"/>
  <c r="N438" i="1" s="1"/>
  <c r="I438" i="1"/>
  <c r="H438" i="1"/>
  <c r="M438" i="1" s="1"/>
  <c r="G438" i="1"/>
  <c r="L438" i="1" s="1"/>
  <c r="F438" i="1"/>
  <c r="K437" i="1"/>
  <c r="J437" i="1"/>
  <c r="N437" i="1" s="1"/>
  <c r="I437" i="1"/>
  <c r="H437" i="1"/>
  <c r="M437" i="1" s="1"/>
  <c r="G437" i="1"/>
  <c r="L437" i="1" s="1"/>
  <c r="F437" i="1"/>
  <c r="K436" i="1"/>
  <c r="J436" i="1"/>
  <c r="N436" i="1" s="1"/>
  <c r="I436" i="1"/>
  <c r="H436" i="1"/>
  <c r="M436" i="1" s="1"/>
  <c r="G436" i="1"/>
  <c r="L436" i="1" s="1"/>
  <c r="F436" i="1"/>
  <c r="K435" i="1"/>
  <c r="J435" i="1"/>
  <c r="N435" i="1" s="1"/>
  <c r="I435" i="1"/>
  <c r="H435" i="1"/>
  <c r="M435" i="1" s="1"/>
  <c r="G435" i="1"/>
  <c r="L435" i="1" s="1"/>
  <c r="F435" i="1"/>
  <c r="K434" i="1"/>
  <c r="J434" i="1"/>
  <c r="N434" i="1" s="1"/>
  <c r="I434" i="1"/>
  <c r="H434" i="1"/>
  <c r="M434" i="1" s="1"/>
  <c r="G434" i="1"/>
  <c r="L434" i="1" s="1"/>
  <c r="F434" i="1"/>
  <c r="K433" i="1"/>
  <c r="J433" i="1"/>
  <c r="N433" i="1" s="1"/>
  <c r="I433" i="1"/>
  <c r="H433" i="1"/>
  <c r="M433" i="1" s="1"/>
  <c r="G433" i="1"/>
  <c r="L433" i="1" s="1"/>
  <c r="F433" i="1"/>
  <c r="K432" i="1"/>
  <c r="J432" i="1"/>
  <c r="N432" i="1" s="1"/>
  <c r="I432" i="1"/>
  <c r="H432" i="1"/>
  <c r="M432" i="1" s="1"/>
  <c r="G432" i="1"/>
  <c r="L432" i="1" s="1"/>
  <c r="F432" i="1"/>
  <c r="K431" i="1"/>
  <c r="J431" i="1"/>
  <c r="N431" i="1" s="1"/>
  <c r="I431" i="1"/>
  <c r="H431" i="1"/>
  <c r="M431" i="1" s="1"/>
  <c r="G431" i="1"/>
  <c r="L431" i="1" s="1"/>
  <c r="F431" i="1"/>
  <c r="K430" i="1"/>
  <c r="J430" i="1"/>
  <c r="N430" i="1" s="1"/>
  <c r="I430" i="1"/>
  <c r="H430" i="1"/>
  <c r="M430" i="1" s="1"/>
  <c r="G430" i="1"/>
  <c r="L430" i="1" s="1"/>
  <c r="F430" i="1"/>
  <c r="K429" i="1"/>
  <c r="J429" i="1"/>
  <c r="N429" i="1" s="1"/>
  <c r="I429" i="1"/>
  <c r="H429" i="1"/>
  <c r="M429" i="1" s="1"/>
  <c r="G429" i="1"/>
  <c r="L429" i="1" s="1"/>
  <c r="F429" i="1"/>
  <c r="K428" i="1"/>
  <c r="J428" i="1"/>
  <c r="N428" i="1" s="1"/>
  <c r="I428" i="1"/>
  <c r="H428" i="1"/>
  <c r="M428" i="1" s="1"/>
  <c r="G428" i="1"/>
  <c r="L428" i="1" s="1"/>
  <c r="F428" i="1"/>
  <c r="K427" i="1"/>
  <c r="J427" i="1"/>
  <c r="N427" i="1" s="1"/>
  <c r="I427" i="1"/>
  <c r="H427" i="1"/>
  <c r="M427" i="1" s="1"/>
  <c r="G427" i="1"/>
  <c r="L427" i="1" s="1"/>
  <c r="F427" i="1"/>
  <c r="K426" i="1"/>
  <c r="J426" i="1"/>
  <c r="N426" i="1" s="1"/>
  <c r="I426" i="1"/>
  <c r="H426" i="1"/>
  <c r="M426" i="1" s="1"/>
  <c r="G426" i="1"/>
  <c r="L426" i="1" s="1"/>
  <c r="F426" i="1"/>
  <c r="K425" i="1"/>
  <c r="J425" i="1"/>
  <c r="N425" i="1" s="1"/>
  <c r="I425" i="1"/>
  <c r="H425" i="1"/>
  <c r="M425" i="1" s="1"/>
  <c r="G425" i="1"/>
  <c r="L425" i="1" s="1"/>
  <c r="F425" i="1"/>
  <c r="K424" i="1"/>
  <c r="J424" i="1"/>
  <c r="N424" i="1" s="1"/>
  <c r="I424" i="1"/>
  <c r="H424" i="1"/>
  <c r="M424" i="1" s="1"/>
  <c r="G424" i="1"/>
  <c r="L424" i="1" s="1"/>
  <c r="F424" i="1"/>
  <c r="K423" i="1"/>
  <c r="J423" i="1"/>
  <c r="N423" i="1" s="1"/>
  <c r="I423" i="1"/>
  <c r="H423" i="1"/>
  <c r="M423" i="1" s="1"/>
  <c r="G423" i="1"/>
  <c r="L423" i="1" s="1"/>
  <c r="F423" i="1"/>
  <c r="K422" i="1"/>
  <c r="J422" i="1"/>
  <c r="N422" i="1" s="1"/>
  <c r="I422" i="1"/>
  <c r="H422" i="1"/>
  <c r="M422" i="1" s="1"/>
  <c r="G422" i="1"/>
  <c r="L422" i="1" s="1"/>
  <c r="F422" i="1"/>
  <c r="K421" i="1"/>
  <c r="J421" i="1"/>
  <c r="N421" i="1" s="1"/>
  <c r="I421" i="1"/>
  <c r="H421" i="1"/>
  <c r="M421" i="1" s="1"/>
  <c r="G421" i="1"/>
  <c r="L421" i="1" s="1"/>
  <c r="F421" i="1"/>
  <c r="K420" i="1"/>
  <c r="J420" i="1"/>
  <c r="N420" i="1" s="1"/>
  <c r="I420" i="1"/>
  <c r="H420" i="1"/>
  <c r="M420" i="1" s="1"/>
  <c r="G420" i="1"/>
  <c r="L420" i="1" s="1"/>
  <c r="F420" i="1"/>
  <c r="K419" i="1"/>
  <c r="J419" i="1"/>
  <c r="N419" i="1" s="1"/>
  <c r="I419" i="1"/>
  <c r="H419" i="1"/>
  <c r="M419" i="1" s="1"/>
  <c r="G419" i="1"/>
  <c r="L419" i="1" s="1"/>
  <c r="F419" i="1"/>
  <c r="K418" i="1"/>
  <c r="J418" i="1"/>
  <c r="N418" i="1" s="1"/>
  <c r="I418" i="1"/>
  <c r="H418" i="1"/>
  <c r="M418" i="1" s="1"/>
  <c r="G418" i="1"/>
  <c r="L418" i="1" s="1"/>
  <c r="F418" i="1"/>
  <c r="K417" i="1"/>
  <c r="J417" i="1"/>
  <c r="N417" i="1" s="1"/>
  <c r="I417" i="1"/>
  <c r="H417" i="1"/>
  <c r="M417" i="1" s="1"/>
  <c r="G417" i="1"/>
  <c r="L417" i="1" s="1"/>
  <c r="F417" i="1"/>
  <c r="K416" i="1"/>
  <c r="J416" i="1"/>
  <c r="N416" i="1" s="1"/>
  <c r="I416" i="1"/>
  <c r="H416" i="1"/>
  <c r="M416" i="1" s="1"/>
  <c r="G416" i="1"/>
  <c r="L416" i="1" s="1"/>
  <c r="F416" i="1"/>
  <c r="K415" i="1"/>
  <c r="J415" i="1"/>
  <c r="N415" i="1" s="1"/>
  <c r="I415" i="1"/>
  <c r="H415" i="1"/>
  <c r="M415" i="1" s="1"/>
  <c r="G415" i="1"/>
  <c r="L415" i="1" s="1"/>
  <c r="F415" i="1"/>
  <c r="K414" i="1"/>
  <c r="J414" i="1"/>
  <c r="N414" i="1" s="1"/>
  <c r="I414" i="1"/>
  <c r="H414" i="1"/>
  <c r="M414" i="1" s="1"/>
  <c r="G414" i="1"/>
  <c r="L414" i="1" s="1"/>
  <c r="F414" i="1"/>
  <c r="K413" i="1"/>
  <c r="J413" i="1"/>
  <c r="N413" i="1" s="1"/>
  <c r="I413" i="1"/>
  <c r="H413" i="1"/>
  <c r="M413" i="1" s="1"/>
  <c r="G413" i="1"/>
  <c r="L413" i="1" s="1"/>
  <c r="F413" i="1"/>
  <c r="K412" i="1"/>
  <c r="J412" i="1"/>
  <c r="N412" i="1" s="1"/>
  <c r="I412" i="1"/>
  <c r="H412" i="1"/>
  <c r="M412" i="1" s="1"/>
  <c r="G412" i="1"/>
  <c r="L412" i="1" s="1"/>
  <c r="F412" i="1"/>
  <c r="K411" i="1"/>
  <c r="J411" i="1"/>
  <c r="N411" i="1" s="1"/>
  <c r="I411" i="1"/>
  <c r="H411" i="1"/>
  <c r="M411" i="1" s="1"/>
  <c r="G411" i="1"/>
  <c r="L411" i="1" s="1"/>
  <c r="F411" i="1"/>
  <c r="K410" i="1"/>
  <c r="J410" i="1"/>
  <c r="N410" i="1" s="1"/>
  <c r="I410" i="1"/>
  <c r="H410" i="1"/>
  <c r="M410" i="1" s="1"/>
  <c r="G410" i="1"/>
  <c r="L410" i="1" s="1"/>
  <c r="F410" i="1"/>
  <c r="K409" i="1"/>
  <c r="J409" i="1"/>
  <c r="N409" i="1" s="1"/>
  <c r="I409" i="1"/>
  <c r="H409" i="1"/>
  <c r="M409" i="1" s="1"/>
  <c r="G409" i="1"/>
  <c r="L409" i="1" s="1"/>
  <c r="F409" i="1"/>
  <c r="K408" i="1"/>
  <c r="J408" i="1"/>
  <c r="N408" i="1" s="1"/>
  <c r="I408" i="1"/>
  <c r="H408" i="1"/>
  <c r="M408" i="1" s="1"/>
  <c r="G408" i="1"/>
  <c r="L408" i="1" s="1"/>
  <c r="F408" i="1"/>
  <c r="K407" i="1"/>
  <c r="J407" i="1"/>
  <c r="N407" i="1" s="1"/>
  <c r="I407" i="1"/>
  <c r="H407" i="1"/>
  <c r="M407" i="1" s="1"/>
  <c r="G407" i="1"/>
  <c r="L407" i="1" s="1"/>
  <c r="F407" i="1"/>
  <c r="K406" i="1"/>
  <c r="J406" i="1"/>
  <c r="N406" i="1" s="1"/>
  <c r="I406" i="1"/>
  <c r="H406" i="1"/>
  <c r="M406" i="1" s="1"/>
  <c r="G406" i="1"/>
  <c r="L406" i="1" s="1"/>
  <c r="F406" i="1"/>
  <c r="K405" i="1"/>
  <c r="J405" i="1"/>
  <c r="N405" i="1" s="1"/>
  <c r="I405" i="1"/>
  <c r="H405" i="1"/>
  <c r="M405" i="1" s="1"/>
  <c r="G405" i="1"/>
  <c r="L405" i="1" s="1"/>
  <c r="F405" i="1"/>
  <c r="K404" i="1"/>
  <c r="J404" i="1"/>
  <c r="N404" i="1" s="1"/>
  <c r="I404" i="1"/>
  <c r="H404" i="1"/>
  <c r="M404" i="1" s="1"/>
  <c r="G404" i="1"/>
  <c r="L404" i="1" s="1"/>
  <c r="F404" i="1"/>
  <c r="K403" i="1"/>
  <c r="J403" i="1"/>
  <c r="N403" i="1" s="1"/>
  <c r="I403" i="1"/>
  <c r="H403" i="1"/>
  <c r="M403" i="1" s="1"/>
  <c r="G403" i="1"/>
  <c r="L403" i="1" s="1"/>
  <c r="F403" i="1"/>
  <c r="K402" i="1"/>
  <c r="J402" i="1"/>
  <c r="N402" i="1" s="1"/>
  <c r="I402" i="1"/>
  <c r="H402" i="1"/>
  <c r="M402" i="1" s="1"/>
  <c r="G402" i="1"/>
  <c r="L402" i="1" s="1"/>
  <c r="F402" i="1"/>
  <c r="K401" i="1"/>
  <c r="J401" i="1"/>
  <c r="N401" i="1" s="1"/>
  <c r="I401" i="1"/>
  <c r="H401" i="1"/>
  <c r="M401" i="1" s="1"/>
  <c r="G401" i="1"/>
  <c r="L401" i="1" s="1"/>
  <c r="F401" i="1"/>
  <c r="K400" i="1"/>
  <c r="J400" i="1"/>
  <c r="N400" i="1" s="1"/>
  <c r="I400" i="1"/>
  <c r="H400" i="1"/>
  <c r="M400" i="1" s="1"/>
  <c r="G400" i="1"/>
  <c r="L400" i="1" s="1"/>
  <c r="F400" i="1"/>
  <c r="K399" i="1"/>
  <c r="J399" i="1"/>
  <c r="N399" i="1" s="1"/>
  <c r="I399" i="1"/>
  <c r="H399" i="1"/>
  <c r="M399" i="1" s="1"/>
  <c r="G399" i="1"/>
  <c r="L399" i="1" s="1"/>
  <c r="F399" i="1"/>
  <c r="K398" i="1"/>
  <c r="J398" i="1"/>
  <c r="N398" i="1" s="1"/>
  <c r="I398" i="1"/>
  <c r="H398" i="1"/>
  <c r="M398" i="1" s="1"/>
  <c r="G398" i="1"/>
  <c r="L398" i="1" s="1"/>
  <c r="F398" i="1"/>
  <c r="K397" i="1"/>
  <c r="J397" i="1"/>
  <c r="N397" i="1" s="1"/>
  <c r="I397" i="1"/>
  <c r="H397" i="1"/>
  <c r="M397" i="1" s="1"/>
  <c r="G397" i="1"/>
  <c r="L397" i="1" s="1"/>
  <c r="F397" i="1"/>
  <c r="K396" i="1"/>
  <c r="J396" i="1"/>
  <c r="N396" i="1" s="1"/>
  <c r="I396" i="1"/>
  <c r="H396" i="1"/>
  <c r="M396" i="1" s="1"/>
  <c r="G396" i="1"/>
  <c r="L396" i="1" s="1"/>
  <c r="F396" i="1"/>
  <c r="K395" i="1"/>
  <c r="J395" i="1"/>
  <c r="N395" i="1" s="1"/>
  <c r="I395" i="1"/>
  <c r="H395" i="1"/>
  <c r="M395" i="1" s="1"/>
  <c r="G395" i="1"/>
  <c r="L395" i="1" s="1"/>
  <c r="F395" i="1"/>
  <c r="K394" i="1"/>
  <c r="J394" i="1"/>
  <c r="N394" i="1" s="1"/>
  <c r="I394" i="1"/>
  <c r="H394" i="1"/>
  <c r="M394" i="1" s="1"/>
  <c r="G394" i="1"/>
  <c r="L394" i="1" s="1"/>
  <c r="F394" i="1"/>
  <c r="K393" i="1"/>
  <c r="J393" i="1"/>
  <c r="N393" i="1" s="1"/>
  <c r="I393" i="1"/>
  <c r="H393" i="1"/>
  <c r="M393" i="1" s="1"/>
  <c r="G393" i="1"/>
  <c r="L393" i="1" s="1"/>
  <c r="F393" i="1"/>
  <c r="K392" i="1"/>
  <c r="J392" i="1"/>
  <c r="N392" i="1" s="1"/>
  <c r="I392" i="1"/>
  <c r="H392" i="1"/>
  <c r="M392" i="1" s="1"/>
  <c r="G392" i="1"/>
  <c r="L392" i="1" s="1"/>
  <c r="F392" i="1"/>
  <c r="K391" i="1"/>
  <c r="J391" i="1"/>
  <c r="N391" i="1" s="1"/>
  <c r="I391" i="1"/>
  <c r="H391" i="1"/>
  <c r="M391" i="1" s="1"/>
  <c r="G391" i="1"/>
  <c r="L391" i="1" s="1"/>
  <c r="F391" i="1"/>
  <c r="K390" i="1"/>
  <c r="J390" i="1"/>
  <c r="N390" i="1" s="1"/>
  <c r="I390" i="1"/>
  <c r="H390" i="1"/>
  <c r="M390" i="1" s="1"/>
  <c r="G390" i="1"/>
  <c r="L390" i="1" s="1"/>
  <c r="F390" i="1"/>
  <c r="K389" i="1"/>
  <c r="J389" i="1"/>
  <c r="N389" i="1" s="1"/>
  <c r="I389" i="1"/>
  <c r="H389" i="1"/>
  <c r="M389" i="1" s="1"/>
  <c r="G389" i="1"/>
  <c r="L389" i="1" s="1"/>
  <c r="F389" i="1"/>
  <c r="K388" i="1"/>
  <c r="J388" i="1"/>
  <c r="N388" i="1" s="1"/>
  <c r="I388" i="1"/>
  <c r="H388" i="1"/>
  <c r="M388" i="1" s="1"/>
  <c r="G388" i="1"/>
  <c r="L388" i="1" s="1"/>
  <c r="F388" i="1"/>
  <c r="K387" i="1"/>
  <c r="J387" i="1"/>
  <c r="N387" i="1" s="1"/>
  <c r="I387" i="1"/>
  <c r="H387" i="1"/>
  <c r="M387" i="1" s="1"/>
  <c r="G387" i="1"/>
  <c r="L387" i="1" s="1"/>
  <c r="F387" i="1"/>
  <c r="K386" i="1"/>
  <c r="J386" i="1"/>
  <c r="N386" i="1" s="1"/>
  <c r="I386" i="1"/>
  <c r="H386" i="1"/>
  <c r="M386" i="1" s="1"/>
  <c r="G386" i="1"/>
  <c r="L386" i="1" s="1"/>
  <c r="F386" i="1"/>
  <c r="K385" i="1"/>
  <c r="J385" i="1"/>
  <c r="N385" i="1" s="1"/>
  <c r="I385" i="1"/>
  <c r="H385" i="1"/>
  <c r="M385" i="1" s="1"/>
  <c r="G385" i="1"/>
  <c r="L385" i="1" s="1"/>
  <c r="F385" i="1"/>
  <c r="K384" i="1"/>
  <c r="J384" i="1"/>
  <c r="N384" i="1" s="1"/>
  <c r="I384" i="1"/>
  <c r="H384" i="1"/>
  <c r="M384" i="1" s="1"/>
  <c r="G384" i="1"/>
  <c r="L384" i="1" s="1"/>
  <c r="F384" i="1"/>
  <c r="K383" i="1"/>
  <c r="J383" i="1"/>
  <c r="N383" i="1" s="1"/>
  <c r="I383" i="1"/>
  <c r="H383" i="1"/>
  <c r="M383" i="1" s="1"/>
  <c r="G383" i="1"/>
  <c r="L383" i="1" s="1"/>
  <c r="F383" i="1"/>
  <c r="K382" i="1"/>
  <c r="J382" i="1"/>
  <c r="N382" i="1" s="1"/>
  <c r="I382" i="1"/>
  <c r="H382" i="1"/>
  <c r="M382" i="1" s="1"/>
  <c r="G382" i="1"/>
  <c r="L382" i="1" s="1"/>
  <c r="F382" i="1"/>
  <c r="K381" i="1"/>
  <c r="J381" i="1"/>
  <c r="N381" i="1" s="1"/>
  <c r="I381" i="1"/>
  <c r="H381" i="1"/>
  <c r="M381" i="1" s="1"/>
  <c r="G381" i="1"/>
  <c r="L381" i="1" s="1"/>
  <c r="F381" i="1"/>
  <c r="K380" i="1"/>
  <c r="J380" i="1"/>
  <c r="N380" i="1" s="1"/>
  <c r="I380" i="1"/>
  <c r="H380" i="1"/>
  <c r="M380" i="1" s="1"/>
  <c r="G380" i="1"/>
  <c r="L380" i="1" s="1"/>
  <c r="F380" i="1"/>
  <c r="K379" i="1"/>
  <c r="J379" i="1"/>
  <c r="N379" i="1" s="1"/>
  <c r="I379" i="1"/>
  <c r="H379" i="1"/>
  <c r="M379" i="1" s="1"/>
  <c r="G379" i="1"/>
  <c r="L379" i="1" s="1"/>
  <c r="F379" i="1"/>
  <c r="K378" i="1"/>
  <c r="J378" i="1"/>
  <c r="N378" i="1" s="1"/>
  <c r="I378" i="1"/>
  <c r="H378" i="1"/>
  <c r="M378" i="1" s="1"/>
  <c r="G378" i="1"/>
  <c r="L378" i="1" s="1"/>
  <c r="F378" i="1"/>
  <c r="K377" i="1"/>
  <c r="J377" i="1"/>
  <c r="N377" i="1" s="1"/>
  <c r="I377" i="1"/>
  <c r="H377" i="1"/>
  <c r="M377" i="1" s="1"/>
  <c r="G377" i="1"/>
  <c r="L377" i="1" s="1"/>
  <c r="F377" i="1"/>
  <c r="K376" i="1"/>
  <c r="J376" i="1"/>
  <c r="N376" i="1" s="1"/>
  <c r="I376" i="1"/>
  <c r="H376" i="1"/>
  <c r="M376" i="1" s="1"/>
  <c r="G376" i="1"/>
  <c r="L376" i="1" s="1"/>
  <c r="F376" i="1"/>
  <c r="K375" i="1"/>
  <c r="J375" i="1"/>
  <c r="N375" i="1" s="1"/>
  <c r="I375" i="1"/>
  <c r="H375" i="1"/>
  <c r="M375" i="1" s="1"/>
  <c r="G375" i="1"/>
  <c r="L375" i="1" s="1"/>
  <c r="F375" i="1"/>
  <c r="K374" i="1"/>
  <c r="J374" i="1"/>
  <c r="N374" i="1" s="1"/>
  <c r="I374" i="1"/>
  <c r="H374" i="1"/>
  <c r="M374" i="1" s="1"/>
  <c r="G374" i="1"/>
  <c r="L374" i="1" s="1"/>
  <c r="F374" i="1"/>
  <c r="K373" i="1"/>
  <c r="J373" i="1"/>
  <c r="N373" i="1" s="1"/>
  <c r="I373" i="1"/>
  <c r="H373" i="1"/>
  <c r="M373" i="1" s="1"/>
  <c r="G373" i="1"/>
  <c r="L373" i="1" s="1"/>
  <c r="F373" i="1"/>
  <c r="K372" i="1"/>
  <c r="J372" i="1"/>
  <c r="N372" i="1" s="1"/>
  <c r="I372" i="1"/>
  <c r="H372" i="1"/>
  <c r="M372" i="1" s="1"/>
  <c r="G372" i="1"/>
  <c r="L372" i="1" s="1"/>
  <c r="F372" i="1"/>
  <c r="K371" i="1"/>
  <c r="J371" i="1"/>
  <c r="N371" i="1" s="1"/>
  <c r="I371" i="1"/>
  <c r="H371" i="1"/>
  <c r="M371" i="1" s="1"/>
  <c r="G371" i="1"/>
  <c r="L371" i="1" s="1"/>
  <c r="F371" i="1"/>
  <c r="K370" i="1"/>
  <c r="J370" i="1"/>
  <c r="N370" i="1" s="1"/>
  <c r="I370" i="1"/>
  <c r="H370" i="1"/>
  <c r="M370" i="1" s="1"/>
  <c r="G370" i="1"/>
  <c r="L370" i="1" s="1"/>
  <c r="F370" i="1"/>
  <c r="K369" i="1"/>
  <c r="J369" i="1"/>
  <c r="N369" i="1" s="1"/>
  <c r="I369" i="1"/>
  <c r="H369" i="1"/>
  <c r="M369" i="1" s="1"/>
  <c r="G369" i="1"/>
  <c r="L369" i="1" s="1"/>
  <c r="F369" i="1"/>
  <c r="K368" i="1"/>
  <c r="J368" i="1"/>
  <c r="N368" i="1" s="1"/>
  <c r="I368" i="1"/>
  <c r="H368" i="1"/>
  <c r="M368" i="1" s="1"/>
  <c r="G368" i="1"/>
  <c r="L368" i="1" s="1"/>
  <c r="F368" i="1"/>
  <c r="K367" i="1"/>
  <c r="J367" i="1"/>
  <c r="N367" i="1" s="1"/>
  <c r="I367" i="1"/>
  <c r="H367" i="1"/>
  <c r="M367" i="1" s="1"/>
  <c r="G367" i="1"/>
  <c r="L367" i="1" s="1"/>
  <c r="F367" i="1"/>
  <c r="K366" i="1"/>
  <c r="J366" i="1"/>
  <c r="N366" i="1" s="1"/>
  <c r="I366" i="1"/>
  <c r="H366" i="1"/>
  <c r="M366" i="1" s="1"/>
  <c r="G366" i="1"/>
  <c r="L366" i="1" s="1"/>
  <c r="F366" i="1"/>
  <c r="K365" i="1"/>
  <c r="J365" i="1"/>
  <c r="N365" i="1" s="1"/>
  <c r="I365" i="1"/>
  <c r="H365" i="1"/>
  <c r="M365" i="1" s="1"/>
  <c r="G365" i="1"/>
  <c r="L365" i="1" s="1"/>
  <c r="F365" i="1"/>
  <c r="K364" i="1"/>
  <c r="J364" i="1"/>
  <c r="N364" i="1" s="1"/>
  <c r="I364" i="1"/>
  <c r="H364" i="1"/>
  <c r="M364" i="1" s="1"/>
  <c r="G364" i="1"/>
  <c r="L364" i="1" s="1"/>
  <c r="F364" i="1"/>
  <c r="K363" i="1"/>
  <c r="J363" i="1"/>
  <c r="N363" i="1" s="1"/>
  <c r="I363" i="1"/>
  <c r="H363" i="1"/>
  <c r="M363" i="1" s="1"/>
  <c r="G363" i="1"/>
  <c r="L363" i="1" s="1"/>
  <c r="F363" i="1"/>
  <c r="K362" i="1"/>
  <c r="J362" i="1"/>
  <c r="N362" i="1" s="1"/>
  <c r="I362" i="1"/>
  <c r="H362" i="1"/>
  <c r="M362" i="1" s="1"/>
  <c r="G362" i="1"/>
  <c r="L362" i="1" s="1"/>
  <c r="F362" i="1"/>
  <c r="K361" i="1"/>
  <c r="J361" i="1"/>
  <c r="N361" i="1" s="1"/>
  <c r="I361" i="1"/>
  <c r="H361" i="1"/>
  <c r="M361" i="1" s="1"/>
  <c r="G361" i="1"/>
  <c r="L361" i="1" s="1"/>
  <c r="F361" i="1"/>
  <c r="K360" i="1"/>
  <c r="J360" i="1"/>
  <c r="N360" i="1" s="1"/>
  <c r="I360" i="1"/>
  <c r="H360" i="1"/>
  <c r="M360" i="1" s="1"/>
  <c r="G360" i="1"/>
  <c r="L360" i="1" s="1"/>
  <c r="F360" i="1"/>
  <c r="K359" i="1"/>
  <c r="J359" i="1"/>
  <c r="N359" i="1" s="1"/>
  <c r="I359" i="1"/>
  <c r="H359" i="1"/>
  <c r="M359" i="1" s="1"/>
  <c r="G359" i="1"/>
  <c r="L359" i="1" s="1"/>
  <c r="F359" i="1"/>
  <c r="K358" i="1"/>
  <c r="J358" i="1"/>
  <c r="N358" i="1" s="1"/>
  <c r="I358" i="1"/>
  <c r="H358" i="1"/>
  <c r="M358" i="1" s="1"/>
  <c r="G358" i="1"/>
  <c r="L358" i="1" s="1"/>
  <c r="F358" i="1"/>
  <c r="K357" i="1"/>
  <c r="J357" i="1"/>
  <c r="N357" i="1" s="1"/>
  <c r="I357" i="1"/>
  <c r="H357" i="1"/>
  <c r="M357" i="1" s="1"/>
  <c r="G357" i="1"/>
  <c r="L357" i="1" s="1"/>
  <c r="F357" i="1"/>
  <c r="K356" i="1"/>
  <c r="J356" i="1"/>
  <c r="N356" i="1" s="1"/>
  <c r="I356" i="1"/>
  <c r="H356" i="1"/>
  <c r="M356" i="1" s="1"/>
  <c r="G356" i="1"/>
  <c r="L356" i="1" s="1"/>
  <c r="F356" i="1"/>
  <c r="K355" i="1"/>
  <c r="J355" i="1"/>
  <c r="N355" i="1" s="1"/>
  <c r="I355" i="1"/>
  <c r="H355" i="1"/>
  <c r="M355" i="1" s="1"/>
  <c r="G355" i="1"/>
  <c r="L355" i="1" s="1"/>
  <c r="F355" i="1"/>
  <c r="K354" i="1"/>
  <c r="J354" i="1"/>
  <c r="N354" i="1" s="1"/>
  <c r="I354" i="1"/>
  <c r="H354" i="1"/>
  <c r="M354" i="1" s="1"/>
  <c r="G354" i="1"/>
  <c r="L354" i="1" s="1"/>
  <c r="F354" i="1"/>
  <c r="K353" i="1"/>
  <c r="J353" i="1"/>
  <c r="N353" i="1" s="1"/>
  <c r="I353" i="1"/>
  <c r="H353" i="1"/>
  <c r="M353" i="1" s="1"/>
  <c r="G353" i="1"/>
  <c r="L353" i="1" s="1"/>
  <c r="F353" i="1"/>
  <c r="K352" i="1"/>
  <c r="J352" i="1"/>
  <c r="N352" i="1" s="1"/>
  <c r="I352" i="1"/>
  <c r="H352" i="1"/>
  <c r="M352" i="1" s="1"/>
  <c r="G352" i="1"/>
  <c r="L352" i="1" s="1"/>
  <c r="F352" i="1"/>
  <c r="K351" i="1"/>
  <c r="J351" i="1"/>
  <c r="N351" i="1" s="1"/>
  <c r="I351" i="1"/>
  <c r="H351" i="1"/>
  <c r="M351" i="1" s="1"/>
  <c r="G351" i="1"/>
  <c r="L351" i="1" s="1"/>
  <c r="F351" i="1"/>
  <c r="K350" i="1"/>
  <c r="J350" i="1"/>
  <c r="N350" i="1" s="1"/>
  <c r="I350" i="1"/>
  <c r="H350" i="1"/>
  <c r="M350" i="1" s="1"/>
  <c r="G350" i="1"/>
  <c r="L350" i="1" s="1"/>
  <c r="F350" i="1"/>
  <c r="K349" i="1"/>
  <c r="J349" i="1"/>
  <c r="N349" i="1" s="1"/>
  <c r="I349" i="1"/>
  <c r="H349" i="1"/>
  <c r="M349" i="1" s="1"/>
  <c r="G349" i="1"/>
  <c r="L349" i="1" s="1"/>
  <c r="F349" i="1"/>
  <c r="K348" i="1"/>
  <c r="J348" i="1"/>
  <c r="N348" i="1" s="1"/>
  <c r="I348" i="1"/>
  <c r="H348" i="1"/>
  <c r="M348" i="1" s="1"/>
  <c r="G348" i="1"/>
  <c r="L348" i="1" s="1"/>
  <c r="F348" i="1"/>
  <c r="K347" i="1"/>
  <c r="J347" i="1"/>
  <c r="N347" i="1" s="1"/>
  <c r="I347" i="1"/>
  <c r="H347" i="1"/>
  <c r="M347" i="1" s="1"/>
  <c r="G347" i="1"/>
  <c r="L347" i="1" s="1"/>
  <c r="F347" i="1"/>
  <c r="K346" i="1"/>
  <c r="J346" i="1"/>
  <c r="N346" i="1" s="1"/>
  <c r="I346" i="1"/>
  <c r="H346" i="1"/>
  <c r="M346" i="1" s="1"/>
  <c r="G346" i="1"/>
  <c r="L346" i="1" s="1"/>
  <c r="F346" i="1"/>
  <c r="K345" i="1"/>
  <c r="J345" i="1"/>
  <c r="N345" i="1" s="1"/>
  <c r="I345" i="1"/>
  <c r="H345" i="1"/>
  <c r="M345" i="1" s="1"/>
  <c r="G345" i="1"/>
  <c r="L345" i="1" s="1"/>
  <c r="F345" i="1"/>
  <c r="K344" i="1"/>
  <c r="J344" i="1"/>
  <c r="N344" i="1" s="1"/>
  <c r="I344" i="1"/>
  <c r="H344" i="1"/>
  <c r="M344" i="1" s="1"/>
  <c r="G344" i="1"/>
  <c r="L344" i="1" s="1"/>
  <c r="F344" i="1"/>
  <c r="K343" i="1"/>
  <c r="J343" i="1"/>
  <c r="N343" i="1" s="1"/>
  <c r="I343" i="1"/>
  <c r="H343" i="1"/>
  <c r="M343" i="1" s="1"/>
  <c r="G343" i="1"/>
  <c r="L343" i="1" s="1"/>
  <c r="F343" i="1"/>
  <c r="K342" i="1"/>
  <c r="J342" i="1"/>
  <c r="N342" i="1" s="1"/>
  <c r="I342" i="1"/>
  <c r="H342" i="1"/>
  <c r="M342" i="1" s="1"/>
  <c r="G342" i="1"/>
  <c r="L342" i="1" s="1"/>
  <c r="F342" i="1"/>
  <c r="K341" i="1"/>
  <c r="J341" i="1"/>
  <c r="N341" i="1" s="1"/>
  <c r="I341" i="1"/>
  <c r="H341" i="1"/>
  <c r="M341" i="1" s="1"/>
  <c r="G341" i="1"/>
  <c r="L341" i="1" s="1"/>
  <c r="F341" i="1"/>
  <c r="K340" i="1"/>
  <c r="J340" i="1"/>
  <c r="N340" i="1" s="1"/>
  <c r="I340" i="1"/>
  <c r="H340" i="1"/>
  <c r="M340" i="1" s="1"/>
  <c r="G340" i="1"/>
  <c r="L340" i="1" s="1"/>
  <c r="F340" i="1"/>
  <c r="K339" i="1"/>
  <c r="J339" i="1"/>
  <c r="N339" i="1" s="1"/>
  <c r="I339" i="1"/>
  <c r="H339" i="1"/>
  <c r="M339" i="1" s="1"/>
  <c r="G339" i="1"/>
  <c r="L339" i="1" s="1"/>
  <c r="F339" i="1"/>
  <c r="K338" i="1"/>
  <c r="J338" i="1"/>
  <c r="N338" i="1" s="1"/>
  <c r="I338" i="1"/>
  <c r="H338" i="1"/>
  <c r="M338" i="1" s="1"/>
  <c r="G338" i="1"/>
  <c r="L338" i="1" s="1"/>
  <c r="F338" i="1"/>
  <c r="K337" i="1"/>
  <c r="J337" i="1"/>
  <c r="N337" i="1" s="1"/>
  <c r="I337" i="1"/>
  <c r="H337" i="1"/>
  <c r="M337" i="1" s="1"/>
  <c r="G337" i="1"/>
  <c r="L337" i="1" s="1"/>
  <c r="F337" i="1"/>
  <c r="K336" i="1"/>
  <c r="J336" i="1"/>
  <c r="N336" i="1" s="1"/>
  <c r="I336" i="1"/>
  <c r="H336" i="1"/>
  <c r="M336" i="1" s="1"/>
  <c r="G336" i="1"/>
  <c r="L336" i="1" s="1"/>
  <c r="F336" i="1"/>
  <c r="K335" i="1"/>
  <c r="J335" i="1"/>
  <c r="N335" i="1" s="1"/>
  <c r="I335" i="1"/>
  <c r="H335" i="1"/>
  <c r="M335" i="1" s="1"/>
  <c r="G335" i="1"/>
  <c r="L335" i="1" s="1"/>
  <c r="F335" i="1"/>
  <c r="K334" i="1"/>
  <c r="J334" i="1"/>
  <c r="N334" i="1" s="1"/>
  <c r="I334" i="1"/>
  <c r="H334" i="1"/>
  <c r="M334" i="1" s="1"/>
  <c r="G334" i="1"/>
  <c r="L334" i="1" s="1"/>
  <c r="F334" i="1"/>
  <c r="K333" i="1"/>
  <c r="J333" i="1"/>
  <c r="N333" i="1" s="1"/>
  <c r="I333" i="1"/>
  <c r="H333" i="1"/>
  <c r="M333" i="1" s="1"/>
  <c r="G333" i="1"/>
  <c r="L333" i="1" s="1"/>
  <c r="F333" i="1"/>
  <c r="K332" i="1"/>
  <c r="J332" i="1"/>
  <c r="N332" i="1" s="1"/>
  <c r="I332" i="1"/>
  <c r="H332" i="1"/>
  <c r="M332" i="1" s="1"/>
  <c r="G332" i="1"/>
  <c r="L332" i="1" s="1"/>
  <c r="F332" i="1"/>
  <c r="K331" i="1"/>
  <c r="J331" i="1"/>
  <c r="N331" i="1" s="1"/>
  <c r="I331" i="1"/>
  <c r="H331" i="1"/>
  <c r="M331" i="1" s="1"/>
  <c r="G331" i="1"/>
  <c r="L331" i="1" s="1"/>
  <c r="F331" i="1"/>
  <c r="K330" i="1"/>
  <c r="J330" i="1"/>
  <c r="N330" i="1" s="1"/>
  <c r="I330" i="1"/>
  <c r="H330" i="1"/>
  <c r="M330" i="1" s="1"/>
  <c r="G330" i="1"/>
  <c r="L330" i="1" s="1"/>
  <c r="F330" i="1"/>
  <c r="K329" i="1"/>
  <c r="J329" i="1"/>
  <c r="N329" i="1" s="1"/>
  <c r="I329" i="1"/>
  <c r="H329" i="1"/>
  <c r="M329" i="1" s="1"/>
  <c r="G329" i="1"/>
  <c r="L329" i="1" s="1"/>
  <c r="F329" i="1"/>
  <c r="K328" i="1"/>
  <c r="J328" i="1"/>
  <c r="N328" i="1" s="1"/>
  <c r="I328" i="1"/>
  <c r="H328" i="1"/>
  <c r="M328" i="1" s="1"/>
  <c r="G328" i="1"/>
  <c r="L328" i="1" s="1"/>
  <c r="F328" i="1"/>
  <c r="K327" i="1"/>
  <c r="J327" i="1"/>
  <c r="N327" i="1" s="1"/>
  <c r="I327" i="1"/>
  <c r="H327" i="1"/>
  <c r="M327" i="1" s="1"/>
  <c r="G327" i="1"/>
  <c r="L327" i="1" s="1"/>
  <c r="F327" i="1"/>
  <c r="K326" i="1"/>
  <c r="J326" i="1"/>
  <c r="N326" i="1" s="1"/>
  <c r="I326" i="1"/>
  <c r="H326" i="1"/>
  <c r="M326" i="1" s="1"/>
  <c r="G326" i="1"/>
  <c r="L326" i="1" s="1"/>
  <c r="F326" i="1"/>
  <c r="K325" i="1"/>
  <c r="J325" i="1"/>
  <c r="N325" i="1" s="1"/>
  <c r="I325" i="1"/>
  <c r="H325" i="1"/>
  <c r="M325" i="1" s="1"/>
  <c r="G325" i="1"/>
  <c r="L325" i="1" s="1"/>
  <c r="F325" i="1"/>
  <c r="K324" i="1"/>
  <c r="J324" i="1"/>
  <c r="N324" i="1" s="1"/>
  <c r="I324" i="1"/>
  <c r="H324" i="1"/>
  <c r="M324" i="1" s="1"/>
  <c r="G324" i="1"/>
  <c r="L324" i="1" s="1"/>
  <c r="F324" i="1"/>
  <c r="K323" i="1"/>
  <c r="J323" i="1"/>
  <c r="N323" i="1" s="1"/>
  <c r="I323" i="1"/>
  <c r="H323" i="1"/>
  <c r="M323" i="1" s="1"/>
  <c r="G323" i="1"/>
  <c r="L323" i="1" s="1"/>
  <c r="F323" i="1"/>
  <c r="K322" i="1"/>
  <c r="J322" i="1"/>
  <c r="N322" i="1" s="1"/>
  <c r="I322" i="1"/>
  <c r="H322" i="1"/>
  <c r="M322" i="1" s="1"/>
  <c r="G322" i="1"/>
  <c r="L322" i="1" s="1"/>
  <c r="F322" i="1"/>
  <c r="K321" i="1"/>
  <c r="J321" i="1"/>
  <c r="N321" i="1" s="1"/>
  <c r="I321" i="1"/>
  <c r="H321" i="1"/>
  <c r="M321" i="1" s="1"/>
  <c r="G321" i="1"/>
  <c r="L321" i="1" s="1"/>
  <c r="F321" i="1"/>
  <c r="K320" i="1"/>
  <c r="J320" i="1"/>
  <c r="N320" i="1" s="1"/>
  <c r="I320" i="1"/>
  <c r="H320" i="1"/>
  <c r="M320" i="1" s="1"/>
  <c r="G320" i="1"/>
  <c r="L320" i="1" s="1"/>
  <c r="F320" i="1"/>
  <c r="K319" i="1"/>
  <c r="J319" i="1"/>
  <c r="N319" i="1" s="1"/>
  <c r="I319" i="1"/>
  <c r="H319" i="1"/>
  <c r="M319" i="1" s="1"/>
  <c r="G319" i="1"/>
  <c r="L319" i="1" s="1"/>
  <c r="F319" i="1"/>
  <c r="K318" i="1"/>
  <c r="J318" i="1"/>
  <c r="N318" i="1" s="1"/>
  <c r="I318" i="1"/>
  <c r="H318" i="1"/>
  <c r="M318" i="1" s="1"/>
  <c r="G318" i="1"/>
  <c r="L318" i="1" s="1"/>
  <c r="F318" i="1"/>
  <c r="K317" i="1"/>
  <c r="J317" i="1"/>
  <c r="N317" i="1" s="1"/>
  <c r="I317" i="1"/>
  <c r="H317" i="1"/>
  <c r="M317" i="1" s="1"/>
  <c r="G317" i="1"/>
  <c r="L317" i="1" s="1"/>
  <c r="F317" i="1"/>
  <c r="K316" i="1"/>
  <c r="J316" i="1"/>
  <c r="N316" i="1" s="1"/>
  <c r="I316" i="1"/>
  <c r="H316" i="1"/>
  <c r="M316" i="1" s="1"/>
  <c r="G316" i="1"/>
  <c r="L316" i="1" s="1"/>
  <c r="F316" i="1"/>
  <c r="K315" i="1"/>
  <c r="J315" i="1"/>
  <c r="N315" i="1" s="1"/>
  <c r="I315" i="1"/>
  <c r="H315" i="1"/>
  <c r="M315" i="1" s="1"/>
  <c r="G315" i="1"/>
  <c r="L315" i="1" s="1"/>
  <c r="F315" i="1"/>
  <c r="K314" i="1"/>
  <c r="J314" i="1"/>
  <c r="N314" i="1" s="1"/>
  <c r="I314" i="1"/>
  <c r="H314" i="1"/>
  <c r="M314" i="1" s="1"/>
  <c r="G314" i="1"/>
  <c r="L314" i="1" s="1"/>
  <c r="F314" i="1"/>
  <c r="K313" i="1"/>
  <c r="J313" i="1"/>
  <c r="N313" i="1" s="1"/>
  <c r="I313" i="1"/>
  <c r="H313" i="1"/>
  <c r="M313" i="1" s="1"/>
  <c r="G313" i="1"/>
  <c r="L313" i="1" s="1"/>
  <c r="F313" i="1"/>
  <c r="K312" i="1"/>
  <c r="J312" i="1"/>
  <c r="N312" i="1" s="1"/>
  <c r="I312" i="1"/>
  <c r="H312" i="1"/>
  <c r="M312" i="1" s="1"/>
  <c r="G312" i="1"/>
  <c r="L312" i="1" s="1"/>
  <c r="F312" i="1"/>
  <c r="K311" i="1"/>
  <c r="J311" i="1"/>
  <c r="N311" i="1" s="1"/>
  <c r="I311" i="1"/>
  <c r="H311" i="1"/>
  <c r="M311" i="1" s="1"/>
  <c r="G311" i="1"/>
  <c r="L311" i="1" s="1"/>
  <c r="F311" i="1"/>
  <c r="K310" i="1"/>
  <c r="J310" i="1"/>
  <c r="N310" i="1" s="1"/>
  <c r="I310" i="1"/>
  <c r="H310" i="1"/>
  <c r="M310" i="1" s="1"/>
  <c r="G310" i="1"/>
  <c r="L310" i="1" s="1"/>
  <c r="F310" i="1"/>
  <c r="K309" i="1"/>
  <c r="J309" i="1"/>
  <c r="N309" i="1" s="1"/>
  <c r="I309" i="1"/>
  <c r="H309" i="1"/>
  <c r="M309" i="1" s="1"/>
  <c r="G309" i="1"/>
  <c r="L309" i="1" s="1"/>
  <c r="F309" i="1"/>
  <c r="K308" i="1"/>
  <c r="J308" i="1"/>
  <c r="N308" i="1" s="1"/>
  <c r="I308" i="1"/>
  <c r="H308" i="1"/>
  <c r="M308" i="1" s="1"/>
  <c r="G308" i="1"/>
  <c r="L308" i="1" s="1"/>
  <c r="F308" i="1"/>
  <c r="K307" i="1"/>
  <c r="J307" i="1"/>
  <c r="N307" i="1" s="1"/>
  <c r="I307" i="1"/>
  <c r="H307" i="1"/>
  <c r="M307" i="1" s="1"/>
  <c r="G307" i="1"/>
  <c r="L307" i="1" s="1"/>
  <c r="F307" i="1"/>
  <c r="K306" i="1"/>
  <c r="J306" i="1"/>
  <c r="N306" i="1" s="1"/>
  <c r="I306" i="1"/>
  <c r="H306" i="1"/>
  <c r="M306" i="1" s="1"/>
  <c r="G306" i="1"/>
  <c r="L306" i="1" s="1"/>
  <c r="F306" i="1"/>
  <c r="K305" i="1"/>
  <c r="J305" i="1"/>
  <c r="N305" i="1" s="1"/>
  <c r="I305" i="1"/>
  <c r="H305" i="1"/>
  <c r="M305" i="1" s="1"/>
  <c r="G305" i="1"/>
  <c r="L305" i="1" s="1"/>
  <c r="F305" i="1"/>
  <c r="K304" i="1"/>
  <c r="J304" i="1"/>
  <c r="N304" i="1" s="1"/>
  <c r="I304" i="1"/>
  <c r="H304" i="1"/>
  <c r="M304" i="1" s="1"/>
  <c r="G304" i="1"/>
  <c r="L304" i="1" s="1"/>
  <c r="F304" i="1"/>
  <c r="K303" i="1"/>
  <c r="J303" i="1"/>
  <c r="N303" i="1" s="1"/>
  <c r="I303" i="1"/>
  <c r="H303" i="1"/>
  <c r="M303" i="1" s="1"/>
  <c r="G303" i="1"/>
  <c r="L303" i="1" s="1"/>
  <c r="F303" i="1"/>
  <c r="K302" i="1"/>
  <c r="J302" i="1"/>
  <c r="N302" i="1" s="1"/>
  <c r="I302" i="1"/>
  <c r="H302" i="1"/>
  <c r="M302" i="1" s="1"/>
  <c r="G302" i="1"/>
  <c r="L302" i="1" s="1"/>
  <c r="F302" i="1"/>
  <c r="K301" i="1"/>
  <c r="J301" i="1"/>
  <c r="N301" i="1" s="1"/>
  <c r="I301" i="1"/>
  <c r="H301" i="1"/>
  <c r="M301" i="1" s="1"/>
  <c r="G301" i="1"/>
  <c r="L301" i="1" s="1"/>
  <c r="F301" i="1"/>
  <c r="K300" i="1"/>
  <c r="J300" i="1"/>
  <c r="N300" i="1" s="1"/>
  <c r="I300" i="1"/>
  <c r="H300" i="1"/>
  <c r="M300" i="1" s="1"/>
  <c r="G300" i="1"/>
  <c r="L300" i="1" s="1"/>
  <c r="F300" i="1"/>
  <c r="K299" i="1"/>
  <c r="J299" i="1"/>
  <c r="N299" i="1" s="1"/>
  <c r="I299" i="1"/>
  <c r="H299" i="1"/>
  <c r="M299" i="1" s="1"/>
  <c r="G299" i="1"/>
  <c r="L299" i="1" s="1"/>
  <c r="F299" i="1"/>
  <c r="K298" i="1"/>
  <c r="J298" i="1"/>
  <c r="N298" i="1" s="1"/>
  <c r="I298" i="1"/>
  <c r="H298" i="1"/>
  <c r="M298" i="1" s="1"/>
  <c r="G298" i="1"/>
  <c r="L298" i="1" s="1"/>
  <c r="F298" i="1"/>
  <c r="K297" i="1"/>
  <c r="J297" i="1"/>
  <c r="N297" i="1" s="1"/>
  <c r="I297" i="1"/>
  <c r="H297" i="1"/>
  <c r="M297" i="1" s="1"/>
  <c r="G297" i="1"/>
  <c r="L297" i="1" s="1"/>
  <c r="F297" i="1"/>
  <c r="K296" i="1"/>
  <c r="J296" i="1"/>
  <c r="N296" i="1" s="1"/>
  <c r="I296" i="1"/>
  <c r="H296" i="1"/>
  <c r="M296" i="1" s="1"/>
  <c r="G296" i="1"/>
  <c r="L296" i="1" s="1"/>
  <c r="F296" i="1"/>
  <c r="K295" i="1"/>
  <c r="J295" i="1"/>
  <c r="N295" i="1" s="1"/>
  <c r="I295" i="1"/>
  <c r="H295" i="1"/>
  <c r="M295" i="1" s="1"/>
  <c r="G295" i="1"/>
  <c r="L295" i="1" s="1"/>
  <c r="F295" i="1"/>
  <c r="K294" i="1"/>
  <c r="J294" i="1"/>
  <c r="N294" i="1" s="1"/>
  <c r="I294" i="1"/>
  <c r="H294" i="1"/>
  <c r="M294" i="1" s="1"/>
  <c r="G294" i="1"/>
  <c r="L294" i="1" s="1"/>
  <c r="F294" i="1"/>
  <c r="K293" i="1"/>
  <c r="J293" i="1"/>
  <c r="N293" i="1" s="1"/>
  <c r="I293" i="1"/>
  <c r="H293" i="1"/>
  <c r="M293" i="1" s="1"/>
  <c r="G293" i="1"/>
  <c r="L293" i="1" s="1"/>
  <c r="F293" i="1"/>
  <c r="K292" i="1"/>
  <c r="J292" i="1"/>
  <c r="N292" i="1" s="1"/>
  <c r="I292" i="1"/>
  <c r="H292" i="1"/>
  <c r="M292" i="1" s="1"/>
  <c r="G292" i="1"/>
  <c r="L292" i="1" s="1"/>
  <c r="F292" i="1"/>
  <c r="K291" i="1"/>
  <c r="J291" i="1"/>
  <c r="N291" i="1" s="1"/>
  <c r="I291" i="1"/>
  <c r="H291" i="1"/>
  <c r="M291" i="1" s="1"/>
  <c r="G291" i="1"/>
  <c r="L291" i="1" s="1"/>
  <c r="F291" i="1"/>
  <c r="K290" i="1"/>
  <c r="J290" i="1"/>
  <c r="N290" i="1" s="1"/>
  <c r="I290" i="1"/>
  <c r="H290" i="1"/>
  <c r="M290" i="1" s="1"/>
  <c r="G290" i="1"/>
  <c r="L290" i="1" s="1"/>
  <c r="F290" i="1"/>
  <c r="K289" i="1"/>
  <c r="J289" i="1"/>
  <c r="N289" i="1" s="1"/>
  <c r="I289" i="1"/>
  <c r="H289" i="1"/>
  <c r="M289" i="1" s="1"/>
  <c r="G289" i="1"/>
  <c r="L289" i="1" s="1"/>
  <c r="F289" i="1"/>
  <c r="K288" i="1"/>
  <c r="J288" i="1"/>
  <c r="N288" i="1" s="1"/>
  <c r="I288" i="1"/>
  <c r="H288" i="1"/>
  <c r="M288" i="1" s="1"/>
  <c r="G288" i="1"/>
  <c r="L288" i="1" s="1"/>
  <c r="F288" i="1"/>
  <c r="K287" i="1"/>
  <c r="J287" i="1"/>
  <c r="N287" i="1" s="1"/>
  <c r="I287" i="1"/>
  <c r="H287" i="1"/>
  <c r="M287" i="1" s="1"/>
  <c r="G287" i="1"/>
  <c r="L287" i="1" s="1"/>
  <c r="F287" i="1"/>
  <c r="K286" i="1"/>
  <c r="J286" i="1"/>
  <c r="N286" i="1" s="1"/>
  <c r="I286" i="1"/>
  <c r="H286" i="1"/>
  <c r="M286" i="1" s="1"/>
  <c r="G286" i="1"/>
  <c r="L286" i="1" s="1"/>
  <c r="F286" i="1"/>
  <c r="K285" i="1"/>
  <c r="J285" i="1"/>
  <c r="N285" i="1" s="1"/>
  <c r="I285" i="1"/>
  <c r="H285" i="1"/>
  <c r="M285" i="1" s="1"/>
  <c r="G285" i="1"/>
  <c r="L285" i="1" s="1"/>
  <c r="F285" i="1"/>
  <c r="K284" i="1"/>
  <c r="J284" i="1"/>
  <c r="N284" i="1" s="1"/>
  <c r="I284" i="1"/>
  <c r="H284" i="1"/>
  <c r="M284" i="1" s="1"/>
  <c r="G284" i="1"/>
  <c r="L284" i="1" s="1"/>
  <c r="F284" i="1"/>
  <c r="K283" i="1"/>
  <c r="J283" i="1"/>
  <c r="N283" i="1" s="1"/>
  <c r="I283" i="1"/>
  <c r="H283" i="1"/>
  <c r="M283" i="1" s="1"/>
  <c r="G283" i="1"/>
  <c r="L283" i="1" s="1"/>
  <c r="F283" i="1"/>
  <c r="K282" i="1"/>
  <c r="J282" i="1"/>
  <c r="N282" i="1" s="1"/>
  <c r="I282" i="1"/>
  <c r="H282" i="1"/>
  <c r="M282" i="1" s="1"/>
  <c r="G282" i="1"/>
  <c r="L282" i="1" s="1"/>
  <c r="F282" i="1"/>
  <c r="K281" i="1"/>
  <c r="J281" i="1"/>
  <c r="N281" i="1" s="1"/>
  <c r="I281" i="1"/>
  <c r="H281" i="1"/>
  <c r="M281" i="1" s="1"/>
  <c r="G281" i="1"/>
  <c r="L281" i="1" s="1"/>
  <c r="F281" i="1"/>
  <c r="K280" i="1"/>
  <c r="J280" i="1"/>
  <c r="N280" i="1" s="1"/>
  <c r="I280" i="1"/>
  <c r="H280" i="1"/>
  <c r="M280" i="1" s="1"/>
  <c r="G280" i="1"/>
  <c r="L280" i="1" s="1"/>
  <c r="F280" i="1"/>
  <c r="K279" i="1"/>
  <c r="J279" i="1"/>
  <c r="N279" i="1" s="1"/>
  <c r="I279" i="1"/>
  <c r="H279" i="1"/>
  <c r="M279" i="1" s="1"/>
  <c r="G279" i="1"/>
  <c r="L279" i="1" s="1"/>
  <c r="F279" i="1"/>
  <c r="K278" i="1"/>
  <c r="J278" i="1"/>
  <c r="N278" i="1" s="1"/>
  <c r="I278" i="1"/>
  <c r="H278" i="1"/>
  <c r="M278" i="1" s="1"/>
  <c r="G278" i="1"/>
  <c r="L278" i="1" s="1"/>
  <c r="F278" i="1"/>
  <c r="K277" i="1"/>
  <c r="J277" i="1"/>
  <c r="N277" i="1" s="1"/>
  <c r="I277" i="1"/>
  <c r="H277" i="1"/>
  <c r="M277" i="1" s="1"/>
  <c r="G277" i="1"/>
  <c r="L277" i="1" s="1"/>
  <c r="F277" i="1"/>
  <c r="K276" i="1"/>
  <c r="J276" i="1"/>
  <c r="N276" i="1" s="1"/>
  <c r="I276" i="1"/>
  <c r="H276" i="1"/>
  <c r="M276" i="1" s="1"/>
  <c r="G276" i="1"/>
  <c r="L276" i="1" s="1"/>
  <c r="F276" i="1"/>
  <c r="K275" i="1"/>
  <c r="J275" i="1"/>
  <c r="N275" i="1" s="1"/>
  <c r="I275" i="1"/>
  <c r="H275" i="1"/>
  <c r="M275" i="1" s="1"/>
  <c r="G275" i="1"/>
  <c r="L275" i="1" s="1"/>
  <c r="F275" i="1"/>
  <c r="K274" i="1"/>
  <c r="J274" i="1"/>
  <c r="N274" i="1" s="1"/>
  <c r="I274" i="1"/>
  <c r="H274" i="1"/>
  <c r="M274" i="1" s="1"/>
  <c r="G274" i="1"/>
  <c r="L274" i="1" s="1"/>
  <c r="F274" i="1"/>
  <c r="K273" i="1"/>
  <c r="J273" i="1"/>
  <c r="N273" i="1" s="1"/>
  <c r="I273" i="1"/>
  <c r="H273" i="1"/>
  <c r="M273" i="1" s="1"/>
  <c r="G273" i="1"/>
  <c r="L273" i="1" s="1"/>
  <c r="F273" i="1"/>
  <c r="K272" i="1"/>
  <c r="J272" i="1"/>
  <c r="N272" i="1" s="1"/>
  <c r="I272" i="1"/>
  <c r="H272" i="1"/>
  <c r="M272" i="1" s="1"/>
  <c r="G272" i="1"/>
  <c r="L272" i="1" s="1"/>
  <c r="F272" i="1"/>
  <c r="K271" i="1"/>
  <c r="J271" i="1"/>
  <c r="N271" i="1" s="1"/>
  <c r="I271" i="1"/>
  <c r="H271" i="1"/>
  <c r="M271" i="1" s="1"/>
  <c r="G271" i="1"/>
  <c r="L271" i="1" s="1"/>
  <c r="F271" i="1"/>
  <c r="K270" i="1"/>
  <c r="J270" i="1"/>
  <c r="N270" i="1" s="1"/>
  <c r="I270" i="1"/>
  <c r="H270" i="1"/>
  <c r="M270" i="1" s="1"/>
  <c r="G270" i="1"/>
  <c r="L270" i="1" s="1"/>
  <c r="F270" i="1"/>
  <c r="K269" i="1"/>
  <c r="J269" i="1"/>
  <c r="N269" i="1" s="1"/>
  <c r="I269" i="1"/>
  <c r="H269" i="1"/>
  <c r="M269" i="1" s="1"/>
  <c r="G269" i="1"/>
  <c r="L269" i="1" s="1"/>
  <c r="F269" i="1"/>
  <c r="K268" i="1"/>
  <c r="J268" i="1"/>
  <c r="N268" i="1" s="1"/>
  <c r="I268" i="1"/>
  <c r="H268" i="1"/>
  <c r="M268" i="1" s="1"/>
  <c r="G268" i="1"/>
  <c r="L268" i="1" s="1"/>
  <c r="F268" i="1"/>
  <c r="K267" i="1"/>
  <c r="J267" i="1"/>
  <c r="N267" i="1" s="1"/>
  <c r="I267" i="1"/>
  <c r="H267" i="1"/>
  <c r="M267" i="1" s="1"/>
  <c r="G267" i="1"/>
  <c r="L267" i="1" s="1"/>
  <c r="F267" i="1"/>
  <c r="K266" i="1"/>
  <c r="J266" i="1"/>
  <c r="N266" i="1" s="1"/>
  <c r="I266" i="1"/>
  <c r="H266" i="1"/>
  <c r="M266" i="1" s="1"/>
  <c r="G266" i="1"/>
  <c r="L266" i="1" s="1"/>
  <c r="F266" i="1"/>
  <c r="K265" i="1"/>
  <c r="J265" i="1"/>
  <c r="N265" i="1" s="1"/>
  <c r="I265" i="1"/>
  <c r="H265" i="1"/>
  <c r="M265" i="1" s="1"/>
  <c r="G265" i="1"/>
  <c r="L265" i="1" s="1"/>
  <c r="F265" i="1"/>
  <c r="K264" i="1"/>
  <c r="J264" i="1"/>
  <c r="N264" i="1" s="1"/>
  <c r="I264" i="1"/>
  <c r="H264" i="1"/>
  <c r="M264" i="1" s="1"/>
  <c r="G264" i="1"/>
  <c r="L264" i="1" s="1"/>
  <c r="F264" i="1"/>
  <c r="K263" i="1"/>
  <c r="J263" i="1"/>
  <c r="N263" i="1" s="1"/>
  <c r="I263" i="1"/>
  <c r="H263" i="1"/>
  <c r="M263" i="1" s="1"/>
  <c r="G263" i="1"/>
  <c r="L263" i="1" s="1"/>
  <c r="F263" i="1"/>
  <c r="K262" i="1"/>
  <c r="J262" i="1"/>
  <c r="N262" i="1" s="1"/>
  <c r="I262" i="1"/>
  <c r="H262" i="1"/>
  <c r="M262" i="1" s="1"/>
  <c r="G262" i="1"/>
  <c r="L262" i="1" s="1"/>
  <c r="F262" i="1"/>
  <c r="K261" i="1"/>
  <c r="J261" i="1"/>
  <c r="N261" i="1" s="1"/>
  <c r="I261" i="1"/>
  <c r="H261" i="1"/>
  <c r="M261" i="1" s="1"/>
  <c r="G261" i="1"/>
  <c r="L261" i="1" s="1"/>
  <c r="F261" i="1"/>
  <c r="K260" i="1"/>
  <c r="J260" i="1"/>
  <c r="N260" i="1" s="1"/>
  <c r="I260" i="1"/>
  <c r="H260" i="1"/>
  <c r="M260" i="1" s="1"/>
  <c r="G260" i="1"/>
  <c r="L260" i="1" s="1"/>
  <c r="F260" i="1"/>
  <c r="K259" i="1"/>
  <c r="J259" i="1"/>
  <c r="N259" i="1" s="1"/>
  <c r="I259" i="1"/>
  <c r="H259" i="1"/>
  <c r="M259" i="1" s="1"/>
  <c r="G259" i="1"/>
  <c r="L259" i="1" s="1"/>
  <c r="F259" i="1"/>
  <c r="K258" i="1"/>
  <c r="J258" i="1"/>
  <c r="N258" i="1" s="1"/>
  <c r="I258" i="1"/>
  <c r="H258" i="1"/>
  <c r="M258" i="1" s="1"/>
  <c r="G258" i="1"/>
  <c r="L258" i="1" s="1"/>
  <c r="F258" i="1"/>
  <c r="K257" i="1"/>
  <c r="J257" i="1"/>
  <c r="N257" i="1" s="1"/>
  <c r="I257" i="1"/>
  <c r="H257" i="1"/>
  <c r="M257" i="1" s="1"/>
  <c r="G257" i="1"/>
  <c r="L257" i="1" s="1"/>
  <c r="F257" i="1"/>
  <c r="K256" i="1"/>
  <c r="J256" i="1"/>
  <c r="N256" i="1" s="1"/>
  <c r="I256" i="1"/>
  <c r="H256" i="1"/>
  <c r="M256" i="1" s="1"/>
  <c r="G256" i="1"/>
  <c r="L256" i="1" s="1"/>
  <c r="F256" i="1"/>
  <c r="K255" i="1"/>
  <c r="J255" i="1"/>
  <c r="N255" i="1" s="1"/>
  <c r="I255" i="1"/>
  <c r="H255" i="1"/>
  <c r="M255" i="1" s="1"/>
  <c r="G255" i="1"/>
  <c r="L255" i="1" s="1"/>
  <c r="F255" i="1"/>
  <c r="K254" i="1"/>
  <c r="J254" i="1"/>
  <c r="N254" i="1" s="1"/>
  <c r="I254" i="1"/>
  <c r="H254" i="1"/>
  <c r="M254" i="1" s="1"/>
  <c r="G254" i="1"/>
  <c r="L254" i="1" s="1"/>
  <c r="F254" i="1"/>
  <c r="K253" i="1"/>
  <c r="J253" i="1"/>
  <c r="N253" i="1" s="1"/>
  <c r="I253" i="1"/>
  <c r="H253" i="1"/>
  <c r="M253" i="1" s="1"/>
  <c r="G253" i="1"/>
  <c r="L253" i="1" s="1"/>
  <c r="F253" i="1"/>
  <c r="K252" i="1"/>
  <c r="J252" i="1"/>
  <c r="N252" i="1" s="1"/>
  <c r="I252" i="1"/>
  <c r="H252" i="1"/>
  <c r="M252" i="1" s="1"/>
  <c r="G252" i="1"/>
  <c r="L252" i="1" s="1"/>
  <c r="F252" i="1"/>
  <c r="K251" i="1"/>
  <c r="J251" i="1"/>
  <c r="N251" i="1" s="1"/>
  <c r="I251" i="1"/>
  <c r="H251" i="1"/>
  <c r="M251" i="1" s="1"/>
  <c r="G251" i="1"/>
  <c r="L251" i="1" s="1"/>
  <c r="F251" i="1"/>
  <c r="K250" i="1"/>
  <c r="J250" i="1"/>
  <c r="N250" i="1" s="1"/>
  <c r="I250" i="1"/>
  <c r="H250" i="1"/>
  <c r="M250" i="1" s="1"/>
  <c r="G250" i="1"/>
  <c r="L250" i="1" s="1"/>
  <c r="F250" i="1"/>
  <c r="K249" i="1"/>
  <c r="J249" i="1"/>
  <c r="N249" i="1" s="1"/>
  <c r="I249" i="1"/>
  <c r="H249" i="1"/>
  <c r="M249" i="1" s="1"/>
  <c r="G249" i="1"/>
  <c r="L249" i="1" s="1"/>
  <c r="F249" i="1"/>
  <c r="K248" i="1"/>
  <c r="J248" i="1"/>
  <c r="N248" i="1" s="1"/>
  <c r="I248" i="1"/>
  <c r="H248" i="1"/>
  <c r="M248" i="1" s="1"/>
  <c r="G248" i="1"/>
  <c r="L248" i="1" s="1"/>
  <c r="F248" i="1"/>
  <c r="K247" i="1"/>
  <c r="J247" i="1"/>
  <c r="N247" i="1" s="1"/>
  <c r="I247" i="1"/>
  <c r="H247" i="1"/>
  <c r="M247" i="1" s="1"/>
  <c r="G247" i="1"/>
  <c r="L247" i="1" s="1"/>
  <c r="F247" i="1"/>
  <c r="K246" i="1"/>
  <c r="J246" i="1"/>
  <c r="N246" i="1" s="1"/>
  <c r="I246" i="1"/>
  <c r="H246" i="1"/>
  <c r="M246" i="1" s="1"/>
  <c r="G246" i="1"/>
  <c r="L246" i="1" s="1"/>
  <c r="F246" i="1"/>
  <c r="K245" i="1"/>
  <c r="J245" i="1"/>
  <c r="N245" i="1" s="1"/>
  <c r="I245" i="1"/>
  <c r="H245" i="1"/>
  <c r="M245" i="1" s="1"/>
  <c r="G245" i="1"/>
  <c r="L245" i="1" s="1"/>
  <c r="F245" i="1"/>
  <c r="K244" i="1"/>
  <c r="J244" i="1"/>
  <c r="N244" i="1" s="1"/>
  <c r="I244" i="1"/>
  <c r="H244" i="1"/>
  <c r="M244" i="1" s="1"/>
  <c r="G244" i="1"/>
  <c r="L244" i="1" s="1"/>
  <c r="F244" i="1"/>
  <c r="K243" i="1"/>
  <c r="J243" i="1"/>
  <c r="N243" i="1" s="1"/>
  <c r="I243" i="1"/>
  <c r="H243" i="1"/>
  <c r="M243" i="1" s="1"/>
  <c r="G243" i="1"/>
  <c r="L243" i="1" s="1"/>
  <c r="F243" i="1"/>
  <c r="K242" i="1"/>
  <c r="J242" i="1"/>
  <c r="N242" i="1" s="1"/>
  <c r="I242" i="1"/>
  <c r="H242" i="1"/>
  <c r="M242" i="1" s="1"/>
  <c r="G242" i="1"/>
  <c r="L242" i="1" s="1"/>
  <c r="F242" i="1"/>
  <c r="K241" i="1"/>
  <c r="J241" i="1"/>
  <c r="N241" i="1" s="1"/>
  <c r="I241" i="1"/>
  <c r="H241" i="1"/>
  <c r="M241" i="1" s="1"/>
  <c r="G241" i="1"/>
  <c r="L241" i="1" s="1"/>
  <c r="F241" i="1"/>
  <c r="K240" i="1"/>
  <c r="J240" i="1"/>
  <c r="N240" i="1" s="1"/>
  <c r="I240" i="1"/>
  <c r="H240" i="1"/>
  <c r="M240" i="1" s="1"/>
  <c r="G240" i="1"/>
  <c r="L240" i="1" s="1"/>
  <c r="F240" i="1"/>
  <c r="K239" i="1"/>
  <c r="J239" i="1"/>
  <c r="N239" i="1" s="1"/>
  <c r="I239" i="1"/>
  <c r="H239" i="1"/>
  <c r="M239" i="1" s="1"/>
  <c r="G239" i="1"/>
  <c r="L239" i="1" s="1"/>
  <c r="F239" i="1"/>
  <c r="K238" i="1"/>
  <c r="J238" i="1"/>
  <c r="N238" i="1" s="1"/>
  <c r="I238" i="1"/>
  <c r="H238" i="1"/>
  <c r="M238" i="1" s="1"/>
  <c r="G238" i="1"/>
  <c r="L238" i="1" s="1"/>
  <c r="F238" i="1"/>
  <c r="K237" i="1"/>
  <c r="J237" i="1"/>
  <c r="N237" i="1" s="1"/>
  <c r="I237" i="1"/>
  <c r="H237" i="1"/>
  <c r="M237" i="1" s="1"/>
  <c r="G237" i="1"/>
  <c r="L237" i="1" s="1"/>
  <c r="F237" i="1"/>
  <c r="K236" i="1"/>
  <c r="J236" i="1"/>
  <c r="N236" i="1" s="1"/>
  <c r="I236" i="1"/>
  <c r="H236" i="1"/>
  <c r="M236" i="1" s="1"/>
  <c r="G236" i="1"/>
  <c r="L236" i="1" s="1"/>
  <c r="F236" i="1"/>
  <c r="K235" i="1"/>
  <c r="J235" i="1"/>
  <c r="N235" i="1" s="1"/>
  <c r="I235" i="1"/>
  <c r="H235" i="1"/>
  <c r="M235" i="1" s="1"/>
  <c r="G235" i="1"/>
  <c r="L235" i="1" s="1"/>
  <c r="F235" i="1"/>
  <c r="K234" i="1"/>
  <c r="J234" i="1"/>
  <c r="N234" i="1" s="1"/>
  <c r="I234" i="1"/>
  <c r="H234" i="1"/>
  <c r="M234" i="1" s="1"/>
  <c r="G234" i="1"/>
  <c r="L234" i="1" s="1"/>
  <c r="F234" i="1"/>
  <c r="K233" i="1"/>
  <c r="J233" i="1"/>
  <c r="N233" i="1" s="1"/>
  <c r="I233" i="1"/>
  <c r="H233" i="1"/>
  <c r="M233" i="1" s="1"/>
  <c r="G233" i="1"/>
  <c r="L233" i="1" s="1"/>
  <c r="F233" i="1"/>
  <c r="K232" i="1"/>
  <c r="J232" i="1"/>
  <c r="N232" i="1" s="1"/>
  <c r="I232" i="1"/>
  <c r="H232" i="1"/>
  <c r="M232" i="1" s="1"/>
  <c r="G232" i="1"/>
  <c r="L232" i="1" s="1"/>
  <c r="F232" i="1"/>
  <c r="K231" i="1"/>
  <c r="J231" i="1"/>
  <c r="N231" i="1" s="1"/>
  <c r="I231" i="1"/>
  <c r="H231" i="1"/>
  <c r="M231" i="1" s="1"/>
  <c r="G231" i="1"/>
  <c r="L231" i="1" s="1"/>
  <c r="F231" i="1"/>
  <c r="K230" i="1"/>
  <c r="J230" i="1"/>
  <c r="N230" i="1" s="1"/>
  <c r="I230" i="1"/>
  <c r="H230" i="1"/>
  <c r="M230" i="1" s="1"/>
  <c r="G230" i="1"/>
  <c r="L230" i="1" s="1"/>
  <c r="F230" i="1"/>
  <c r="K229" i="1"/>
  <c r="J229" i="1"/>
  <c r="N229" i="1" s="1"/>
  <c r="I229" i="1"/>
  <c r="H229" i="1"/>
  <c r="M229" i="1" s="1"/>
  <c r="G229" i="1"/>
  <c r="L229" i="1" s="1"/>
  <c r="F229" i="1"/>
  <c r="K228" i="1"/>
  <c r="J228" i="1"/>
  <c r="N228" i="1" s="1"/>
  <c r="I228" i="1"/>
  <c r="H228" i="1"/>
  <c r="M228" i="1" s="1"/>
  <c r="G228" i="1"/>
  <c r="L228" i="1" s="1"/>
  <c r="F228" i="1"/>
  <c r="K227" i="1"/>
  <c r="J227" i="1"/>
  <c r="N227" i="1" s="1"/>
  <c r="I227" i="1"/>
  <c r="H227" i="1"/>
  <c r="M227" i="1" s="1"/>
  <c r="G227" i="1"/>
  <c r="L227" i="1" s="1"/>
  <c r="F227" i="1"/>
  <c r="K226" i="1"/>
  <c r="J226" i="1"/>
  <c r="N226" i="1" s="1"/>
  <c r="I226" i="1"/>
  <c r="H226" i="1"/>
  <c r="M226" i="1" s="1"/>
  <c r="G226" i="1"/>
  <c r="L226" i="1" s="1"/>
  <c r="F226" i="1"/>
  <c r="K225" i="1"/>
  <c r="J225" i="1"/>
  <c r="N225" i="1" s="1"/>
  <c r="I225" i="1"/>
  <c r="H225" i="1"/>
  <c r="M225" i="1" s="1"/>
  <c r="G225" i="1"/>
  <c r="L225" i="1" s="1"/>
  <c r="F225" i="1"/>
  <c r="K224" i="1"/>
  <c r="J224" i="1"/>
  <c r="N224" i="1" s="1"/>
  <c r="I224" i="1"/>
  <c r="H224" i="1"/>
  <c r="M224" i="1" s="1"/>
  <c r="G224" i="1"/>
  <c r="L224" i="1" s="1"/>
  <c r="F224" i="1"/>
  <c r="K223" i="1"/>
  <c r="J223" i="1"/>
  <c r="N223" i="1" s="1"/>
  <c r="I223" i="1"/>
  <c r="H223" i="1"/>
  <c r="M223" i="1" s="1"/>
  <c r="G223" i="1"/>
  <c r="L223" i="1" s="1"/>
  <c r="F223" i="1"/>
  <c r="K222" i="1"/>
  <c r="J222" i="1"/>
  <c r="N222" i="1" s="1"/>
  <c r="I222" i="1"/>
  <c r="H222" i="1"/>
  <c r="M222" i="1" s="1"/>
  <c r="G222" i="1"/>
  <c r="L222" i="1" s="1"/>
  <c r="F222" i="1"/>
  <c r="K221" i="1"/>
  <c r="J221" i="1"/>
  <c r="N221" i="1" s="1"/>
  <c r="I221" i="1"/>
  <c r="H221" i="1"/>
  <c r="M221" i="1" s="1"/>
  <c r="G221" i="1"/>
  <c r="L221" i="1" s="1"/>
  <c r="F221" i="1"/>
  <c r="K220" i="1"/>
  <c r="J220" i="1"/>
  <c r="N220" i="1" s="1"/>
  <c r="I220" i="1"/>
  <c r="H220" i="1"/>
  <c r="M220" i="1" s="1"/>
  <c r="G220" i="1"/>
  <c r="L220" i="1" s="1"/>
  <c r="F220" i="1"/>
  <c r="K219" i="1"/>
  <c r="J219" i="1"/>
  <c r="N219" i="1" s="1"/>
  <c r="I219" i="1"/>
  <c r="H219" i="1"/>
  <c r="M219" i="1" s="1"/>
  <c r="G219" i="1"/>
  <c r="L219" i="1" s="1"/>
  <c r="F219" i="1"/>
  <c r="K218" i="1"/>
  <c r="J218" i="1"/>
  <c r="N218" i="1" s="1"/>
  <c r="I218" i="1"/>
  <c r="H218" i="1"/>
  <c r="M218" i="1" s="1"/>
  <c r="G218" i="1"/>
  <c r="L218" i="1" s="1"/>
  <c r="F218" i="1"/>
  <c r="K217" i="1"/>
  <c r="J217" i="1"/>
  <c r="N217" i="1" s="1"/>
  <c r="I217" i="1"/>
  <c r="H217" i="1"/>
  <c r="M217" i="1" s="1"/>
  <c r="G217" i="1"/>
  <c r="L217" i="1" s="1"/>
  <c r="F217" i="1"/>
  <c r="K216" i="1"/>
  <c r="J216" i="1"/>
  <c r="N216" i="1" s="1"/>
  <c r="I216" i="1"/>
  <c r="H216" i="1"/>
  <c r="M216" i="1" s="1"/>
  <c r="G216" i="1"/>
  <c r="L216" i="1" s="1"/>
  <c r="F216" i="1"/>
  <c r="K215" i="1"/>
  <c r="J215" i="1"/>
  <c r="N215" i="1" s="1"/>
  <c r="I215" i="1"/>
  <c r="H215" i="1"/>
  <c r="M215" i="1" s="1"/>
  <c r="G215" i="1"/>
  <c r="L215" i="1" s="1"/>
  <c r="F215" i="1"/>
  <c r="K214" i="1"/>
  <c r="J214" i="1"/>
  <c r="N214" i="1" s="1"/>
  <c r="I214" i="1"/>
  <c r="H214" i="1"/>
  <c r="M214" i="1" s="1"/>
  <c r="G214" i="1"/>
  <c r="L214" i="1" s="1"/>
  <c r="F214" i="1"/>
  <c r="K213" i="1"/>
  <c r="J213" i="1"/>
  <c r="N213" i="1" s="1"/>
  <c r="I213" i="1"/>
  <c r="H213" i="1"/>
  <c r="M213" i="1" s="1"/>
  <c r="G213" i="1"/>
  <c r="L213" i="1" s="1"/>
  <c r="F213" i="1"/>
  <c r="K212" i="1"/>
  <c r="J212" i="1"/>
  <c r="N212" i="1" s="1"/>
  <c r="I212" i="1"/>
  <c r="H212" i="1"/>
  <c r="M212" i="1" s="1"/>
  <c r="G212" i="1"/>
  <c r="L212" i="1" s="1"/>
  <c r="F212" i="1"/>
  <c r="K211" i="1"/>
  <c r="J211" i="1"/>
  <c r="N211" i="1" s="1"/>
  <c r="I211" i="1"/>
  <c r="H211" i="1"/>
  <c r="M211" i="1" s="1"/>
  <c r="G211" i="1"/>
  <c r="L211" i="1" s="1"/>
  <c r="F211" i="1"/>
  <c r="K210" i="1"/>
  <c r="J210" i="1"/>
  <c r="N210" i="1" s="1"/>
  <c r="I210" i="1"/>
  <c r="H210" i="1"/>
  <c r="M210" i="1" s="1"/>
  <c r="G210" i="1"/>
  <c r="L210" i="1" s="1"/>
  <c r="F210" i="1"/>
  <c r="K209" i="1"/>
  <c r="J209" i="1"/>
  <c r="N209" i="1" s="1"/>
  <c r="I209" i="1"/>
  <c r="H209" i="1"/>
  <c r="M209" i="1" s="1"/>
  <c r="G209" i="1"/>
  <c r="L209" i="1" s="1"/>
  <c r="F209" i="1"/>
  <c r="K208" i="1"/>
  <c r="J208" i="1"/>
  <c r="N208" i="1" s="1"/>
  <c r="I208" i="1"/>
  <c r="H208" i="1"/>
  <c r="M208" i="1" s="1"/>
  <c r="G208" i="1"/>
  <c r="L208" i="1" s="1"/>
  <c r="F208" i="1"/>
  <c r="K207" i="1"/>
  <c r="J207" i="1"/>
  <c r="N207" i="1" s="1"/>
  <c r="I207" i="1"/>
  <c r="H207" i="1"/>
  <c r="M207" i="1" s="1"/>
  <c r="G207" i="1"/>
  <c r="L207" i="1" s="1"/>
  <c r="F207" i="1"/>
  <c r="K206" i="1"/>
  <c r="J206" i="1"/>
  <c r="N206" i="1" s="1"/>
  <c r="I206" i="1"/>
  <c r="H206" i="1"/>
  <c r="M206" i="1" s="1"/>
  <c r="G206" i="1"/>
  <c r="L206" i="1" s="1"/>
  <c r="F206" i="1"/>
  <c r="K205" i="1"/>
  <c r="J205" i="1"/>
  <c r="N205" i="1" s="1"/>
  <c r="I205" i="1"/>
  <c r="H205" i="1"/>
  <c r="M205" i="1" s="1"/>
  <c r="G205" i="1"/>
  <c r="L205" i="1" s="1"/>
  <c r="F205" i="1"/>
  <c r="K204" i="1"/>
  <c r="J204" i="1"/>
  <c r="N204" i="1" s="1"/>
  <c r="I204" i="1"/>
  <c r="H204" i="1"/>
  <c r="M204" i="1" s="1"/>
  <c r="G204" i="1"/>
  <c r="L204" i="1" s="1"/>
  <c r="F204" i="1"/>
  <c r="K203" i="1"/>
  <c r="J203" i="1"/>
  <c r="N203" i="1" s="1"/>
  <c r="I203" i="1"/>
  <c r="H203" i="1"/>
  <c r="M203" i="1" s="1"/>
  <c r="G203" i="1"/>
  <c r="L203" i="1" s="1"/>
  <c r="F203" i="1"/>
  <c r="K202" i="1"/>
  <c r="J202" i="1"/>
  <c r="N202" i="1" s="1"/>
  <c r="I202" i="1"/>
  <c r="H202" i="1"/>
  <c r="M202" i="1" s="1"/>
  <c r="G202" i="1"/>
  <c r="L202" i="1" s="1"/>
  <c r="F202" i="1"/>
  <c r="K201" i="1"/>
  <c r="J201" i="1"/>
  <c r="N201" i="1" s="1"/>
  <c r="I201" i="1"/>
  <c r="H201" i="1"/>
  <c r="M201" i="1" s="1"/>
  <c r="G201" i="1"/>
  <c r="L201" i="1" s="1"/>
  <c r="F201" i="1"/>
  <c r="K200" i="1"/>
  <c r="J200" i="1"/>
  <c r="N200" i="1" s="1"/>
  <c r="I200" i="1"/>
  <c r="H200" i="1"/>
  <c r="M200" i="1" s="1"/>
  <c r="G200" i="1"/>
  <c r="L200" i="1" s="1"/>
  <c r="F200" i="1"/>
  <c r="K199" i="1"/>
  <c r="J199" i="1"/>
  <c r="N199" i="1" s="1"/>
  <c r="I199" i="1"/>
  <c r="H199" i="1"/>
  <c r="M199" i="1" s="1"/>
  <c r="G199" i="1"/>
  <c r="L199" i="1" s="1"/>
  <c r="F199" i="1"/>
  <c r="K198" i="1"/>
  <c r="J198" i="1"/>
  <c r="N198" i="1" s="1"/>
  <c r="I198" i="1"/>
  <c r="H198" i="1"/>
  <c r="M198" i="1" s="1"/>
  <c r="G198" i="1"/>
  <c r="L198" i="1" s="1"/>
  <c r="F198" i="1"/>
  <c r="K197" i="1"/>
  <c r="J197" i="1"/>
  <c r="N197" i="1" s="1"/>
  <c r="I197" i="1"/>
  <c r="H197" i="1"/>
  <c r="M197" i="1" s="1"/>
  <c r="G197" i="1"/>
  <c r="L197" i="1" s="1"/>
  <c r="F197" i="1"/>
  <c r="K196" i="1"/>
  <c r="J196" i="1"/>
  <c r="N196" i="1" s="1"/>
  <c r="I196" i="1"/>
  <c r="H196" i="1"/>
  <c r="M196" i="1" s="1"/>
  <c r="G196" i="1"/>
  <c r="L196" i="1" s="1"/>
  <c r="F196" i="1"/>
  <c r="K195" i="1"/>
  <c r="J195" i="1"/>
  <c r="N195" i="1" s="1"/>
  <c r="I195" i="1"/>
  <c r="H195" i="1"/>
  <c r="M195" i="1" s="1"/>
  <c r="G195" i="1"/>
  <c r="L195" i="1" s="1"/>
  <c r="F195" i="1"/>
  <c r="K194" i="1"/>
  <c r="J194" i="1"/>
  <c r="N194" i="1" s="1"/>
  <c r="I194" i="1"/>
  <c r="H194" i="1"/>
  <c r="M194" i="1" s="1"/>
  <c r="G194" i="1"/>
  <c r="L194" i="1" s="1"/>
  <c r="F194" i="1"/>
  <c r="K193" i="1"/>
  <c r="J193" i="1"/>
  <c r="N193" i="1" s="1"/>
  <c r="I193" i="1"/>
  <c r="H193" i="1"/>
  <c r="M193" i="1" s="1"/>
  <c r="G193" i="1"/>
  <c r="L193" i="1" s="1"/>
  <c r="F193" i="1"/>
  <c r="K192" i="1"/>
  <c r="J192" i="1"/>
  <c r="N192" i="1" s="1"/>
  <c r="I192" i="1"/>
  <c r="H192" i="1"/>
  <c r="M192" i="1" s="1"/>
  <c r="G192" i="1"/>
  <c r="L192" i="1" s="1"/>
  <c r="F192" i="1"/>
  <c r="K191" i="1"/>
  <c r="J191" i="1"/>
  <c r="N191" i="1" s="1"/>
  <c r="I191" i="1"/>
  <c r="H191" i="1"/>
  <c r="M191" i="1" s="1"/>
  <c r="G191" i="1"/>
  <c r="L191" i="1" s="1"/>
  <c r="F191" i="1"/>
  <c r="K190" i="1"/>
  <c r="J190" i="1"/>
  <c r="N190" i="1" s="1"/>
  <c r="I190" i="1"/>
  <c r="H190" i="1"/>
  <c r="M190" i="1" s="1"/>
  <c r="G190" i="1"/>
  <c r="L190" i="1" s="1"/>
  <c r="F190" i="1"/>
  <c r="K189" i="1"/>
  <c r="J189" i="1"/>
  <c r="N189" i="1" s="1"/>
  <c r="I189" i="1"/>
  <c r="H189" i="1"/>
  <c r="M189" i="1" s="1"/>
  <c r="G189" i="1"/>
  <c r="L189" i="1" s="1"/>
  <c r="F189" i="1"/>
  <c r="K188" i="1"/>
  <c r="J188" i="1"/>
  <c r="N188" i="1" s="1"/>
  <c r="I188" i="1"/>
  <c r="H188" i="1"/>
  <c r="M188" i="1" s="1"/>
  <c r="G188" i="1"/>
  <c r="L188" i="1" s="1"/>
  <c r="F188" i="1"/>
  <c r="K187" i="1"/>
  <c r="J187" i="1"/>
  <c r="N187" i="1" s="1"/>
  <c r="I187" i="1"/>
  <c r="H187" i="1"/>
  <c r="M187" i="1" s="1"/>
  <c r="G187" i="1"/>
  <c r="L187" i="1" s="1"/>
  <c r="F187" i="1"/>
  <c r="K186" i="1"/>
  <c r="J186" i="1"/>
  <c r="N186" i="1" s="1"/>
  <c r="I186" i="1"/>
  <c r="H186" i="1"/>
  <c r="M186" i="1" s="1"/>
  <c r="G186" i="1"/>
  <c r="L186" i="1" s="1"/>
  <c r="F186" i="1"/>
  <c r="K185" i="1"/>
  <c r="J185" i="1"/>
  <c r="N185" i="1" s="1"/>
  <c r="I185" i="1"/>
  <c r="H185" i="1"/>
  <c r="M185" i="1" s="1"/>
  <c r="G185" i="1"/>
  <c r="L185" i="1" s="1"/>
  <c r="F185" i="1"/>
  <c r="K184" i="1"/>
  <c r="J184" i="1"/>
  <c r="N184" i="1" s="1"/>
  <c r="I184" i="1"/>
  <c r="H184" i="1"/>
  <c r="M184" i="1" s="1"/>
  <c r="G184" i="1"/>
  <c r="L184" i="1" s="1"/>
  <c r="F184" i="1"/>
  <c r="K183" i="1"/>
  <c r="J183" i="1"/>
  <c r="N183" i="1" s="1"/>
  <c r="I183" i="1"/>
  <c r="H183" i="1"/>
  <c r="M183" i="1" s="1"/>
  <c r="G183" i="1"/>
  <c r="L183" i="1" s="1"/>
  <c r="F183" i="1"/>
  <c r="K182" i="1"/>
  <c r="J182" i="1"/>
  <c r="N182" i="1" s="1"/>
  <c r="I182" i="1"/>
  <c r="H182" i="1"/>
  <c r="M182" i="1" s="1"/>
  <c r="G182" i="1"/>
  <c r="L182" i="1" s="1"/>
  <c r="F182" i="1"/>
  <c r="K181" i="1"/>
  <c r="J181" i="1"/>
  <c r="N181" i="1" s="1"/>
  <c r="I181" i="1"/>
  <c r="H181" i="1"/>
  <c r="M181" i="1" s="1"/>
  <c r="G181" i="1"/>
  <c r="L181" i="1" s="1"/>
  <c r="F181" i="1"/>
  <c r="K180" i="1"/>
  <c r="J180" i="1"/>
  <c r="N180" i="1" s="1"/>
  <c r="I180" i="1"/>
  <c r="H180" i="1"/>
  <c r="M180" i="1" s="1"/>
  <c r="G180" i="1"/>
  <c r="L180" i="1" s="1"/>
  <c r="F180" i="1"/>
  <c r="K179" i="1"/>
  <c r="J179" i="1"/>
  <c r="N179" i="1" s="1"/>
  <c r="I179" i="1"/>
  <c r="H179" i="1"/>
  <c r="M179" i="1" s="1"/>
  <c r="G179" i="1"/>
  <c r="L179" i="1" s="1"/>
  <c r="F179" i="1"/>
  <c r="K178" i="1"/>
  <c r="J178" i="1"/>
  <c r="N178" i="1" s="1"/>
  <c r="I178" i="1"/>
  <c r="H178" i="1"/>
  <c r="M178" i="1" s="1"/>
  <c r="G178" i="1"/>
  <c r="L178" i="1" s="1"/>
  <c r="F178" i="1"/>
  <c r="K177" i="1"/>
  <c r="J177" i="1"/>
  <c r="N177" i="1" s="1"/>
  <c r="I177" i="1"/>
  <c r="H177" i="1"/>
  <c r="M177" i="1" s="1"/>
  <c r="G177" i="1"/>
  <c r="L177" i="1" s="1"/>
  <c r="F177" i="1"/>
  <c r="K176" i="1"/>
  <c r="J176" i="1"/>
  <c r="N176" i="1" s="1"/>
  <c r="I176" i="1"/>
  <c r="H176" i="1"/>
  <c r="M176" i="1" s="1"/>
  <c r="G176" i="1"/>
  <c r="L176" i="1" s="1"/>
  <c r="F176" i="1"/>
  <c r="K175" i="1"/>
  <c r="J175" i="1"/>
  <c r="N175" i="1" s="1"/>
  <c r="I175" i="1"/>
  <c r="H175" i="1"/>
  <c r="M175" i="1" s="1"/>
  <c r="G175" i="1"/>
  <c r="L175" i="1" s="1"/>
  <c r="F175" i="1"/>
  <c r="K174" i="1"/>
  <c r="J174" i="1"/>
  <c r="N174" i="1" s="1"/>
  <c r="I174" i="1"/>
  <c r="H174" i="1"/>
  <c r="M174" i="1" s="1"/>
  <c r="G174" i="1"/>
  <c r="L174" i="1" s="1"/>
  <c r="F174" i="1"/>
  <c r="K173" i="1"/>
  <c r="J173" i="1"/>
  <c r="N173" i="1" s="1"/>
  <c r="I173" i="1"/>
  <c r="H173" i="1"/>
  <c r="M173" i="1" s="1"/>
  <c r="G173" i="1"/>
  <c r="L173" i="1" s="1"/>
  <c r="F173" i="1"/>
  <c r="K172" i="1"/>
  <c r="J172" i="1"/>
  <c r="N172" i="1" s="1"/>
  <c r="I172" i="1"/>
  <c r="H172" i="1"/>
  <c r="M172" i="1" s="1"/>
  <c r="G172" i="1"/>
  <c r="L172" i="1" s="1"/>
  <c r="F172" i="1"/>
  <c r="K171" i="1"/>
  <c r="J171" i="1"/>
  <c r="N171" i="1" s="1"/>
  <c r="I171" i="1"/>
  <c r="H171" i="1"/>
  <c r="M171" i="1" s="1"/>
  <c r="G171" i="1"/>
  <c r="L171" i="1" s="1"/>
  <c r="F171" i="1"/>
  <c r="K170" i="1"/>
  <c r="J170" i="1"/>
  <c r="N170" i="1" s="1"/>
  <c r="I170" i="1"/>
  <c r="H170" i="1"/>
  <c r="M170" i="1" s="1"/>
  <c r="G170" i="1"/>
  <c r="L170" i="1" s="1"/>
  <c r="F170" i="1"/>
  <c r="K169" i="1"/>
  <c r="J169" i="1"/>
  <c r="N169" i="1" s="1"/>
  <c r="I169" i="1"/>
  <c r="H169" i="1"/>
  <c r="M169" i="1" s="1"/>
  <c r="G169" i="1"/>
  <c r="L169" i="1" s="1"/>
  <c r="F169" i="1"/>
  <c r="K168" i="1"/>
  <c r="J168" i="1"/>
  <c r="N168" i="1" s="1"/>
  <c r="I168" i="1"/>
  <c r="H168" i="1"/>
  <c r="M168" i="1" s="1"/>
  <c r="G168" i="1"/>
  <c r="L168" i="1" s="1"/>
  <c r="F168" i="1"/>
  <c r="K167" i="1"/>
  <c r="J167" i="1"/>
  <c r="N167" i="1" s="1"/>
  <c r="I167" i="1"/>
  <c r="H167" i="1"/>
  <c r="M167" i="1" s="1"/>
  <c r="G167" i="1"/>
  <c r="L167" i="1" s="1"/>
  <c r="F167" i="1"/>
  <c r="K166" i="1"/>
  <c r="J166" i="1"/>
  <c r="N166" i="1" s="1"/>
  <c r="I166" i="1"/>
  <c r="H166" i="1"/>
  <c r="M166" i="1" s="1"/>
  <c r="G166" i="1"/>
  <c r="L166" i="1" s="1"/>
  <c r="F166" i="1"/>
  <c r="K165" i="1"/>
  <c r="J165" i="1"/>
  <c r="N165" i="1" s="1"/>
  <c r="I165" i="1"/>
  <c r="H165" i="1"/>
  <c r="M165" i="1" s="1"/>
  <c r="G165" i="1"/>
  <c r="L165" i="1" s="1"/>
  <c r="F165" i="1"/>
  <c r="K164" i="1"/>
  <c r="J164" i="1"/>
  <c r="N164" i="1" s="1"/>
  <c r="I164" i="1"/>
  <c r="H164" i="1"/>
  <c r="M164" i="1" s="1"/>
  <c r="G164" i="1"/>
  <c r="L164" i="1" s="1"/>
  <c r="F164" i="1"/>
  <c r="K163" i="1"/>
  <c r="J163" i="1"/>
  <c r="N163" i="1" s="1"/>
  <c r="I163" i="1"/>
  <c r="H163" i="1"/>
  <c r="M163" i="1" s="1"/>
  <c r="G163" i="1"/>
  <c r="L163" i="1" s="1"/>
  <c r="F163" i="1"/>
  <c r="K162" i="1"/>
  <c r="J162" i="1"/>
  <c r="N162" i="1" s="1"/>
  <c r="I162" i="1"/>
  <c r="H162" i="1"/>
  <c r="M162" i="1" s="1"/>
  <c r="G162" i="1"/>
  <c r="L162" i="1" s="1"/>
  <c r="F162" i="1"/>
  <c r="K161" i="1"/>
  <c r="J161" i="1"/>
  <c r="N161" i="1" s="1"/>
  <c r="I161" i="1"/>
  <c r="H161" i="1"/>
  <c r="M161" i="1" s="1"/>
  <c r="G161" i="1"/>
  <c r="L161" i="1" s="1"/>
  <c r="F161" i="1"/>
  <c r="K160" i="1"/>
  <c r="J160" i="1"/>
  <c r="N160" i="1" s="1"/>
  <c r="I160" i="1"/>
  <c r="H160" i="1"/>
  <c r="M160" i="1" s="1"/>
  <c r="G160" i="1"/>
  <c r="L160" i="1" s="1"/>
  <c r="F160" i="1"/>
  <c r="K159" i="1"/>
  <c r="J159" i="1"/>
  <c r="N159" i="1" s="1"/>
  <c r="I159" i="1"/>
  <c r="H159" i="1"/>
  <c r="M159" i="1" s="1"/>
  <c r="G159" i="1"/>
  <c r="L159" i="1" s="1"/>
  <c r="F159" i="1"/>
  <c r="K158" i="1"/>
  <c r="J158" i="1"/>
  <c r="N158" i="1" s="1"/>
  <c r="I158" i="1"/>
  <c r="H158" i="1"/>
  <c r="M158" i="1" s="1"/>
  <c r="G158" i="1"/>
  <c r="L158" i="1" s="1"/>
  <c r="F158" i="1"/>
  <c r="K157" i="1"/>
  <c r="J157" i="1"/>
  <c r="N157" i="1" s="1"/>
  <c r="I157" i="1"/>
  <c r="H157" i="1"/>
  <c r="M157" i="1" s="1"/>
  <c r="G157" i="1"/>
  <c r="L157" i="1" s="1"/>
  <c r="F157" i="1"/>
  <c r="K156" i="1"/>
  <c r="J156" i="1"/>
  <c r="N156" i="1" s="1"/>
  <c r="I156" i="1"/>
  <c r="H156" i="1"/>
  <c r="M156" i="1" s="1"/>
  <c r="G156" i="1"/>
  <c r="L156" i="1" s="1"/>
  <c r="F156" i="1"/>
  <c r="K155" i="1"/>
  <c r="J155" i="1"/>
  <c r="N155" i="1" s="1"/>
  <c r="I155" i="1"/>
  <c r="H155" i="1"/>
  <c r="M155" i="1" s="1"/>
  <c r="G155" i="1"/>
  <c r="L155" i="1" s="1"/>
  <c r="F155" i="1"/>
  <c r="K154" i="1"/>
  <c r="J154" i="1"/>
  <c r="N154" i="1" s="1"/>
  <c r="I154" i="1"/>
  <c r="H154" i="1"/>
  <c r="M154" i="1" s="1"/>
  <c r="G154" i="1"/>
  <c r="L154" i="1" s="1"/>
  <c r="F154" i="1"/>
  <c r="K153" i="1"/>
  <c r="J153" i="1"/>
  <c r="N153" i="1" s="1"/>
  <c r="I153" i="1"/>
  <c r="H153" i="1"/>
  <c r="M153" i="1" s="1"/>
  <c r="G153" i="1"/>
  <c r="L153" i="1" s="1"/>
  <c r="F153" i="1"/>
  <c r="K152" i="1"/>
  <c r="J152" i="1"/>
  <c r="N152" i="1" s="1"/>
  <c r="I152" i="1"/>
  <c r="H152" i="1"/>
  <c r="M152" i="1" s="1"/>
  <c r="G152" i="1"/>
  <c r="L152" i="1" s="1"/>
  <c r="F152" i="1"/>
  <c r="K151" i="1"/>
  <c r="J151" i="1"/>
  <c r="N151" i="1" s="1"/>
  <c r="I151" i="1"/>
  <c r="H151" i="1"/>
  <c r="M151" i="1" s="1"/>
  <c r="G151" i="1"/>
  <c r="L151" i="1" s="1"/>
  <c r="F151" i="1"/>
  <c r="K150" i="1"/>
  <c r="J150" i="1"/>
  <c r="N150" i="1" s="1"/>
  <c r="I150" i="1"/>
  <c r="H150" i="1"/>
  <c r="M150" i="1" s="1"/>
  <c r="G150" i="1"/>
  <c r="L150" i="1" s="1"/>
  <c r="F150" i="1"/>
  <c r="K149" i="1"/>
  <c r="J149" i="1"/>
  <c r="N149" i="1" s="1"/>
  <c r="I149" i="1"/>
  <c r="H149" i="1"/>
  <c r="M149" i="1" s="1"/>
  <c r="G149" i="1"/>
  <c r="L149" i="1" s="1"/>
  <c r="F149" i="1"/>
  <c r="K148" i="1"/>
  <c r="J148" i="1"/>
  <c r="N148" i="1" s="1"/>
  <c r="I148" i="1"/>
  <c r="H148" i="1"/>
  <c r="M148" i="1" s="1"/>
  <c r="G148" i="1"/>
  <c r="L148" i="1" s="1"/>
  <c r="F148" i="1"/>
  <c r="K147" i="1"/>
  <c r="J147" i="1"/>
  <c r="N147" i="1" s="1"/>
  <c r="I147" i="1"/>
  <c r="H147" i="1"/>
  <c r="M147" i="1" s="1"/>
  <c r="G147" i="1"/>
  <c r="L147" i="1" s="1"/>
  <c r="F147" i="1"/>
  <c r="K146" i="1"/>
  <c r="J146" i="1"/>
  <c r="N146" i="1" s="1"/>
  <c r="I146" i="1"/>
  <c r="H146" i="1"/>
  <c r="M146" i="1" s="1"/>
  <c r="G146" i="1"/>
  <c r="L146" i="1" s="1"/>
  <c r="F146" i="1"/>
  <c r="K145" i="1"/>
  <c r="J145" i="1"/>
  <c r="N145" i="1" s="1"/>
  <c r="I145" i="1"/>
  <c r="H145" i="1"/>
  <c r="M145" i="1" s="1"/>
  <c r="G145" i="1"/>
  <c r="L145" i="1" s="1"/>
  <c r="F145" i="1"/>
  <c r="K144" i="1"/>
  <c r="J144" i="1"/>
  <c r="N144" i="1" s="1"/>
  <c r="I144" i="1"/>
  <c r="H144" i="1"/>
  <c r="M144" i="1" s="1"/>
  <c r="G144" i="1"/>
  <c r="L144" i="1" s="1"/>
  <c r="F144" i="1"/>
  <c r="K143" i="1"/>
  <c r="J143" i="1"/>
  <c r="N143" i="1" s="1"/>
  <c r="I143" i="1"/>
  <c r="H143" i="1"/>
  <c r="M143" i="1" s="1"/>
  <c r="G143" i="1"/>
  <c r="L143" i="1" s="1"/>
  <c r="F143" i="1"/>
  <c r="K142" i="1"/>
  <c r="J142" i="1"/>
  <c r="N142" i="1" s="1"/>
  <c r="I142" i="1"/>
  <c r="H142" i="1"/>
  <c r="M142" i="1" s="1"/>
  <c r="G142" i="1"/>
  <c r="L142" i="1" s="1"/>
  <c r="F142" i="1"/>
  <c r="K141" i="1"/>
  <c r="J141" i="1"/>
  <c r="N141" i="1" s="1"/>
  <c r="I141" i="1"/>
  <c r="H141" i="1"/>
  <c r="M141" i="1" s="1"/>
  <c r="G141" i="1"/>
  <c r="L141" i="1" s="1"/>
  <c r="F141" i="1"/>
  <c r="K140" i="1"/>
  <c r="J140" i="1"/>
  <c r="N140" i="1" s="1"/>
  <c r="I140" i="1"/>
  <c r="H140" i="1"/>
  <c r="M140" i="1" s="1"/>
  <c r="G140" i="1"/>
  <c r="L140" i="1" s="1"/>
  <c r="F140" i="1"/>
  <c r="K139" i="1"/>
  <c r="J139" i="1"/>
  <c r="N139" i="1" s="1"/>
  <c r="I139" i="1"/>
  <c r="H139" i="1"/>
  <c r="M139" i="1" s="1"/>
  <c r="G139" i="1"/>
  <c r="L139" i="1" s="1"/>
  <c r="F139" i="1"/>
  <c r="K138" i="1"/>
  <c r="J138" i="1"/>
  <c r="N138" i="1" s="1"/>
  <c r="I138" i="1"/>
  <c r="H138" i="1"/>
  <c r="M138" i="1" s="1"/>
  <c r="G138" i="1"/>
  <c r="L138" i="1" s="1"/>
  <c r="F138" i="1"/>
  <c r="K137" i="1"/>
  <c r="J137" i="1"/>
  <c r="N137" i="1" s="1"/>
  <c r="I137" i="1"/>
  <c r="H137" i="1"/>
  <c r="M137" i="1" s="1"/>
  <c r="G137" i="1"/>
  <c r="L137" i="1" s="1"/>
  <c r="F137" i="1"/>
  <c r="K136" i="1"/>
  <c r="J136" i="1"/>
  <c r="N136" i="1" s="1"/>
  <c r="I136" i="1"/>
  <c r="H136" i="1"/>
  <c r="M136" i="1" s="1"/>
  <c r="G136" i="1"/>
  <c r="L136" i="1" s="1"/>
  <c r="F136" i="1"/>
  <c r="K135" i="1"/>
  <c r="J135" i="1"/>
  <c r="N135" i="1" s="1"/>
  <c r="I135" i="1"/>
  <c r="H135" i="1"/>
  <c r="M135" i="1" s="1"/>
  <c r="G135" i="1"/>
  <c r="L135" i="1" s="1"/>
  <c r="F135" i="1"/>
  <c r="K134" i="1"/>
  <c r="J134" i="1"/>
  <c r="N134" i="1" s="1"/>
  <c r="I134" i="1"/>
  <c r="H134" i="1"/>
  <c r="M134" i="1" s="1"/>
  <c r="G134" i="1"/>
  <c r="L134" i="1" s="1"/>
  <c r="F134" i="1"/>
  <c r="K133" i="1"/>
  <c r="J133" i="1"/>
  <c r="N133" i="1" s="1"/>
  <c r="I133" i="1"/>
  <c r="H133" i="1"/>
  <c r="M133" i="1" s="1"/>
  <c r="G133" i="1"/>
  <c r="L133" i="1" s="1"/>
  <c r="F133" i="1"/>
  <c r="K132" i="1"/>
  <c r="J132" i="1"/>
  <c r="N132" i="1" s="1"/>
  <c r="I132" i="1"/>
  <c r="H132" i="1"/>
  <c r="M132" i="1" s="1"/>
  <c r="G132" i="1"/>
  <c r="L132" i="1" s="1"/>
  <c r="F132" i="1"/>
  <c r="K131" i="1"/>
  <c r="J131" i="1"/>
  <c r="N131" i="1" s="1"/>
  <c r="I131" i="1"/>
  <c r="H131" i="1"/>
  <c r="M131" i="1" s="1"/>
  <c r="G131" i="1"/>
  <c r="L131" i="1" s="1"/>
  <c r="F131" i="1"/>
  <c r="K130" i="1"/>
  <c r="J130" i="1"/>
  <c r="N130" i="1" s="1"/>
  <c r="I130" i="1"/>
  <c r="H130" i="1"/>
  <c r="M130" i="1" s="1"/>
  <c r="G130" i="1"/>
  <c r="L130" i="1" s="1"/>
  <c r="F130" i="1"/>
  <c r="K129" i="1"/>
  <c r="J129" i="1"/>
  <c r="N129" i="1" s="1"/>
  <c r="I129" i="1"/>
  <c r="H129" i="1"/>
  <c r="M129" i="1" s="1"/>
  <c r="G129" i="1"/>
  <c r="L129" i="1" s="1"/>
  <c r="F129" i="1"/>
  <c r="K128" i="1"/>
  <c r="J128" i="1"/>
  <c r="N128" i="1" s="1"/>
  <c r="I128" i="1"/>
  <c r="H128" i="1"/>
  <c r="M128" i="1" s="1"/>
  <c r="G128" i="1"/>
  <c r="L128" i="1" s="1"/>
  <c r="F128" i="1"/>
  <c r="K127" i="1"/>
  <c r="J127" i="1"/>
  <c r="N127" i="1" s="1"/>
  <c r="I127" i="1"/>
  <c r="H127" i="1"/>
  <c r="M127" i="1" s="1"/>
  <c r="G127" i="1"/>
  <c r="L127" i="1" s="1"/>
  <c r="F127" i="1"/>
  <c r="K126" i="1"/>
  <c r="J126" i="1"/>
  <c r="N126" i="1" s="1"/>
  <c r="I126" i="1"/>
  <c r="H126" i="1"/>
  <c r="M126" i="1" s="1"/>
  <c r="G126" i="1"/>
  <c r="L126" i="1" s="1"/>
  <c r="F126" i="1"/>
  <c r="K125" i="1"/>
  <c r="J125" i="1"/>
  <c r="N125" i="1" s="1"/>
  <c r="I125" i="1"/>
  <c r="H125" i="1"/>
  <c r="M125" i="1" s="1"/>
  <c r="G125" i="1"/>
  <c r="L125" i="1" s="1"/>
  <c r="F125" i="1"/>
  <c r="K124" i="1"/>
  <c r="J124" i="1"/>
  <c r="N124" i="1" s="1"/>
  <c r="I124" i="1"/>
  <c r="H124" i="1"/>
  <c r="M124" i="1" s="1"/>
  <c r="G124" i="1"/>
  <c r="L124" i="1" s="1"/>
  <c r="F124" i="1"/>
  <c r="K123" i="1"/>
  <c r="J123" i="1"/>
  <c r="N123" i="1" s="1"/>
  <c r="I123" i="1"/>
  <c r="H123" i="1"/>
  <c r="M123" i="1" s="1"/>
  <c r="G123" i="1"/>
  <c r="L123" i="1" s="1"/>
  <c r="F123" i="1"/>
  <c r="K122" i="1"/>
  <c r="J122" i="1"/>
  <c r="N122" i="1" s="1"/>
  <c r="I122" i="1"/>
  <c r="H122" i="1"/>
  <c r="M122" i="1" s="1"/>
  <c r="G122" i="1"/>
  <c r="L122" i="1" s="1"/>
  <c r="F122" i="1"/>
  <c r="K121" i="1"/>
  <c r="J121" i="1"/>
  <c r="N121" i="1" s="1"/>
  <c r="I121" i="1"/>
  <c r="H121" i="1"/>
  <c r="M121" i="1" s="1"/>
  <c r="G121" i="1"/>
  <c r="L121" i="1" s="1"/>
  <c r="F121" i="1"/>
  <c r="K120" i="1"/>
  <c r="J120" i="1"/>
  <c r="N120" i="1" s="1"/>
  <c r="I120" i="1"/>
  <c r="H120" i="1"/>
  <c r="M120" i="1" s="1"/>
  <c r="G120" i="1"/>
  <c r="L120" i="1" s="1"/>
  <c r="F120" i="1"/>
  <c r="K119" i="1"/>
  <c r="J119" i="1"/>
  <c r="N119" i="1" s="1"/>
  <c r="I119" i="1"/>
  <c r="H119" i="1"/>
  <c r="M119" i="1" s="1"/>
  <c r="G119" i="1"/>
  <c r="L119" i="1" s="1"/>
  <c r="F119" i="1"/>
  <c r="K118" i="1"/>
  <c r="J118" i="1"/>
  <c r="N118" i="1" s="1"/>
  <c r="I118" i="1"/>
  <c r="H118" i="1"/>
  <c r="M118" i="1" s="1"/>
  <c r="G118" i="1"/>
  <c r="L118" i="1" s="1"/>
  <c r="F118" i="1"/>
  <c r="K117" i="1"/>
  <c r="J117" i="1"/>
  <c r="N117" i="1" s="1"/>
  <c r="I117" i="1"/>
  <c r="H117" i="1"/>
  <c r="M117" i="1" s="1"/>
  <c r="G117" i="1"/>
  <c r="L117" i="1" s="1"/>
  <c r="F117" i="1"/>
  <c r="K116" i="1"/>
  <c r="J116" i="1"/>
  <c r="N116" i="1" s="1"/>
  <c r="I116" i="1"/>
  <c r="H116" i="1"/>
  <c r="M116" i="1" s="1"/>
  <c r="G116" i="1"/>
  <c r="L116" i="1" s="1"/>
  <c r="F116" i="1"/>
  <c r="K115" i="1"/>
  <c r="J115" i="1"/>
  <c r="N115" i="1" s="1"/>
  <c r="I115" i="1"/>
  <c r="H115" i="1"/>
  <c r="M115" i="1" s="1"/>
  <c r="G115" i="1"/>
  <c r="L115" i="1" s="1"/>
  <c r="F115" i="1"/>
  <c r="K114" i="1"/>
  <c r="J114" i="1"/>
  <c r="N114" i="1" s="1"/>
  <c r="I114" i="1"/>
  <c r="H114" i="1"/>
  <c r="M114" i="1" s="1"/>
  <c r="G114" i="1"/>
  <c r="L114" i="1" s="1"/>
  <c r="F114" i="1"/>
  <c r="K113" i="1"/>
  <c r="J113" i="1"/>
  <c r="N113" i="1" s="1"/>
  <c r="I113" i="1"/>
  <c r="H113" i="1"/>
  <c r="M113" i="1" s="1"/>
  <c r="G113" i="1"/>
  <c r="L113" i="1" s="1"/>
  <c r="F113" i="1"/>
  <c r="K112" i="1"/>
  <c r="J112" i="1"/>
  <c r="N112" i="1" s="1"/>
  <c r="I112" i="1"/>
  <c r="H112" i="1"/>
  <c r="M112" i="1" s="1"/>
  <c r="G112" i="1"/>
  <c r="L112" i="1" s="1"/>
  <c r="F112" i="1"/>
  <c r="K111" i="1"/>
  <c r="J111" i="1"/>
  <c r="N111" i="1" s="1"/>
  <c r="I111" i="1"/>
  <c r="H111" i="1"/>
  <c r="M111" i="1" s="1"/>
  <c r="G111" i="1"/>
  <c r="L111" i="1" s="1"/>
  <c r="F111" i="1"/>
  <c r="K110" i="1"/>
  <c r="J110" i="1"/>
  <c r="N110" i="1" s="1"/>
  <c r="I110" i="1"/>
  <c r="H110" i="1"/>
  <c r="M110" i="1" s="1"/>
  <c r="G110" i="1"/>
  <c r="L110" i="1" s="1"/>
  <c r="F110" i="1"/>
  <c r="K109" i="1"/>
  <c r="J109" i="1"/>
  <c r="N109" i="1" s="1"/>
  <c r="I109" i="1"/>
  <c r="H109" i="1"/>
  <c r="M109" i="1" s="1"/>
  <c r="G109" i="1"/>
  <c r="L109" i="1" s="1"/>
  <c r="F109" i="1"/>
  <c r="K108" i="1"/>
  <c r="J108" i="1"/>
  <c r="N108" i="1" s="1"/>
  <c r="I108" i="1"/>
  <c r="H108" i="1"/>
  <c r="M108" i="1" s="1"/>
  <c r="G108" i="1"/>
  <c r="L108" i="1" s="1"/>
  <c r="F108" i="1"/>
  <c r="K107" i="1"/>
  <c r="J107" i="1"/>
  <c r="N107" i="1" s="1"/>
  <c r="I107" i="1"/>
  <c r="H107" i="1"/>
  <c r="M107" i="1" s="1"/>
  <c r="G107" i="1"/>
  <c r="L107" i="1" s="1"/>
  <c r="F107" i="1"/>
  <c r="K106" i="1"/>
  <c r="J106" i="1"/>
  <c r="N106" i="1" s="1"/>
  <c r="I106" i="1"/>
  <c r="H106" i="1"/>
  <c r="M106" i="1" s="1"/>
  <c r="G106" i="1"/>
  <c r="L106" i="1" s="1"/>
  <c r="F106" i="1"/>
  <c r="K105" i="1"/>
  <c r="J105" i="1"/>
  <c r="N105" i="1" s="1"/>
  <c r="I105" i="1"/>
  <c r="H105" i="1"/>
  <c r="M105" i="1" s="1"/>
  <c r="G105" i="1"/>
  <c r="L105" i="1" s="1"/>
  <c r="F105" i="1"/>
  <c r="K104" i="1"/>
  <c r="J104" i="1"/>
  <c r="N104" i="1" s="1"/>
  <c r="I104" i="1"/>
  <c r="H104" i="1"/>
  <c r="M104" i="1" s="1"/>
  <c r="G104" i="1"/>
  <c r="L104" i="1" s="1"/>
  <c r="F104" i="1"/>
  <c r="K103" i="1"/>
  <c r="J103" i="1"/>
  <c r="N103" i="1" s="1"/>
  <c r="I103" i="1"/>
  <c r="H103" i="1"/>
  <c r="M103" i="1" s="1"/>
  <c r="G103" i="1"/>
  <c r="L103" i="1" s="1"/>
  <c r="F103" i="1"/>
  <c r="K102" i="1"/>
  <c r="J102" i="1"/>
  <c r="N102" i="1" s="1"/>
  <c r="I102" i="1"/>
  <c r="H102" i="1"/>
  <c r="M102" i="1" s="1"/>
  <c r="G102" i="1"/>
  <c r="L102" i="1" s="1"/>
  <c r="F102" i="1"/>
  <c r="K101" i="1"/>
  <c r="J101" i="1"/>
  <c r="N101" i="1" s="1"/>
  <c r="I101" i="1"/>
  <c r="H101" i="1"/>
  <c r="M101" i="1" s="1"/>
  <c r="G101" i="1"/>
  <c r="L101" i="1" s="1"/>
  <c r="F101" i="1"/>
  <c r="K100" i="1"/>
  <c r="J100" i="1"/>
  <c r="N100" i="1" s="1"/>
  <c r="I100" i="1"/>
  <c r="H100" i="1"/>
  <c r="M100" i="1" s="1"/>
  <c r="G100" i="1"/>
  <c r="L100" i="1" s="1"/>
  <c r="F100" i="1"/>
  <c r="K99" i="1"/>
  <c r="J99" i="1"/>
  <c r="N99" i="1" s="1"/>
  <c r="I99" i="1"/>
  <c r="H99" i="1"/>
  <c r="M99" i="1" s="1"/>
  <c r="G99" i="1"/>
  <c r="L99" i="1" s="1"/>
  <c r="F99" i="1"/>
  <c r="K98" i="1"/>
  <c r="J98" i="1"/>
  <c r="N98" i="1" s="1"/>
  <c r="I98" i="1"/>
  <c r="H98" i="1"/>
  <c r="M98" i="1" s="1"/>
  <c r="G98" i="1"/>
  <c r="L98" i="1" s="1"/>
  <c r="F98" i="1"/>
  <c r="K97" i="1"/>
  <c r="J97" i="1"/>
  <c r="N97" i="1" s="1"/>
  <c r="I97" i="1"/>
  <c r="H97" i="1"/>
  <c r="M97" i="1" s="1"/>
  <c r="G97" i="1"/>
  <c r="L97" i="1" s="1"/>
  <c r="F97" i="1"/>
  <c r="K96" i="1"/>
  <c r="J96" i="1"/>
  <c r="N96" i="1" s="1"/>
  <c r="I96" i="1"/>
  <c r="H96" i="1"/>
  <c r="M96" i="1" s="1"/>
  <c r="G96" i="1"/>
  <c r="L96" i="1" s="1"/>
  <c r="F96" i="1"/>
  <c r="K95" i="1"/>
  <c r="J95" i="1"/>
  <c r="N95" i="1" s="1"/>
  <c r="I95" i="1"/>
  <c r="H95" i="1"/>
  <c r="M95" i="1" s="1"/>
  <c r="G95" i="1"/>
  <c r="L95" i="1" s="1"/>
  <c r="F95" i="1"/>
  <c r="K94" i="1"/>
  <c r="J94" i="1"/>
  <c r="N94" i="1" s="1"/>
  <c r="I94" i="1"/>
  <c r="H94" i="1"/>
  <c r="M94" i="1" s="1"/>
  <c r="G94" i="1"/>
  <c r="L94" i="1" s="1"/>
  <c r="F94" i="1"/>
  <c r="K93" i="1"/>
  <c r="J93" i="1"/>
  <c r="N93" i="1" s="1"/>
  <c r="I93" i="1"/>
  <c r="H93" i="1"/>
  <c r="M93" i="1" s="1"/>
  <c r="G93" i="1"/>
  <c r="L93" i="1" s="1"/>
  <c r="F93" i="1"/>
  <c r="K92" i="1"/>
  <c r="J92" i="1"/>
  <c r="N92" i="1" s="1"/>
  <c r="I92" i="1"/>
  <c r="H92" i="1"/>
  <c r="M92" i="1" s="1"/>
  <c r="G92" i="1"/>
  <c r="L92" i="1" s="1"/>
  <c r="F92" i="1"/>
  <c r="K91" i="1"/>
  <c r="J91" i="1"/>
  <c r="N91" i="1" s="1"/>
  <c r="I91" i="1"/>
  <c r="H91" i="1"/>
  <c r="M91" i="1" s="1"/>
  <c r="G91" i="1"/>
  <c r="L91" i="1" s="1"/>
  <c r="F91" i="1"/>
  <c r="K90" i="1"/>
  <c r="J90" i="1"/>
  <c r="N90" i="1" s="1"/>
  <c r="I90" i="1"/>
  <c r="H90" i="1"/>
  <c r="M90" i="1" s="1"/>
  <c r="G90" i="1"/>
  <c r="L90" i="1" s="1"/>
  <c r="F90" i="1"/>
  <c r="K89" i="1"/>
  <c r="J89" i="1"/>
  <c r="N89" i="1" s="1"/>
  <c r="I89" i="1"/>
  <c r="H89" i="1"/>
  <c r="M89" i="1" s="1"/>
  <c r="G89" i="1"/>
  <c r="L89" i="1" s="1"/>
  <c r="F89" i="1"/>
  <c r="K88" i="1"/>
  <c r="J88" i="1"/>
  <c r="N88" i="1" s="1"/>
  <c r="I88" i="1"/>
  <c r="H88" i="1"/>
  <c r="M88" i="1" s="1"/>
  <c r="G88" i="1"/>
  <c r="L88" i="1" s="1"/>
  <c r="F88" i="1"/>
  <c r="K87" i="1"/>
  <c r="J87" i="1"/>
  <c r="N87" i="1" s="1"/>
  <c r="I87" i="1"/>
  <c r="H87" i="1"/>
  <c r="M87" i="1" s="1"/>
  <c r="G87" i="1"/>
  <c r="L87" i="1" s="1"/>
  <c r="F87" i="1"/>
  <c r="K86" i="1"/>
  <c r="J86" i="1"/>
  <c r="N86" i="1" s="1"/>
  <c r="I86" i="1"/>
  <c r="H86" i="1"/>
  <c r="M86" i="1" s="1"/>
  <c r="G86" i="1"/>
  <c r="L86" i="1" s="1"/>
  <c r="F86" i="1"/>
  <c r="K85" i="1"/>
  <c r="J85" i="1"/>
  <c r="N85" i="1" s="1"/>
  <c r="I85" i="1"/>
  <c r="H85" i="1"/>
  <c r="M85" i="1" s="1"/>
  <c r="G85" i="1"/>
  <c r="L85" i="1" s="1"/>
  <c r="F85" i="1"/>
  <c r="K84" i="1"/>
  <c r="J84" i="1"/>
  <c r="N84" i="1" s="1"/>
  <c r="I84" i="1"/>
  <c r="H84" i="1"/>
  <c r="M84" i="1" s="1"/>
  <c r="G84" i="1"/>
  <c r="L84" i="1" s="1"/>
  <c r="F84" i="1"/>
  <c r="K83" i="1"/>
  <c r="J83" i="1"/>
  <c r="N83" i="1" s="1"/>
  <c r="I83" i="1"/>
  <c r="H83" i="1"/>
  <c r="M83" i="1" s="1"/>
  <c r="G83" i="1"/>
  <c r="L83" i="1" s="1"/>
  <c r="F83" i="1"/>
  <c r="K82" i="1"/>
  <c r="J82" i="1"/>
  <c r="N82" i="1" s="1"/>
  <c r="I82" i="1"/>
  <c r="H82" i="1"/>
  <c r="M82" i="1" s="1"/>
  <c r="G82" i="1"/>
  <c r="L82" i="1" s="1"/>
  <c r="F82" i="1"/>
  <c r="K81" i="1"/>
  <c r="J81" i="1"/>
  <c r="N81" i="1" s="1"/>
  <c r="I81" i="1"/>
  <c r="H81" i="1"/>
  <c r="M81" i="1" s="1"/>
  <c r="G81" i="1"/>
  <c r="L81" i="1" s="1"/>
  <c r="F81" i="1"/>
  <c r="K80" i="1"/>
  <c r="J80" i="1"/>
  <c r="N80" i="1" s="1"/>
  <c r="I80" i="1"/>
  <c r="H80" i="1"/>
  <c r="M80" i="1" s="1"/>
  <c r="G80" i="1"/>
  <c r="L80" i="1" s="1"/>
  <c r="F80" i="1"/>
  <c r="K79" i="1"/>
  <c r="J79" i="1"/>
  <c r="N79" i="1" s="1"/>
  <c r="I79" i="1"/>
  <c r="H79" i="1"/>
  <c r="M79" i="1" s="1"/>
  <c r="G79" i="1"/>
  <c r="L79" i="1" s="1"/>
  <c r="F79" i="1"/>
  <c r="K78" i="1"/>
  <c r="J78" i="1"/>
  <c r="N78" i="1" s="1"/>
  <c r="I78" i="1"/>
  <c r="H78" i="1"/>
  <c r="M78" i="1" s="1"/>
  <c r="G78" i="1"/>
  <c r="L78" i="1" s="1"/>
  <c r="F78" i="1"/>
  <c r="K77" i="1"/>
  <c r="J77" i="1"/>
  <c r="N77" i="1" s="1"/>
  <c r="I77" i="1"/>
  <c r="H77" i="1"/>
  <c r="M77" i="1" s="1"/>
  <c r="G77" i="1"/>
  <c r="L77" i="1" s="1"/>
  <c r="F77" i="1"/>
  <c r="K76" i="1"/>
  <c r="J76" i="1"/>
  <c r="N76" i="1" s="1"/>
  <c r="I76" i="1"/>
  <c r="H76" i="1"/>
  <c r="M76" i="1" s="1"/>
  <c r="G76" i="1"/>
  <c r="L76" i="1" s="1"/>
  <c r="F76" i="1"/>
  <c r="K75" i="1"/>
  <c r="J75" i="1"/>
  <c r="N75" i="1" s="1"/>
  <c r="I75" i="1"/>
  <c r="H75" i="1"/>
  <c r="M75" i="1" s="1"/>
  <c r="G75" i="1"/>
  <c r="L75" i="1" s="1"/>
  <c r="F75" i="1"/>
  <c r="K74" i="1"/>
  <c r="J74" i="1"/>
  <c r="N74" i="1" s="1"/>
  <c r="I74" i="1"/>
  <c r="H74" i="1"/>
  <c r="M74" i="1" s="1"/>
  <c r="G74" i="1"/>
  <c r="L74" i="1" s="1"/>
  <c r="F74" i="1"/>
  <c r="K73" i="1"/>
  <c r="J73" i="1"/>
  <c r="N73" i="1" s="1"/>
  <c r="I73" i="1"/>
  <c r="H73" i="1"/>
  <c r="M73" i="1" s="1"/>
  <c r="G73" i="1"/>
  <c r="L73" i="1" s="1"/>
  <c r="F73" i="1"/>
  <c r="K72" i="1"/>
  <c r="J72" i="1"/>
  <c r="N72" i="1" s="1"/>
  <c r="I72" i="1"/>
  <c r="H72" i="1"/>
  <c r="M72" i="1" s="1"/>
  <c r="G72" i="1"/>
  <c r="L72" i="1" s="1"/>
  <c r="F72" i="1"/>
  <c r="K71" i="1"/>
  <c r="J71" i="1"/>
  <c r="N71" i="1" s="1"/>
  <c r="I71" i="1"/>
  <c r="H71" i="1"/>
  <c r="M71" i="1" s="1"/>
  <c r="G71" i="1"/>
  <c r="L71" i="1" s="1"/>
  <c r="F71" i="1"/>
  <c r="K70" i="1"/>
  <c r="J70" i="1"/>
  <c r="N70" i="1" s="1"/>
  <c r="I70" i="1"/>
  <c r="H70" i="1"/>
  <c r="M70" i="1" s="1"/>
  <c r="G70" i="1"/>
  <c r="L70" i="1" s="1"/>
  <c r="F70" i="1"/>
  <c r="K69" i="1"/>
  <c r="J69" i="1"/>
  <c r="N69" i="1" s="1"/>
  <c r="I69" i="1"/>
  <c r="H69" i="1"/>
  <c r="M69" i="1" s="1"/>
  <c r="G69" i="1"/>
  <c r="L69" i="1" s="1"/>
  <c r="F69" i="1"/>
  <c r="K68" i="1"/>
  <c r="J68" i="1"/>
  <c r="N68" i="1" s="1"/>
  <c r="I68" i="1"/>
  <c r="H68" i="1"/>
  <c r="M68" i="1" s="1"/>
  <c r="G68" i="1"/>
  <c r="L68" i="1" s="1"/>
  <c r="F68" i="1"/>
  <c r="K67" i="1"/>
  <c r="J67" i="1"/>
  <c r="N67" i="1" s="1"/>
  <c r="I67" i="1"/>
  <c r="H67" i="1"/>
  <c r="M67" i="1" s="1"/>
  <c r="G67" i="1"/>
  <c r="L67" i="1" s="1"/>
  <c r="F67" i="1"/>
  <c r="K66" i="1"/>
  <c r="J66" i="1"/>
  <c r="N66" i="1" s="1"/>
  <c r="I66" i="1"/>
  <c r="H66" i="1"/>
  <c r="M66" i="1" s="1"/>
  <c r="G66" i="1"/>
  <c r="L66" i="1" s="1"/>
  <c r="F66" i="1"/>
  <c r="K65" i="1"/>
  <c r="J65" i="1"/>
  <c r="N65" i="1" s="1"/>
  <c r="I65" i="1"/>
  <c r="H65" i="1"/>
  <c r="M65" i="1" s="1"/>
  <c r="G65" i="1"/>
  <c r="L65" i="1" s="1"/>
  <c r="F65" i="1"/>
  <c r="K64" i="1"/>
  <c r="J64" i="1"/>
  <c r="N64" i="1" s="1"/>
  <c r="I64" i="1"/>
  <c r="H64" i="1"/>
  <c r="M64" i="1" s="1"/>
  <c r="G64" i="1"/>
  <c r="L64" i="1" s="1"/>
  <c r="F64" i="1"/>
  <c r="K63" i="1"/>
  <c r="J63" i="1"/>
  <c r="N63" i="1" s="1"/>
  <c r="I63" i="1"/>
  <c r="H63" i="1"/>
  <c r="M63" i="1" s="1"/>
  <c r="G63" i="1"/>
  <c r="L63" i="1" s="1"/>
  <c r="F63" i="1"/>
  <c r="K62" i="1"/>
  <c r="J62" i="1"/>
  <c r="N62" i="1" s="1"/>
  <c r="I62" i="1"/>
  <c r="H62" i="1"/>
  <c r="M62" i="1" s="1"/>
  <c r="G62" i="1"/>
  <c r="L62" i="1" s="1"/>
  <c r="F62" i="1"/>
  <c r="K61" i="1"/>
  <c r="J61" i="1"/>
  <c r="N61" i="1" s="1"/>
  <c r="I61" i="1"/>
  <c r="H61" i="1"/>
  <c r="M61" i="1" s="1"/>
  <c r="G61" i="1"/>
  <c r="L61" i="1" s="1"/>
  <c r="F61" i="1"/>
  <c r="K60" i="1"/>
  <c r="J60" i="1"/>
  <c r="N60" i="1" s="1"/>
  <c r="I60" i="1"/>
  <c r="H60" i="1"/>
  <c r="M60" i="1" s="1"/>
  <c r="G60" i="1"/>
  <c r="L60" i="1" s="1"/>
  <c r="F60" i="1"/>
  <c r="K59" i="1"/>
  <c r="J59" i="1"/>
  <c r="N59" i="1" s="1"/>
  <c r="I59" i="1"/>
  <c r="H59" i="1"/>
  <c r="M59" i="1" s="1"/>
  <c r="G59" i="1"/>
  <c r="L59" i="1" s="1"/>
  <c r="F59" i="1"/>
  <c r="K58" i="1"/>
  <c r="J58" i="1"/>
  <c r="N58" i="1" s="1"/>
  <c r="I58" i="1"/>
  <c r="H58" i="1"/>
  <c r="M58" i="1" s="1"/>
  <c r="G58" i="1"/>
  <c r="L58" i="1" s="1"/>
  <c r="F58" i="1"/>
  <c r="K57" i="1"/>
  <c r="J57" i="1"/>
  <c r="N57" i="1" s="1"/>
  <c r="I57" i="1"/>
  <c r="H57" i="1"/>
  <c r="M57" i="1" s="1"/>
  <c r="G57" i="1"/>
  <c r="L57" i="1" s="1"/>
  <c r="F57" i="1"/>
  <c r="K56" i="1"/>
  <c r="J56" i="1"/>
  <c r="N56" i="1" s="1"/>
  <c r="I56" i="1"/>
  <c r="H56" i="1"/>
  <c r="M56" i="1" s="1"/>
  <c r="G56" i="1"/>
  <c r="L56" i="1" s="1"/>
  <c r="F56" i="1"/>
  <c r="K55" i="1"/>
  <c r="J55" i="1"/>
  <c r="N55" i="1" s="1"/>
  <c r="I55" i="1"/>
  <c r="H55" i="1"/>
  <c r="M55" i="1" s="1"/>
  <c r="G55" i="1"/>
  <c r="L55" i="1" s="1"/>
  <c r="F55" i="1"/>
  <c r="K54" i="1"/>
  <c r="J54" i="1"/>
  <c r="N54" i="1" s="1"/>
  <c r="I54" i="1"/>
  <c r="H54" i="1"/>
  <c r="M54" i="1" s="1"/>
  <c r="G54" i="1"/>
  <c r="L54" i="1" s="1"/>
  <c r="F54" i="1"/>
  <c r="K53" i="1"/>
  <c r="J53" i="1"/>
  <c r="N53" i="1" s="1"/>
  <c r="I53" i="1"/>
  <c r="H53" i="1"/>
  <c r="M53" i="1" s="1"/>
  <c r="G53" i="1"/>
  <c r="L53" i="1" s="1"/>
  <c r="F53" i="1"/>
  <c r="K52" i="1"/>
  <c r="J52" i="1"/>
  <c r="N52" i="1" s="1"/>
  <c r="I52" i="1"/>
  <c r="H52" i="1"/>
  <c r="M52" i="1" s="1"/>
  <c r="G52" i="1"/>
  <c r="L52" i="1" s="1"/>
  <c r="F52" i="1"/>
  <c r="K51" i="1"/>
  <c r="J51" i="1"/>
  <c r="N51" i="1" s="1"/>
  <c r="I51" i="1"/>
  <c r="H51" i="1"/>
  <c r="M51" i="1" s="1"/>
  <c r="G51" i="1"/>
  <c r="L51" i="1" s="1"/>
  <c r="F51" i="1"/>
  <c r="K50" i="1"/>
  <c r="J50" i="1"/>
  <c r="N50" i="1" s="1"/>
  <c r="I50" i="1"/>
  <c r="H50" i="1"/>
  <c r="M50" i="1" s="1"/>
  <c r="G50" i="1"/>
  <c r="L50" i="1" s="1"/>
  <c r="F50" i="1"/>
  <c r="K49" i="1"/>
  <c r="J49" i="1"/>
  <c r="N49" i="1" s="1"/>
  <c r="I49" i="1"/>
  <c r="H49" i="1"/>
  <c r="M49" i="1" s="1"/>
  <c r="G49" i="1"/>
  <c r="L49" i="1" s="1"/>
  <c r="F49" i="1"/>
  <c r="K48" i="1"/>
  <c r="J48" i="1"/>
  <c r="N48" i="1" s="1"/>
  <c r="I48" i="1"/>
  <c r="H48" i="1"/>
  <c r="M48" i="1" s="1"/>
  <c r="G48" i="1"/>
  <c r="L48" i="1" s="1"/>
  <c r="F48" i="1"/>
  <c r="K47" i="1"/>
  <c r="J47" i="1"/>
  <c r="N47" i="1" s="1"/>
  <c r="I47" i="1"/>
  <c r="H47" i="1"/>
  <c r="M47" i="1" s="1"/>
  <c r="G47" i="1"/>
  <c r="L47" i="1" s="1"/>
  <c r="F47" i="1"/>
  <c r="K46" i="1"/>
  <c r="J46" i="1"/>
  <c r="N46" i="1" s="1"/>
  <c r="I46" i="1"/>
  <c r="H46" i="1"/>
  <c r="M46" i="1" s="1"/>
  <c r="G46" i="1"/>
  <c r="L46" i="1" s="1"/>
  <c r="F46" i="1"/>
  <c r="K45" i="1"/>
  <c r="J45" i="1"/>
  <c r="N45" i="1" s="1"/>
  <c r="I45" i="1"/>
  <c r="H45" i="1"/>
  <c r="M45" i="1" s="1"/>
  <c r="G45" i="1"/>
  <c r="L45" i="1" s="1"/>
  <c r="F45" i="1"/>
  <c r="K44" i="1"/>
  <c r="J44" i="1"/>
  <c r="N44" i="1" s="1"/>
  <c r="I44" i="1"/>
  <c r="H44" i="1"/>
  <c r="M44" i="1" s="1"/>
  <c r="G44" i="1"/>
  <c r="L44" i="1" s="1"/>
  <c r="F44" i="1"/>
  <c r="K43" i="1"/>
  <c r="J43" i="1"/>
  <c r="N43" i="1" s="1"/>
  <c r="I43" i="1"/>
  <c r="H43" i="1"/>
  <c r="M43" i="1" s="1"/>
  <c r="G43" i="1"/>
  <c r="L43" i="1" s="1"/>
  <c r="F43" i="1"/>
  <c r="K42" i="1"/>
  <c r="J42" i="1"/>
  <c r="I42" i="1"/>
  <c r="H42" i="1"/>
  <c r="M42" i="1" s="1"/>
  <c r="G42" i="1"/>
  <c r="L42" i="1" s="1"/>
  <c r="F42" i="1"/>
  <c r="K41" i="1"/>
  <c r="J41" i="1"/>
  <c r="I41" i="1"/>
  <c r="F41" i="1"/>
  <c r="H41" i="1" s="1"/>
  <c r="M41" i="1" s="1"/>
  <c r="K40" i="1"/>
  <c r="J40" i="1"/>
  <c r="N40" i="1" s="1"/>
  <c r="I40" i="1"/>
  <c r="F40" i="1"/>
  <c r="H40" i="1" s="1"/>
  <c r="M40" i="1" s="1"/>
  <c r="K39" i="1"/>
  <c r="J39" i="1"/>
  <c r="N39" i="1" s="1"/>
  <c r="I39" i="1"/>
  <c r="F39" i="1"/>
  <c r="H39" i="1" s="1"/>
  <c r="M39" i="1" s="1"/>
  <c r="K38" i="1"/>
  <c r="J38" i="1"/>
  <c r="N38" i="1" s="1"/>
  <c r="I38" i="1"/>
  <c r="F38" i="1"/>
  <c r="H38" i="1" s="1"/>
  <c r="M38" i="1" s="1"/>
  <c r="K37" i="1"/>
  <c r="J37" i="1"/>
  <c r="N37" i="1" s="1"/>
  <c r="I37" i="1"/>
  <c r="F37" i="1"/>
  <c r="H37" i="1" s="1"/>
  <c r="K36" i="1"/>
  <c r="J36" i="1"/>
  <c r="N36" i="1" s="1"/>
  <c r="I36" i="1"/>
  <c r="F36" i="1"/>
  <c r="H36" i="1" s="1"/>
  <c r="M36" i="1" s="1"/>
  <c r="K35" i="1"/>
  <c r="J35" i="1"/>
  <c r="N35" i="1" s="1"/>
  <c r="I35" i="1"/>
  <c r="F35" i="1"/>
  <c r="H35" i="1" s="1"/>
  <c r="M35" i="1" s="1"/>
  <c r="K34" i="1"/>
  <c r="J34" i="1"/>
  <c r="N34" i="1" s="1"/>
  <c r="I34" i="1"/>
  <c r="F34" i="1"/>
  <c r="H34" i="1" s="1"/>
  <c r="M34" i="1" s="1"/>
  <c r="K33" i="1"/>
  <c r="J33" i="1"/>
  <c r="N33" i="1" s="1"/>
  <c r="I33" i="1"/>
  <c r="F33" i="1"/>
  <c r="H33" i="1" s="1"/>
  <c r="M33" i="1" s="1"/>
  <c r="K32" i="1"/>
  <c r="J32" i="1"/>
  <c r="N32" i="1" s="1"/>
  <c r="I32" i="1"/>
  <c r="F32" i="1"/>
  <c r="H32" i="1" s="1"/>
  <c r="M32" i="1" s="1"/>
  <c r="K31" i="1"/>
  <c r="J31" i="1"/>
  <c r="N31" i="1" s="1"/>
  <c r="I31" i="1"/>
  <c r="H31" i="1"/>
  <c r="M31" i="1" s="1"/>
  <c r="F31" i="1"/>
  <c r="K30" i="1"/>
  <c r="J30" i="1"/>
  <c r="N30" i="1" s="1"/>
  <c r="I30" i="1"/>
  <c r="F30" i="1"/>
  <c r="H30" i="1" s="1"/>
  <c r="M30" i="1" s="1"/>
  <c r="K29" i="1"/>
  <c r="J29" i="1"/>
  <c r="N29" i="1" s="1"/>
  <c r="I29" i="1"/>
  <c r="F29" i="1"/>
  <c r="H29" i="1" s="1"/>
  <c r="M29" i="1" s="1"/>
  <c r="K28" i="1"/>
  <c r="J28" i="1"/>
  <c r="N28" i="1" s="1"/>
  <c r="I28" i="1"/>
  <c r="F28" i="1"/>
  <c r="H28" i="1" s="1"/>
  <c r="M28" i="1" s="1"/>
  <c r="K27" i="1"/>
  <c r="J27" i="1"/>
  <c r="N27" i="1" s="1"/>
  <c r="I27" i="1"/>
  <c r="F27" i="1"/>
  <c r="H27" i="1" s="1"/>
  <c r="M27" i="1" s="1"/>
  <c r="K26" i="1"/>
  <c r="J26" i="1"/>
  <c r="N26" i="1" s="1"/>
  <c r="I26" i="1"/>
  <c r="F26" i="1"/>
  <c r="H26" i="1" s="1"/>
  <c r="M26" i="1" s="1"/>
  <c r="K25" i="1"/>
  <c r="J25" i="1"/>
  <c r="N25" i="1" s="1"/>
  <c r="I25" i="1"/>
  <c r="F25" i="1"/>
  <c r="H25" i="1" s="1"/>
  <c r="M25" i="1" s="1"/>
  <c r="K24" i="1"/>
  <c r="J24" i="1"/>
  <c r="N24" i="1" s="1"/>
  <c r="I24" i="1"/>
  <c r="F24" i="1"/>
  <c r="H24" i="1" s="1"/>
  <c r="M24" i="1" s="1"/>
  <c r="K23" i="1"/>
  <c r="J23" i="1"/>
  <c r="N23" i="1" s="1"/>
  <c r="I23" i="1"/>
  <c r="F23" i="1"/>
  <c r="H23" i="1" s="1"/>
  <c r="M23" i="1" s="1"/>
  <c r="K22" i="1"/>
  <c r="J22" i="1"/>
  <c r="N22" i="1" s="1"/>
  <c r="I22" i="1"/>
  <c r="F22" i="1"/>
  <c r="H22" i="1" s="1"/>
  <c r="M22" i="1" s="1"/>
  <c r="K21" i="1"/>
  <c r="J21" i="1"/>
  <c r="N21" i="1" s="1"/>
  <c r="I21" i="1"/>
  <c r="F21" i="1"/>
  <c r="H21" i="1" s="1"/>
  <c r="M21" i="1" s="1"/>
  <c r="K20" i="1"/>
  <c r="J20" i="1"/>
  <c r="N20" i="1" s="1"/>
  <c r="I20" i="1"/>
  <c r="F20" i="1"/>
  <c r="H20" i="1" s="1"/>
  <c r="M20" i="1" s="1"/>
  <c r="K19" i="1"/>
  <c r="J19" i="1"/>
  <c r="N19" i="1" s="1"/>
  <c r="I19" i="1"/>
  <c r="F19" i="1"/>
  <c r="H19" i="1" s="1"/>
  <c r="M19" i="1" s="1"/>
  <c r="K18" i="1"/>
  <c r="J18" i="1"/>
  <c r="N18" i="1" s="1"/>
  <c r="I18" i="1"/>
  <c r="F18" i="1"/>
  <c r="H18" i="1" s="1"/>
  <c r="M18" i="1" s="1"/>
  <c r="K17" i="1"/>
  <c r="J17" i="1"/>
  <c r="N17" i="1" s="1"/>
  <c r="I17" i="1"/>
  <c r="F17" i="1"/>
  <c r="H17" i="1" s="1"/>
  <c r="M17" i="1" s="1"/>
  <c r="K16" i="1"/>
  <c r="J16" i="1"/>
  <c r="N16" i="1" s="1"/>
  <c r="I16" i="1"/>
  <c r="F16" i="1"/>
  <c r="H16" i="1" s="1"/>
  <c r="M16" i="1" s="1"/>
  <c r="K15" i="1"/>
  <c r="J15" i="1"/>
  <c r="N15" i="1" s="1"/>
  <c r="I15" i="1"/>
  <c r="F15" i="1"/>
  <c r="H15" i="1" s="1"/>
  <c r="M15" i="1" s="1"/>
  <c r="K14" i="1"/>
  <c r="J14" i="1"/>
  <c r="N14" i="1" s="1"/>
  <c r="I14" i="1"/>
  <c r="F14" i="1"/>
  <c r="H14" i="1" s="1"/>
  <c r="M14" i="1" s="1"/>
  <c r="K13" i="1"/>
  <c r="J13" i="1"/>
  <c r="N13" i="1" s="1"/>
  <c r="I13" i="1"/>
  <c r="F13" i="1"/>
  <c r="H13" i="1" s="1"/>
  <c r="M13" i="1" s="1"/>
  <c r="K12" i="1"/>
  <c r="J12" i="1"/>
  <c r="N12" i="1" s="1"/>
  <c r="I12" i="1"/>
  <c r="F12" i="1"/>
  <c r="H12" i="1" s="1"/>
  <c r="M12" i="1" s="1"/>
  <c r="K11" i="1"/>
  <c r="J11" i="1"/>
  <c r="N11" i="1" s="1"/>
  <c r="I11" i="1"/>
  <c r="H11" i="1"/>
  <c r="M11" i="1" s="1"/>
  <c r="F11" i="1"/>
  <c r="K10" i="1"/>
  <c r="J10" i="1"/>
  <c r="N10" i="1" s="1"/>
  <c r="I10" i="1"/>
  <c r="F10" i="1"/>
  <c r="H10" i="1" s="1"/>
  <c r="M10" i="1" s="1"/>
  <c r="K9" i="1"/>
  <c r="J9" i="1"/>
  <c r="N9" i="1" s="1"/>
  <c r="I9" i="1"/>
  <c r="F9" i="1"/>
  <c r="H9" i="1" s="1"/>
  <c r="M9" i="1" s="1"/>
  <c r="K8" i="1"/>
  <c r="J8" i="1"/>
  <c r="N8" i="1" s="1"/>
  <c r="I8" i="1"/>
  <c r="F8" i="1"/>
  <c r="H8" i="1" s="1"/>
  <c r="M8" i="1" s="1"/>
  <c r="K7" i="1"/>
  <c r="J7" i="1"/>
  <c r="N7" i="1" s="1"/>
  <c r="I7" i="1"/>
  <c r="F7" i="1"/>
  <c r="H7" i="1" s="1"/>
  <c r="M7" i="1" s="1"/>
  <c r="K6" i="1"/>
  <c r="J6" i="1"/>
  <c r="N6" i="1" s="1"/>
  <c r="I6" i="1"/>
  <c r="F6" i="1"/>
  <c r="H6" i="1" s="1"/>
  <c r="M6" i="1" s="1"/>
  <c r="K5" i="1"/>
  <c r="J5" i="1"/>
  <c r="N5" i="1" s="1"/>
  <c r="I5" i="1"/>
  <c r="F5" i="1"/>
  <c r="H5" i="1" s="1"/>
  <c r="M5" i="1" s="1"/>
  <c r="K4" i="1"/>
  <c r="J4" i="1"/>
  <c r="I4" i="1"/>
  <c r="F4" i="1"/>
  <c r="H4" i="1" s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G41" i="1" s="1"/>
  <c r="L41" i="1" s="1"/>
  <c r="E40" i="1"/>
  <c r="G40" i="1" s="1"/>
  <c r="L40" i="1" s="1"/>
  <c r="E39" i="1"/>
  <c r="G39" i="1" s="1"/>
  <c r="L39" i="1" s="1"/>
  <c r="E38" i="1"/>
  <c r="G38" i="1" s="1"/>
  <c r="L38" i="1" s="1"/>
  <c r="E37" i="1"/>
  <c r="G37" i="1" s="1"/>
  <c r="E36" i="1"/>
  <c r="G36" i="1" s="1"/>
  <c r="L36" i="1" s="1"/>
  <c r="E35" i="1"/>
  <c r="G35" i="1" s="1"/>
  <c r="L35" i="1" s="1"/>
  <c r="E34" i="1"/>
  <c r="G34" i="1" s="1"/>
  <c r="L34" i="1" s="1"/>
  <c r="E33" i="1"/>
  <c r="G33" i="1" s="1"/>
  <c r="L33" i="1" s="1"/>
  <c r="E32" i="1"/>
  <c r="G32" i="1" s="1"/>
  <c r="L32" i="1" s="1"/>
  <c r="E31" i="1"/>
  <c r="G31" i="1" s="1"/>
  <c r="L31" i="1" s="1"/>
  <c r="E30" i="1"/>
  <c r="G30" i="1" s="1"/>
  <c r="L30" i="1" s="1"/>
  <c r="E29" i="1"/>
  <c r="G29" i="1" s="1"/>
  <c r="L29" i="1" s="1"/>
  <c r="E28" i="1"/>
  <c r="G28" i="1" s="1"/>
  <c r="L28" i="1" s="1"/>
  <c r="E27" i="1"/>
  <c r="G27" i="1" s="1"/>
  <c r="L27" i="1" s="1"/>
  <c r="E26" i="1"/>
  <c r="G26" i="1" s="1"/>
  <c r="L26" i="1" s="1"/>
  <c r="E25" i="1"/>
  <c r="G25" i="1" s="1"/>
  <c r="L25" i="1" s="1"/>
  <c r="E24" i="1"/>
  <c r="G24" i="1" s="1"/>
  <c r="L24" i="1" s="1"/>
  <c r="E23" i="1"/>
  <c r="G23" i="1" s="1"/>
  <c r="L23" i="1" s="1"/>
  <c r="E22" i="1"/>
  <c r="G22" i="1" s="1"/>
  <c r="L22" i="1" s="1"/>
  <c r="E21" i="1"/>
  <c r="G21" i="1" s="1"/>
  <c r="L21" i="1" s="1"/>
  <c r="E20" i="1"/>
  <c r="G20" i="1" s="1"/>
  <c r="L20" i="1" s="1"/>
  <c r="E19" i="1"/>
  <c r="G19" i="1" s="1"/>
  <c r="L19" i="1" s="1"/>
  <c r="E18" i="1"/>
  <c r="G18" i="1" s="1"/>
  <c r="L18" i="1" s="1"/>
  <c r="E17" i="1"/>
  <c r="G17" i="1" s="1"/>
  <c r="L17" i="1" s="1"/>
  <c r="E16" i="1"/>
  <c r="G16" i="1" s="1"/>
  <c r="L16" i="1" s="1"/>
  <c r="E15" i="1"/>
  <c r="G15" i="1" s="1"/>
  <c r="L15" i="1" s="1"/>
  <c r="E14" i="1"/>
  <c r="G14" i="1" s="1"/>
  <c r="L14" i="1" s="1"/>
  <c r="E13" i="1"/>
  <c r="G13" i="1" s="1"/>
  <c r="L13" i="1" s="1"/>
  <c r="E12" i="1"/>
  <c r="G12" i="1" s="1"/>
  <c r="L12" i="1" s="1"/>
  <c r="E11" i="1"/>
  <c r="G11" i="1" s="1"/>
  <c r="L11" i="1" s="1"/>
  <c r="E10" i="1"/>
  <c r="G10" i="1" s="1"/>
  <c r="L10" i="1" s="1"/>
  <c r="E9" i="1"/>
  <c r="G9" i="1" s="1"/>
  <c r="L9" i="1" s="1"/>
  <c r="E8" i="1"/>
  <c r="G8" i="1" s="1"/>
  <c r="L8" i="1" s="1"/>
  <c r="E7" i="1"/>
  <c r="G7" i="1" s="1"/>
  <c r="L7" i="1" s="1"/>
  <c r="E6" i="1"/>
  <c r="G6" i="1" s="1"/>
  <c r="L6" i="1" s="1"/>
  <c r="E5" i="1"/>
  <c r="G5" i="1" s="1"/>
  <c r="L5" i="1" s="1"/>
  <c r="E4" i="1"/>
  <c r="G4" i="1" s="1"/>
  <c r="L4" i="1" s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K3" i="1"/>
  <c r="J3" i="1"/>
  <c r="I3" i="1"/>
  <c r="D3" i="1"/>
  <c r="F3" i="1"/>
  <c r="H3" i="1" s="1"/>
  <c r="M37" i="1" l="1"/>
  <c r="N41" i="1"/>
  <c r="L37" i="1"/>
  <c r="M4" i="1"/>
  <c r="N4" i="1"/>
  <c r="N42" i="1"/>
  <c r="L3" i="1"/>
  <c r="N3" i="1"/>
  <c r="M3" i="1"/>
  <c r="C3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4480D-C742-4D74-B7C1-76881245CB98}" keepAlive="1" name="Query - vm-asg-raw" description="Connection to the 'vm-asg-raw' query in the workbook." type="5" refreshedVersion="8" background="1" refreshOnLoad="1" saveData="1">
    <dbPr connection="Provider=Microsoft.Mashup.OleDb.1;Data Source=$Workbook$;Location=vm-asg-raw;Extended Properties=&quot;&quot;" command="SELECT * FROM [vm-asg-raw]"/>
  </connection>
  <connection id="2" xr16:uid="{C4F4C1AA-EACC-46C8-B099-7F587FEE1043}" keepAlive="1" name="Query - vm-idv-raw" description="Connection to the 'vm-idv-raw' query in the workbook." type="5" refreshedVersion="8" background="1" refreshOnLoad="1" saveData="1">
    <dbPr connection="Provider=Microsoft.Mashup.OleDb.1;Data Source=$Workbook$;Location=vm-idv-raw;Extended Properties=&quot;&quot;" command="SELECT * FROM [vm-idv-raw]"/>
  </connection>
</connections>
</file>

<file path=xl/sharedStrings.xml><?xml version="1.0" encoding="utf-8"?>
<sst xmlns="http://schemas.openxmlformats.org/spreadsheetml/2006/main" count="90" uniqueCount="38">
  <si>
    <t>Node Name</t>
  </si>
  <si>
    <t>Recommended 
Instance Type</t>
  </si>
  <si>
    <t>Target CPU%</t>
  </si>
  <si>
    <t>Target Mem %</t>
  </si>
  <si>
    <t>Predicted CPU %</t>
  </si>
  <si>
    <t>Predicted Mem %</t>
  </si>
  <si>
    <t>Estimated 
Cost Savings</t>
  </si>
  <si>
    <t>Recommended 
CPU (cores)</t>
  </si>
  <si>
    <t>Recommended 
Memory (GiB)</t>
  </si>
  <si>
    <t>Region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</si>
  <si>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</si>
  <si>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</si>
  <si>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</si>
  <si>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</si>
  <si>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</si>
  <si>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</si>
  <si>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</si>
  <si>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</si>
  <si>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</si>
  <si>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</si>
  <si>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</si>
  <si>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</si>
  <si>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</si>
  <si>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</si>
  <si>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</si>
  <si>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</si>
  <si>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</si>
  <si>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CPU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</si>
  <si>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Mem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</si>
  <si>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CPU%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</si>
  <si>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Mem %</t>
    </r>
  </si>
  <si>
    <t>Current
Instance Type</t>
  </si>
  <si>
    <t>Current
CPU (cores)</t>
  </si>
  <si>
    <t>Current
Memory (GiB)</t>
  </si>
  <si>
    <t>VM Cluster</t>
  </si>
  <si>
    <t>1.0.3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</si>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</sst>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</font>
    <font>
      <sz val="12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D9E2F3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2"/>
        <bgColor rgb="FFD9E2F3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ck">
        <color rgb="FF2F5496"/>
      </bottom>
      <diagonal/>
    </border>
    <border>
      <left/>
      <right/>
      <top style="thin">
        <color rgb="FFBFBFBF"/>
      </top>
      <bottom style="thick">
        <color rgb="FF2F5496"/>
      </bottom>
      <diagonal/>
    </border>
    <border>
      <left/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rgb="FFBFBFBF"/>
      </left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thin">
        <color rgb="FFBFBFBF"/>
      </left>
      <right style="double">
        <color rgb="FFC0000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theme="3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medium">
        <color theme="3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n">
        <color theme="0" tint="-0.14996795556505021"/>
      </bottom>
      <diagonal/>
    </border>
    <border>
      <left style="medium">
        <color rgb="FF002060"/>
      </left>
      <right style="medium">
        <color rgb="FF00206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ck">
        <color rgb="FF2F5496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/>
      <bottom/>
      <diagonal/>
    </border>
    <border>
      <left style="thin">
        <color theme="0" tint="-0.499984740745262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3"/>
      </left>
      <right style="medium">
        <color theme="3"/>
      </right>
      <top style="thick">
        <color rgb="FF2F5496"/>
      </top>
      <bottom/>
      <diagonal/>
    </border>
    <border>
      <left style="medium">
        <color theme="3"/>
      </left>
      <right style="medium">
        <color rgb="FF002060"/>
      </right>
      <top style="thick">
        <color rgb="FF2F5496"/>
      </top>
      <bottom/>
      <diagonal/>
    </border>
    <border>
      <left/>
      <right/>
      <top style="thick">
        <color rgb="FF2F5496"/>
      </top>
      <bottom/>
      <diagonal/>
    </border>
    <border>
      <left style="thin">
        <color rgb="FFBFBFBF"/>
      </left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thin">
        <color rgb="FFBFBFBF"/>
      </right>
      <top style="thick">
        <color rgb="FF2F5496"/>
      </top>
      <bottom/>
      <diagonal/>
    </border>
    <border>
      <left/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medium">
        <color rgb="FF002060"/>
      </right>
      <top style="thick">
        <color rgb="FF2F5496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10" fontId="4" fillId="7" borderId="17" xfId="0" applyNumberFormat="1" applyFont="1" applyFill="1" applyBorder="1"/>
    <xf numFmtId="10" fontId="4" fillId="7" borderId="18" xfId="0" applyNumberFormat="1" applyFont="1" applyFill="1" applyBorder="1"/>
    <xf numFmtId="0" fontId="4" fillId="7" borderId="18" xfId="0" applyFont="1" applyFill="1" applyBorder="1"/>
    <xf numFmtId="9" fontId="4" fillId="7" borderId="19" xfId="0" applyNumberFormat="1" applyFont="1" applyFill="1" applyBorder="1"/>
    <xf numFmtId="9" fontId="4" fillId="7" borderId="20" xfId="0" applyNumberFormat="1" applyFont="1" applyFill="1" applyBorder="1"/>
    <xf numFmtId="0" fontId="4" fillId="7" borderId="20" xfId="0" applyFont="1" applyFill="1" applyBorder="1"/>
    <xf numFmtId="10" fontId="5" fillId="0" borderId="0" xfId="0" applyNumberFormat="1" applyFont="1"/>
    <xf numFmtId="10" fontId="5" fillId="0" borderId="6" xfId="0" applyNumberFormat="1" applyFont="1" applyBorder="1"/>
    <xf numFmtId="10" fontId="5" fillId="0" borderId="12" xfId="0" applyNumberFormat="1" applyFont="1" applyBorder="1"/>
    <xf numFmtId="10" fontId="5" fillId="0" borderId="15" xfId="0" applyNumberFormat="1" applyFont="1" applyBorder="1"/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49" fontId="1" fillId="6" borderId="24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0" fontId="5" fillId="0" borderId="15" xfId="0" applyNumberFormat="1" applyFont="1" applyBorder="1" applyAlignment="1">
      <alignment horizontal="left" vertical="center"/>
    </xf>
    <xf numFmtId="0" fontId="4" fillId="7" borderId="16" xfId="0" applyFont="1" applyFill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0" fontId="5" fillId="0" borderId="28" xfId="0" applyNumberFormat="1" applyFont="1" applyBorder="1"/>
    <xf numFmtId="10" fontId="5" fillId="0" borderId="29" xfId="0" applyNumberFormat="1" applyFont="1" applyBorder="1"/>
    <xf numFmtId="10" fontId="5" fillId="0" borderId="30" xfId="0" applyNumberFormat="1" applyFont="1" applyBorder="1"/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4" fillId="0" borderId="21" xfId="0" applyFont="1" applyBorder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5" tint="-0.24994659260841701"/>
      </font>
    </dxf>
    <dxf>
      <font>
        <color theme="5" tint="-0.24994659260841701"/>
      </font>
    </dxf>
    <dxf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4C6D441D-C8C1-472B-BAF9-9C51FED1777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687BAC14-805D-43BF-8812-2E8499DB5D9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700DC-6148-42A6-BCCB-7422FCD9A461}" name="vm_idv_raw" displayName="vm_idv_raw" ref="A1:Q3" tableType="queryTable" totalsRowShown="0">
  <autoFilter ref="A1:Q3" xr:uid="{C30700DC-6148-42A6-BCCB-7422FCD9A461}"/>
  <tableColumns count="17">
    <tableColumn id="1" xr3:uid="{1A9BC400-9C99-4DA6-B41F-EAAFACFD77E3}" uniqueName="1" name="Column1" queryTableFieldId="1" dataDxfId="6"/>
    <tableColumn id="2" xr3:uid="{56E569AF-C42F-41C7-AB9C-38A6761567BB}" uniqueName="2" name="Column2" queryTableFieldId="2" dataDxfId="5"/>
    <tableColumn id="3" xr3:uid="{77CB38B6-7369-473D-984A-BCAEC4FB1A3F}" uniqueName="3" name="Column3" queryTableFieldId="3" dataDxfId="4"/>
    <tableColumn id="4" xr3:uid="{5D9E793E-A11A-4DF4-B9CA-CE1F08BD34A5}" uniqueName="4" name="Column4" queryTableFieldId="4" dataDxfId="3"/>
    <tableColumn id="5" xr3:uid="{CFB1EE95-B7EC-42C5-AB7B-D820B5A9F7CD}" uniqueName="5" name="Column5" queryTableFieldId="5" dataDxfId="2"/>
    <tableColumn id="6" xr3:uid="{2821D76C-960A-43BB-8583-A3C06F250A8F}" uniqueName="6" name="Column6" queryTableFieldId="6"/>
    <tableColumn id="7" xr3:uid="{28954E56-9A25-40F5-8029-17A9F16657D2}" uniqueName="7" name="Column7" queryTableFieldId="7"/>
    <tableColumn id="8" xr3:uid="{80C2F5EB-8E52-4E6D-B8A6-5846A0C0E7C8}" uniqueName="8" name="Column8" queryTableFieldId="8" dataDxfId="1"/>
    <tableColumn id="9" xr3:uid="{93570578-DAB1-4CE8-BAD2-62BB4F6F0AF8}" uniqueName="9" name="Column9" queryTableFieldId="9" dataDxfId="0"/>
    <tableColumn id="10" xr3:uid="{09FE9A71-2AE6-40F4-9983-6A58B445BC72}" uniqueName="10" name="Column10" queryTableFieldId="10"/>
    <tableColumn id="11" xr3:uid="{BE362905-FDD9-4EE0-B76D-375C45F56ECB}" uniqueName="11" name="Column11" queryTableFieldId="11"/>
    <tableColumn id="12" xr3:uid="{297790AC-B3A0-4105-8A0A-57129022BC71}" uniqueName="12" name="Column12" queryTableFieldId="12"/>
    <tableColumn id="13" xr3:uid="{F9BDF691-A8DC-461B-A8F3-611E1FFBDC6F}" uniqueName="13" name="Column13" queryTableFieldId="13"/>
    <tableColumn id="14" xr3:uid="{DB87B942-FCD1-4051-AA36-2D1265D10DA1}" uniqueName="14" name="Column14" queryTableFieldId="14"/>
    <tableColumn id="15" xr3:uid="{643E07A4-C095-4E5A-A8B5-48F9A0AFECE9}" uniqueName="15" name="Column15" queryTableFieldId="15"/>
    <tableColumn id="16" xr3:uid="{25EA3C3D-C360-450B-A44F-5ED8E2051A80}" uniqueName="16" name="Column16" queryTableFieldId="16"/>
    <tableColumn id="17" xr3:uid="{1B6B9CF9-2E6D-4397-8286-2055EE57CC41}" uniqueName="17" name="Column17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61C05-4B84-4EC3-BDA0-565A59089780}" name="vm_asg_raw" displayName="vm_asg_raw" ref="A1:Q3" tableType="queryTable" totalsRowShown="0">
  <autoFilter ref="A1:Q3" xr:uid="{FFC61C05-4B84-4EC3-BDA0-565A59089780}"/>
  <tableColumns count="17">
    <tableColumn id="1" xr3:uid="{D85DB50A-B7F4-4968-8A5E-949DEBDDE849}" uniqueName="1" name="Column1" queryTableFieldId="1" dataDxfId="16"/>
    <tableColumn id="2" xr3:uid="{79CE403C-F9A7-430E-86A9-135B08B8F715}" uniqueName="2" name="Column2" queryTableFieldId="2" dataDxfId="15"/>
    <tableColumn id="3" xr3:uid="{0BE35903-C89B-40C9-9E6C-685EE92B4E6C}" uniqueName="3" name="Column3" queryTableFieldId="3" dataDxfId="14"/>
    <tableColumn id="4" xr3:uid="{A8338229-41CD-4962-BAF7-18A969CF508E}" uniqueName="4" name="Column4" queryTableFieldId="4" dataDxfId="13"/>
    <tableColumn id="5" xr3:uid="{BBB67119-9406-4F7D-AA81-79B40CF2571C}" uniqueName="5" name="Column5" queryTableFieldId="5" dataDxfId="12"/>
    <tableColumn id="6" xr3:uid="{9ED88951-D9A1-45CB-B8AA-599545280361}" uniqueName="6" name="Column6" queryTableFieldId="6"/>
    <tableColumn id="7" xr3:uid="{319C5D55-1E9F-4BA7-A87F-55EE920B5E6E}" uniqueName="7" name="Column7" queryTableFieldId="7"/>
    <tableColumn id="8" xr3:uid="{84606189-77E8-4198-BC87-004F184C6CAF}" uniqueName="8" name="Column8" queryTableFieldId="8" dataDxfId="11"/>
    <tableColumn id="9" xr3:uid="{E0E12FF3-6E9E-4A8A-84B3-0E9E8224B39C}" uniqueName="9" name="Column9" queryTableFieldId="9" dataDxfId="10"/>
    <tableColumn id="10" xr3:uid="{9092B6E2-ADB9-41A6-9301-EDB8E06B533B}" uniqueName="10" name="Column10" queryTableFieldId="10"/>
    <tableColumn id="11" xr3:uid="{8C8DADE1-4258-4CE9-BE26-77D0A39E5F3F}" uniqueName="11" name="Column11" queryTableFieldId="11"/>
    <tableColumn id="12" xr3:uid="{113623E6-5331-4890-B7A5-70852D5B53D3}" uniqueName="12" name="Column12" queryTableFieldId="12"/>
    <tableColumn id="13" xr3:uid="{B4776DD7-1A7B-458C-8CEA-682FFFD14358}" uniqueName="13" name="Column13" queryTableFieldId="13"/>
    <tableColumn id="14" xr3:uid="{738F0B0C-2E9B-44C9-90E7-8B09F41154CB}" uniqueName="14" name="Column14" queryTableFieldId="14"/>
    <tableColumn id="15" xr3:uid="{37D3BB62-3A62-4F3E-AC7A-B1C5BE453216}" uniqueName="15" name="Column15" queryTableFieldId="15"/>
    <tableColumn id="16" xr3:uid="{CD31DE39-B234-43A2-9BBF-6322771FBF6E}" uniqueName="16" name="Column16" queryTableFieldId="16"/>
    <tableColumn id="17" xr3:uid="{5A3CCB27-ED3B-4F76-A991-EB205A2DA40C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DE7-3970-48CC-AE85-13F4252C8444}">
  <dimension ref="A1:N501"/>
  <sheetViews>
    <sheetView tabSelected="1" workbookViewId="0">
      <selection activeCell="C1" sqref="C1"/>
    </sheetView>
  </sheetViews>
  <sheetFormatPr defaultRowHeight="15.75" x14ac:dyDescent="0.25"/>
  <cols>
    <col min="1" max="1" width="16" style="20" customWidth="1"/>
    <col min="2" max="2" width="18.42578125" style="22" customWidth="1"/>
    <col min="3" max="3" width="26" style="21" customWidth="1"/>
    <col min="4" max="4" width="15.140625" style="10" customWidth="1"/>
    <col min="5" max="5" width="13.28515625" customWidth="1"/>
    <col min="6" max="6" width="18.5703125" style="23" customWidth="1"/>
    <col min="7" max="7" width="18.42578125" style="30" customWidth="1"/>
    <col min="8" max="8" width="18.5703125" style="33" customWidth="1"/>
    <col min="9" max="9" width="20.7109375" style="10" customWidth="1"/>
    <col min="10" max="10" width="15.7109375" customWidth="1"/>
    <col min="11" max="11" width="18.5703125" style="23" customWidth="1"/>
    <col min="12" max="12" width="14.7109375" style="30" customWidth="1"/>
    <col min="13" max="13" width="18.5703125" style="33" customWidth="1"/>
    <col min="14" max="14" width="18.5703125" style="26" customWidth="1"/>
  </cols>
  <sheetData>
    <row r="1" spans="1:14" s="50" customFormat="1" ht="21" customHeight="1" thickBot="1" x14ac:dyDescent="0.3">
      <c r="A1" s="47" t="str">
        <f>_xlfn.CONCAT('vm-idv-raw'!$A$2, "-",  'vm-idv-raw'!$B$2)</f>
        <v>1.0.3-0</v>
      </c>
      <c r="B1" s="48" t="str">
        <f>'vm-idv-raw'!$C$2</f>
        <v/>
      </c>
      <c r="C1" s="49" t="str">
        <f>_xlfn.CONCAT("Granularity: ",'vm-idv-raw'!$D$2)</f>
        <v>Granularity: 0</v>
      </c>
      <c r="F1" s="51"/>
      <c r="G1" s="52"/>
      <c r="H1" s="53"/>
      <c r="K1" s="51"/>
      <c r="L1" s="52"/>
      <c r="M1" s="53"/>
      <c r="N1" s="54"/>
    </row>
    <row r="2" spans="1:14" s="1" customFormat="1" ht="33.75" customHeight="1" thickTop="1" thickBot="1" x14ac:dyDescent="0.3">
      <c r="A2" s="34" t="s">
        <v>34</v>
      </c>
      <c r="B2" s="35" t="s">
        <v>9</v>
      </c>
      <c r="C2" s="36" t="s">
        <v>0</v>
      </c>
      <c r="D2" s="37" t="s">
        <v>31</v>
      </c>
      <c r="E2" s="37" t="s">
        <v>32</v>
      </c>
      <c r="F2" s="38" t="s">
        <v>33</v>
      </c>
      <c r="G2" s="39" t="s">
        <v>4</v>
      </c>
      <c r="H2" s="40" t="s">
        <v>5</v>
      </c>
      <c r="I2" s="41" t="s">
        <v>1</v>
      </c>
      <c r="J2" s="42" t="s">
        <v>7</v>
      </c>
      <c r="K2" s="43" t="s">
        <v>8</v>
      </c>
      <c r="L2" s="44" t="s">
        <v>2</v>
      </c>
      <c r="M2" s="45" t="s">
        <v>3</v>
      </c>
      <c r="N2" s="46" t="s">
        <v>6</v>
      </c>
    </row>
    <row r="3" spans="1:14" ht="16.5" thickTop="1" x14ac:dyDescent="0.25">
      <c r="A3" s="20" t="str">
        <f>IF(ISNONTEXT(vm_idv_raw[[#This Row],[Column1]]), "", vm_idv_raw[[#This Row],[Column1]])</f>
        <v/>
      </c>
      <c r="B3" s="22" t="str">
        <f>IF(ISNONTEXT(vm_idv_raw[[#This Row],[Column5]]), "", vm_idv_raw[[#This Row],[Column5]])</f>
        <v/>
      </c>
      <c r="C3" s="21" t="str">
        <f>IF(ISNONTEXT(vm_idv_raw[[#This Row],[Column2]]), "", vm_idv_raw[[#This Row],[Column2]])</f>
        <v/>
      </c>
      <c r="D3" s="10" t="str">
        <f>IF(ISNONTEXT(vm_idv_raw[[#This Row],[Column4]]), "", vm_idv_raw[[#This Row],[Column4]])</f>
        <v/>
      </c>
      <c r="E3" t="str">
        <f>IF(ISNUMBER(vm_idv_raw[[#This Row],[Column6]]), vm_idv_raw[[#This Row],[Column6]],"")</f>
        <v/>
      </c>
      <c r="F3" s="23" t="str">
        <f>IF(ISNUMBER(vm_idv_raw[[#This Row],[Column7]]), (vm_idv_raw[[#This Row],[Column7]]/1073741824),"")</f>
        <v/>
      </c>
      <c r="G3" s="30" t="str">
        <f>IF(ISNUMBER(vm_idv_raw[[#This Row],[Column12]]), (vm_idv_raw[[#This Row],[Column12]]/(E3*1000)),"")</f>
        <v/>
      </c>
      <c r="H3" s="33" t="str">
        <f>IF(ISNUMBER(vm_idv_raw[[#This Row],[Column13]]), (vm_idv_raw[[#This Row],[Column13]]/(F3*1073741824)),"")</f>
        <v/>
      </c>
      <c r="I3" s="10" t="str">
        <f>IF(ISNONTEXT(vm_idv_raw[[#This Row],[Column9]]), "", vm_idv_raw[[#This Row],[Column9]])</f>
        <v/>
      </c>
      <c r="J3" t="str">
        <f>IF(ISNUMBER(vm_idv_raw[[#This Row],[Column10]]), vm_idv_raw[[#This Row],[Column10]],"")</f>
        <v/>
      </c>
      <c r="K3" s="23" t="str">
        <f>IF(ISNUMBER(vm_idv_raw[[#This Row],[Column11]]), vm_idv_raw[[#This Row],[Column11]],"")</f>
        <v/>
      </c>
      <c r="L3" s="30" t="str">
        <f>IF(ISNUMBER(G3), G3*E3/J3,"")</f>
        <v/>
      </c>
      <c r="M3" s="33" t="str">
        <f>IF(ISNUMBER(H3), H3*F3/K3,"")</f>
        <v/>
      </c>
      <c r="N3" s="24" t="str">
        <f>IF(ISNUMBER(J3), (((E3-J3)/E3)+((F3-K3)/F3))/2,"")</f>
        <v/>
      </c>
    </row>
    <row r="4" spans="1:14" x14ac:dyDescent="0.25">
      <c r="A4" s="20" t="str">
        <f>IF(ISNONTEXT(vm_idv_raw[[#This Row],[Column1]]), "", vm_idv_raw[[#This Row],[Column1]])</f>
        <v/>
      </c>
      <c r="B4" s="22" t="str">
        <f>IF(ISNONTEXT(vm_idv_raw[[#This Row],[Column5]]), "", vm_idv_raw[[#This Row],[Column5]])</f>
        <v/>
      </c>
      <c r="C4" s="21" t="str">
        <f>IF(ISNONTEXT(vm_idv_raw[[#This Row],[Column2]]), "", vm_idv_raw[[#This Row],[Column2]])</f>
        <v/>
      </c>
      <c r="D4" s="10" t="str">
        <f>IF(ISNONTEXT(vm_idv_raw[[#This Row],[Column4]]), "", vm_idv_raw[[#This Row],[Column4]])</f>
        <v/>
      </c>
      <c r="E4" t="str">
        <f>IF(ISNUMBER(vm_idv_raw[[#This Row],[Column6]]), vm_idv_raw[[#This Row],[Column6]],"")</f>
        <v/>
      </c>
      <c r="F4" s="23" t="str">
        <f>IF(ISNUMBER(vm_idv_raw[[#This Row],[Column7]]), (vm_idv_raw[[#This Row],[Column7]]/1073741824),"")</f>
        <v/>
      </c>
      <c r="G4" s="30" t="str">
        <f>IF(ISNUMBER(vm_idv_raw[[#This Row],[Column12]]), (vm_idv_raw[[#This Row],[Column12]]/(E4*1000)),"")</f>
        <v/>
      </c>
      <c r="H4" s="33" t="str">
        <f>IF(ISNUMBER(vm_idv_raw[[#This Row],[Column13]]), (vm_idv_raw[[#This Row],[Column13]]/(F4*1073741824)),"")</f>
        <v/>
      </c>
      <c r="I4" s="10" t="str">
        <f>IF(ISNONTEXT(vm_idv_raw[[#This Row],[Column9]]), "", vm_idv_raw[[#This Row],[Column9]])</f>
        <v/>
      </c>
      <c r="J4" t="str">
        <f>IF(ISNUMBER(vm_idv_raw[[#This Row],[Column10]]), vm_idv_raw[[#This Row],[Column10]],"")</f>
        <v/>
      </c>
      <c r="K4" s="23" t="str">
        <f>IF(ISNUMBER(vm_idv_raw[[#This Row],[Column11]]), vm_idv_raw[[#This Row],[Column11]],"")</f>
        <v/>
      </c>
      <c r="L4" s="30" t="str">
        <f t="shared" ref="L4:L67" si="0">IF(ISNUMBER(G4), G4*E4/J4,"")</f>
        <v/>
      </c>
      <c r="M4" s="33" t="str">
        <f t="shared" ref="M4:M67" si="1">IF(ISNUMBER(H4), H4*F4/K4,"")</f>
        <v/>
      </c>
      <c r="N4" s="25" t="str">
        <f t="shared" ref="N4:N67" si="2">IF(ISNUMBER(J4), (((E4-J4)/E4)+((F4-K4)/F4))/2,"")</f>
        <v/>
      </c>
    </row>
    <row r="5" spans="1:14" x14ac:dyDescent="0.25">
      <c r="A5" s="20" t="str">
        <f>IF(ISNONTEXT(vm_idv_raw[[#This Row],[Column1]]), "", vm_idv_raw[[#This Row],[Column1]])</f>
        <v/>
      </c>
      <c r="B5" s="22" t="str">
        <f>IF(ISNONTEXT(vm_idv_raw[[#This Row],[Column5]]), "", vm_idv_raw[[#This Row],[Column5]])</f>
        <v/>
      </c>
      <c r="C5" s="21" t="str">
        <f>IF(ISNONTEXT(vm_idv_raw[[#This Row],[Column2]]), "", vm_idv_raw[[#This Row],[Column2]])</f>
        <v/>
      </c>
      <c r="D5" s="10" t="str">
        <f>IF(ISNONTEXT(vm_idv_raw[[#This Row],[Column4]]), "", vm_idv_raw[[#This Row],[Column4]])</f>
        <v/>
      </c>
      <c r="E5" t="str">
        <f>IF(ISNUMBER(vm_idv_raw[[#This Row],[Column6]]), vm_idv_raw[[#This Row],[Column6]],"")</f>
        <v/>
      </c>
      <c r="F5" s="23" t="str">
        <f>IF(ISNUMBER(vm_idv_raw[[#This Row],[Column7]]), (vm_idv_raw[[#This Row],[Column7]]/1073741824),"")</f>
        <v/>
      </c>
      <c r="G5" s="30" t="str">
        <f>IF(ISNUMBER(vm_idv_raw[[#This Row],[Column12]]), (vm_idv_raw[[#This Row],[Column12]]/(E5*1000)),"")</f>
        <v/>
      </c>
      <c r="H5" s="33" t="str">
        <f>IF(ISNUMBER(vm_idv_raw[[#This Row],[Column13]]), (vm_idv_raw[[#This Row],[Column13]]/(F5*1073741824)),"")</f>
        <v/>
      </c>
      <c r="I5" s="10" t="str">
        <f>IF(ISNONTEXT(vm_idv_raw[[#This Row],[Column9]]), "", vm_idv_raw[[#This Row],[Column9]])</f>
        <v/>
      </c>
      <c r="J5" t="str">
        <f>IF(ISNUMBER(vm_idv_raw[[#This Row],[Column10]]), vm_idv_raw[[#This Row],[Column10]],"")</f>
        <v/>
      </c>
      <c r="K5" s="23" t="str">
        <f>IF(ISNUMBER(vm_idv_raw[[#This Row],[Column11]]), vm_idv_raw[[#This Row],[Column11]],"")</f>
        <v/>
      </c>
      <c r="L5" s="30" t="str">
        <f t="shared" si="0"/>
        <v/>
      </c>
      <c r="M5" s="33" t="str">
        <f t="shared" si="1"/>
        <v/>
      </c>
      <c r="N5" s="25" t="str">
        <f t="shared" si="2"/>
        <v/>
      </c>
    </row>
    <row r="6" spans="1:14" x14ac:dyDescent="0.25">
      <c r="A6" s="20" t="str">
        <f>IF(ISNONTEXT(vm_idv_raw[[#This Row],[Column1]]), "", vm_idv_raw[[#This Row],[Column1]])</f>
        <v/>
      </c>
      <c r="B6" s="22" t="str">
        <f>IF(ISNONTEXT(vm_idv_raw[[#This Row],[Column5]]), "", vm_idv_raw[[#This Row],[Column5]])</f>
        <v/>
      </c>
      <c r="C6" s="21" t="str">
        <f>IF(ISNONTEXT(vm_idv_raw[[#This Row],[Column2]]), "", vm_idv_raw[[#This Row],[Column2]])</f>
        <v/>
      </c>
      <c r="D6" s="10" t="str">
        <f>IF(ISNONTEXT(vm_idv_raw[[#This Row],[Column4]]), "", vm_idv_raw[[#This Row],[Column4]])</f>
        <v/>
      </c>
      <c r="E6" t="str">
        <f>IF(ISNUMBER(vm_idv_raw[[#This Row],[Column6]]), vm_idv_raw[[#This Row],[Column6]],"")</f>
        <v/>
      </c>
      <c r="F6" s="23" t="str">
        <f>IF(ISNUMBER(vm_idv_raw[[#This Row],[Column7]]), (vm_idv_raw[[#This Row],[Column7]]/1073741824),"")</f>
        <v/>
      </c>
      <c r="G6" s="30" t="str">
        <f>IF(ISNUMBER(vm_idv_raw[[#This Row],[Column12]]), (vm_idv_raw[[#This Row],[Column12]]/(E6*1000)),"")</f>
        <v/>
      </c>
      <c r="H6" s="33" t="str">
        <f>IF(ISNUMBER(vm_idv_raw[[#This Row],[Column13]]), (vm_idv_raw[[#This Row],[Column13]]/(F6*1073741824)),"")</f>
        <v/>
      </c>
      <c r="I6" s="10" t="str">
        <f>IF(ISNONTEXT(vm_idv_raw[[#This Row],[Column9]]), "", vm_idv_raw[[#This Row],[Column9]])</f>
        <v/>
      </c>
      <c r="J6" t="str">
        <f>IF(ISNUMBER(vm_idv_raw[[#This Row],[Column10]]), vm_idv_raw[[#This Row],[Column10]],"")</f>
        <v/>
      </c>
      <c r="K6" s="23" t="str">
        <f>IF(ISNUMBER(vm_idv_raw[[#This Row],[Column11]]), vm_idv_raw[[#This Row],[Column11]],"")</f>
        <v/>
      </c>
      <c r="L6" s="30" t="str">
        <f t="shared" si="0"/>
        <v/>
      </c>
      <c r="M6" s="33" t="str">
        <f t="shared" si="1"/>
        <v/>
      </c>
      <c r="N6" s="25" t="str">
        <f t="shared" si="2"/>
        <v/>
      </c>
    </row>
    <row r="7" spans="1:14" x14ac:dyDescent="0.25">
      <c r="A7" s="20" t="str">
        <f>IF(ISNONTEXT(vm_idv_raw[[#This Row],[Column1]]), "", vm_idv_raw[[#This Row],[Column1]])</f>
        <v/>
      </c>
      <c r="B7" s="22" t="str">
        <f>IF(ISNONTEXT(vm_idv_raw[[#This Row],[Column5]]), "", vm_idv_raw[[#This Row],[Column5]])</f>
        <v/>
      </c>
      <c r="C7" s="21" t="str">
        <f>IF(ISNONTEXT(vm_idv_raw[[#This Row],[Column2]]), "", vm_idv_raw[[#This Row],[Column2]])</f>
        <v/>
      </c>
      <c r="D7" s="10" t="str">
        <f>IF(ISNONTEXT(vm_idv_raw[[#This Row],[Column4]]), "", vm_idv_raw[[#This Row],[Column4]])</f>
        <v/>
      </c>
      <c r="E7" t="str">
        <f>IF(ISNUMBER(vm_idv_raw[[#This Row],[Column6]]), vm_idv_raw[[#This Row],[Column6]],"")</f>
        <v/>
      </c>
      <c r="F7" s="23" t="str">
        <f>IF(ISNUMBER(vm_idv_raw[[#This Row],[Column7]]), (vm_idv_raw[[#This Row],[Column7]]/1073741824),"")</f>
        <v/>
      </c>
      <c r="G7" s="30" t="str">
        <f>IF(ISNUMBER(vm_idv_raw[[#This Row],[Column12]]), (vm_idv_raw[[#This Row],[Column12]]/(E7*1000)),"")</f>
        <v/>
      </c>
      <c r="H7" s="33" t="str">
        <f>IF(ISNUMBER(vm_idv_raw[[#This Row],[Column13]]), (vm_idv_raw[[#This Row],[Column13]]/(F7*1073741824)),"")</f>
        <v/>
      </c>
      <c r="I7" s="10" t="str">
        <f>IF(ISNONTEXT(vm_idv_raw[[#This Row],[Column9]]), "", vm_idv_raw[[#This Row],[Column9]])</f>
        <v/>
      </c>
      <c r="J7" t="str">
        <f>IF(ISNUMBER(vm_idv_raw[[#This Row],[Column10]]), vm_idv_raw[[#This Row],[Column10]],"")</f>
        <v/>
      </c>
      <c r="K7" s="23" t="str">
        <f>IF(ISNUMBER(vm_idv_raw[[#This Row],[Column11]]), vm_idv_raw[[#This Row],[Column11]],"")</f>
        <v/>
      </c>
      <c r="L7" s="30" t="str">
        <f t="shared" si="0"/>
        <v/>
      </c>
      <c r="M7" s="33" t="str">
        <f t="shared" si="1"/>
        <v/>
      </c>
      <c r="N7" s="25" t="str">
        <f t="shared" si="2"/>
        <v/>
      </c>
    </row>
    <row r="8" spans="1:14" x14ac:dyDescent="0.25">
      <c r="A8" s="20" t="str">
        <f>IF(ISNONTEXT(vm_idv_raw[[#This Row],[Column1]]), "", vm_idv_raw[[#This Row],[Column1]])</f>
        <v/>
      </c>
      <c r="B8" s="22" t="str">
        <f>IF(ISNONTEXT(vm_idv_raw[[#This Row],[Column5]]), "", vm_idv_raw[[#This Row],[Column5]])</f>
        <v/>
      </c>
      <c r="C8" s="21" t="str">
        <f>IF(ISNONTEXT(vm_idv_raw[[#This Row],[Column2]]), "", vm_idv_raw[[#This Row],[Column2]])</f>
        <v/>
      </c>
      <c r="D8" s="10" t="str">
        <f>IF(ISNONTEXT(vm_idv_raw[[#This Row],[Column4]]), "", vm_idv_raw[[#This Row],[Column4]])</f>
        <v/>
      </c>
      <c r="E8" t="str">
        <f>IF(ISNUMBER(vm_idv_raw[[#This Row],[Column6]]), vm_idv_raw[[#This Row],[Column6]],"")</f>
        <v/>
      </c>
      <c r="F8" s="23" t="str">
        <f>IF(ISNUMBER(vm_idv_raw[[#This Row],[Column7]]), (vm_idv_raw[[#This Row],[Column7]]/1073741824),"")</f>
        <v/>
      </c>
      <c r="G8" s="30" t="str">
        <f>IF(ISNUMBER(vm_idv_raw[[#This Row],[Column12]]), (vm_idv_raw[[#This Row],[Column12]]/(E8*1000)),"")</f>
        <v/>
      </c>
      <c r="H8" s="33" t="str">
        <f>IF(ISNUMBER(vm_idv_raw[[#This Row],[Column13]]), (vm_idv_raw[[#This Row],[Column13]]/(F8*1073741824)),"")</f>
        <v/>
      </c>
      <c r="I8" s="10" t="str">
        <f>IF(ISNONTEXT(vm_idv_raw[[#This Row],[Column9]]), "", vm_idv_raw[[#This Row],[Column9]])</f>
        <v/>
      </c>
      <c r="J8" t="str">
        <f>IF(ISNUMBER(vm_idv_raw[[#This Row],[Column10]]), vm_idv_raw[[#This Row],[Column10]],"")</f>
        <v/>
      </c>
      <c r="K8" s="23" t="str">
        <f>IF(ISNUMBER(vm_idv_raw[[#This Row],[Column11]]), vm_idv_raw[[#This Row],[Column11]],"")</f>
        <v/>
      </c>
      <c r="L8" s="30" t="str">
        <f t="shared" si="0"/>
        <v/>
      </c>
      <c r="M8" s="33" t="str">
        <f t="shared" si="1"/>
        <v/>
      </c>
      <c r="N8" s="25" t="str">
        <f t="shared" si="2"/>
        <v/>
      </c>
    </row>
    <row r="9" spans="1:14" x14ac:dyDescent="0.25">
      <c r="A9" s="20" t="str">
        <f>IF(ISNONTEXT(vm_idv_raw[[#This Row],[Column1]]), "", vm_idv_raw[[#This Row],[Column1]])</f>
        <v/>
      </c>
      <c r="B9" s="22" t="str">
        <f>IF(ISNONTEXT(vm_idv_raw[[#This Row],[Column5]]), "", vm_idv_raw[[#This Row],[Column5]])</f>
        <v/>
      </c>
      <c r="C9" s="21" t="str">
        <f>IF(ISNONTEXT(vm_idv_raw[[#This Row],[Column2]]), "", vm_idv_raw[[#This Row],[Column2]])</f>
        <v/>
      </c>
      <c r="D9" s="10" t="str">
        <f>IF(ISNONTEXT(vm_idv_raw[[#This Row],[Column4]]), "", vm_idv_raw[[#This Row],[Column4]])</f>
        <v/>
      </c>
      <c r="E9" t="str">
        <f>IF(ISNUMBER(vm_idv_raw[[#This Row],[Column6]]), vm_idv_raw[[#This Row],[Column6]],"")</f>
        <v/>
      </c>
      <c r="F9" s="23" t="str">
        <f>IF(ISNUMBER(vm_idv_raw[[#This Row],[Column7]]), (vm_idv_raw[[#This Row],[Column7]]/1073741824),"")</f>
        <v/>
      </c>
      <c r="G9" s="30" t="str">
        <f>IF(ISNUMBER(vm_idv_raw[[#This Row],[Column12]]), (vm_idv_raw[[#This Row],[Column12]]/(E9*1000)),"")</f>
        <v/>
      </c>
      <c r="H9" s="33" t="str">
        <f>IF(ISNUMBER(vm_idv_raw[[#This Row],[Column13]]), (vm_idv_raw[[#This Row],[Column13]]/(F9*1073741824)),"")</f>
        <v/>
      </c>
      <c r="I9" s="10" t="str">
        <f>IF(ISNONTEXT(vm_idv_raw[[#This Row],[Column9]]), "", vm_idv_raw[[#This Row],[Column9]])</f>
        <v/>
      </c>
      <c r="J9" t="str">
        <f>IF(ISNUMBER(vm_idv_raw[[#This Row],[Column10]]), vm_idv_raw[[#This Row],[Column10]],"")</f>
        <v/>
      </c>
      <c r="K9" s="23" t="str">
        <f>IF(ISNUMBER(vm_idv_raw[[#This Row],[Column11]]), vm_idv_raw[[#This Row],[Column11]],"")</f>
        <v/>
      </c>
      <c r="L9" s="30" t="str">
        <f t="shared" si="0"/>
        <v/>
      </c>
      <c r="M9" s="33" t="str">
        <f t="shared" si="1"/>
        <v/>
      </c>
      <c r="N9" s="25" t="str">
        <f t="shared" si="2"/>
        <v/>
      </c>
    </row>
    <row r="10" spans="1:14" x14ac:dyDescent="0.25">
      <c r="A10" s="20" t="str">
        <f>IF(ISNONTEXT(vm_idv_raw[[#This Row],[Column1]]), "", vm_idv_raw[[#This Row],[Column1]])</f>
        <v/>
      </c>
      <c r="B10" s="22" t="str">
        <f>IF(ISNONTEXT(vm_idv_raw[[#This Row],[Column5]]), "", vm_idv_raw[[#This Row],[Column5]])</f>
        <v/>
      </c>
      <c r="C10" s="21" t="str">
        <f>IF(ISNONTEXT(vm_idv_raw[[#This Row],[Column2]]), "", vm_idv_raw[[#This Row],[Column2]])</f>
        <v/>
      </c>
      <c r="D10" s="10" t="str">
        <f>IF(ISNONTEXT(vm_idv_raw[[#This Row],[Column4]]), "", vm_idv_raw[[#This Row],[Column4]])</f>
        <v/>
      </c>
      <c r="E10" t="str">
        <f>IF(ISNUMBER(vm_idv_raw[[#This Row],[Column6]]), vm_idv_raw[[#This Row],[Column6]],"")</f>
        <v/>
      </c>
      <c r="F10" s="23" t="str">
        <f>IF(ISNUMBER(vm_idv_raw[[#This Row],[Column7]]), (vm_idv_raw[[#This Row],[Column7]]/1073741824),"")</f>
        <v/>
      </c>
      <c r="G10" s="30" t="str">
        <f>IF(ISNUMBER(vm_idv_raw[[#This Row],[Column12]]), (vm_idv_raw[[#This Row],[Column12]]/(E10*1000)),"")</f>
        <v/>
      </c>
      <c r="H10" s="33" t="str">
        <f>IF(ISNUMBER(vm_idv_raw[[#This Row],[Column13]]), (vm_idv_raw[[#This Row],[Column13]]/(F10*1073741824)),"")</f>
        <v/>
      </c>
      <c r="I10" s="10" t="str">
        <f>IF(ISNONTEXT(vm_idv_raw[[#This Row],[Column9]]), "", vm_idv_raw[[#This Row],[Column9]])</f>
        <v/>
      </c>
      <c r="J10" t="str">
        <f>IF(ISNUMBER(vm_idv_raw[[#This Row],[Column10]]), vm_idv_raw[[#This Row],[Column10]],"")</f>
        <v/>
      </c>
      <c r="K10" s="23" t="str">
        <f>IF(ISNUMBER(vm_idv_raw[[#This Row],[Column11]]), vm_idv_raw[[#This Row],[Column11]],"")</f>
        <v/>
      </c>
      <c r="L10" s="30" t="str">
        <f t="shared" si="0"/>
        <v/>
      </c>
      <c r="M10" s="33" t="str">
        <f t="shared" si="1"/>
        <v/>
      </c>
      <c r="N10" s="25" t="str">
        <f t="shared" si="2"/>
        <v/>
      </c>
    </row>
    <row r="11" spans="1:14" x14ac:dyDescent="0.25">
      <c r="A11" s="20" t="str">
        <f>IF(ISNONTEXT(vm_idv_raw[[#This Row],[Column1]]), "", vm_idv_raw[[#This Row],[Column1]])</f>
        <v/>
      </c>
      <c r="B11" s="22" t="str">
        <f>IF(ISNONTEXT(vm_idv_raw[[#This Row],[Column5]]), "", vm_idv_raw[[#This Row],[Column5]])</f>
        <v/>
      </c>
      <c r="C11" s="21" t="str">
        <f>IF(ISNONTEXT(vm_idv_raw[[#This Row],[Column2]]), "", vm_idv_raw[[#This Row],[Column2]])</f>
        <v/>
      </c>
      <c r="D11" s="10" t="str">
        <f>IF(ISNONTEXT(vm_idv_raw[[#This Row],[Column4]]), "", vm_idv_raw[[#This Row],[Column4]])</f>
        <v/>
      </c>
      <c r="E11" t="str">
        <f>IF(ISNUMBER(vm_idv_raw[[#This Row],[Column6]]), vm_idv_raw[[#This Row],[Column6]],"")</f>
        <v/>
      </c>
      <c r="F11" s="23" t="str">
        <f>IF(ISNUMBER(vm_idv_raw[[#This Row],[Column7]]), (vm_idv_raw[[#This Row],[Column7]]/1073741824),"")</f>
        <v/>
      </c>
      <c r="G11" s="30" t="str">
        <f>IF(ISNUMBER(vm_idv_raw[[#This Row],[Column12]]), (vm_idv_raw[[#This Row],[Column12]]/(E11*1000)),"")</f>
        <v/>
      </c>
      <c r="H11" s="33" t="str">
        <f>IF(ISNUMBER(vm_idv_raw[[#This Row],[Column13]]), (vm_idv_raw[[#This Row],[Column13]]/(F11*1073741824)),"")</f>
        <v/>
      </c>
      <c r="I11" s="10" t="str">
        <f>IF(ISNONTEXT(vm_idv_raw[[#This Row],[Column9]]), "", vm_idv_raw[[#This Row],[Column9]])</f>
        <v/>
      </c>
      <c r="J11" t="str">
        <f>IF(ISNUMBER(vm_idv_raw[[#This Row],[Column10]]), vm_idv_raw[[#This Row],[Column10]],"")</f>
        <v/>
      </c>
      <c r="K11" s="23" t="str">
        <f>IF(ISNUMBER(vm_idv_raw[[#This Row],[Column11]]), vm_idv_raw[[#This Row],[Column11]],"")</f>
        <v/>
      </c>
      <c r="L11" s="30" t="str">
        <f t="shared" si="0"/>
        <v/>
      </c>
      <c r="M11" s="33" t="str">
        <f t="shared" si="1"/>
        <v/>
      </c>
      <c r="N11" s="25" t="str">
        <f t="shared" si="2"/>
        <v/>
      </c>
    </row>
    <row r="12" spans="1:14" x14ac:dyDescent="0.25">
      <c r="A12" s="20" t="str">
        <f>IF(ISNONTEXT(vm_idv_raw[[#This Row],[Column1]]), "", vm_idv_raw[[#This Row],[Column1]])</f>
        <v/>
      </c>
      <c r="B12" s="22" t="str">
        <f>IF(ISNONTEXT(vm_idv_raw[[#This Row],[Column5]]), "", vm_idv_raw[[#This Row],[Column5]])</f>
        <v/>
      </c>
      <c r="C12" s="21" t="str">
        <f>IF(ISNONTEXT(vm_idv_raw[[#This Row],[Column2]]), "", vm_idv_raw[[#This Row],[Column2]])</f>
        <v/>
      </c>
      <c r="D12" s="10" t="str">
        <f>IF(ISNONTEXT(vm_idv_raw[[#This Row],[Column4]]), "", vm_idv_raw[[#This Row],[Column4]])</f>
        <v/>
      </c>
      <c r="E12" t="str">
        <f>IF(ISNUMBER(vm_idv_raw[[#This Row],[Column6]]), vm_idv_raw[[#This Row],[Column6]],"")</f>
        <v/>
      </c>
      <c r="F12" s="23" t="str">
        <f>IF(ISNUMBER(vm_idv_raw[[#This Row],[Column7]]), (vm_idv_raw[[#This Row],[Column7]]/1073741824),"")</f>
        <v/>
      </c>
      <c r="G12" s="30" t="str">
        <f>IF(ISNUMBER(vm_idv_raw[[#This Row],[Column12]]), (vm_idv_raw[[#This Row],[Column12]]/(E12*1000)),"")</f>
        <v/>
      </c>
      <c r="H12" s="33" t="str">
        <f>IF(ISNUMBER(vm_idv_raw[[#This Row],[Column13]]), (vm_idv_raw[[#This Row],[Column13]]/(F12*1073741824)),"")</f>
        <v/>
      </c>
      <c r="I12" s="10" t="str">
        <f>IF(ISNONTEXT(vm_idv_raw[[#This Row],[Column9]]), "", vm_idv_raw[[#This Row],[Column9]])</f>
        <v/>
      </c>
      <c r="J12" t="str">
        <f>IF(ISNUMBER(vm_idv_raw[[#This Row],[Column10]]), vm_idv_raw[[#This Row],[Column10]],"")</f>
        <v/>
      </c>
      <c r="K12" s="23" t="str">
        <f>IF(ISNUMBER(vm_idv_raw[[#This Row],[Column11]]), vm_idv_raw[[#This Row],[Column11]],"")</f>
        <v/>
      </c>
      <c r="L12" s="30" t="str">
        <f t="shared" si="0"/>
        <v/>
      </c>
      <c r="M12" s="33" t="str">
        <f t="shared" si="1"/>
        <v/>
      </c>
      <c r="N12" s="25" t="str">
        <f t="shared" si="2"/>
        <v/>
      </c>
    </row>
    <row r="13" spans="1:14" x14ac:dyDescent="0.25">
      <c r="A13" s="20" t="str">
        <f>IF(ISNONTEXT(vm_idv_raw[[#This Row],[Column1]]), "", vm_idv_raw[[#This Row],[Column1]])</f>
        <v/>
      </c>
      <c r="B13" s="22" t="str">
        <f>IF(ISNONTEXT(vm_idv_raw[[#This Row],[Column5]]), "", vm_idv_raw[[#This Row],[Column5]])</f>
        <v/>
      </c>
      <c r="C13" s="21" t="str">
        <f>IF(ISNONTEXT(vm_idv_raw[[#This Row],[Column2]]), "", vm_idv_raw[[#This Row],[Column2]])</f>
        <v/>
      </c>
      <c r="D13" s="10" t="str">
        <f>IF(ISNONTEXT(vm_idv_raw[[#This Row],[Column4]]), "", vm_idv_raw[[#This Row],[Column4]])</f>
        <v/>
      </c>
      <c r="E13" t="str">
        <f>IF(ISNUMBER(vm_idv_raw[[#This Row],[Column6]]), vm_idv_raw[[#This Row],[Column6]],"")</f>
        <v/>
      </c>
      <c r="F13" s="23" t="str">
        <f>IF(ISNUMBER(vm_idv_raw[[#This Row],[Column7]]), (vm_idv_raw[[#This Row],[Column7]]/1073741824),"")</f>
        <v/>
      </c>
      <c r="G13" s="30" t="str">
        <f>IF(ISNUMBER(vm_idv_raw[[#This Row],[Column12]]), (vm_idv_raw[[#This Row],[Column12]]/(E13*1000)),"")</f>
        <v/>
      </c>
      <c r="H13" s="33" t="str">
        <f>IF(ISNUMBER(vm_idv_raw[[#This Row],[Column13]]), (vm_idv_raw[[#This Row],[Column13]]/(F13*1073741824)),"")</f>
        <v/>
      </c>
      <c r="I13" s="10" t="str">
        <f>IF(ISNONTEXT(vm_idv_raw[[#This Row],[Column9]]), "", vm_idv_raw[[#This Row],[Column9]])</f>
        <v/>
      </c>
      <c r="J13" t="str">
        <f>IF(ISNUMBER(vm_idv_raw[[#This Row],[Column10]]), vm_idv_raw[[#This Row],[Column10]],"")</f>
        <v/>
      </c>
      <c r="K13" s="23" t="str">
        <f>IF(ISNUMBER(vm_idv_raw[[#This Row],[Column11]]), vm_idv_raw[[#This Row],[Column11]],"")</f>
        <v/>
      </c>
      <c r="L13" s="30" t="str">
        <f t="shared" si="0"/>
        <v/>
      </c>
      <c r="M13" s="33" t="str">
        <f t="shared" si="1"/>
        <v/>
      </c>
      <c r="N13" s="25" t="str">
        <f t="shared" si="2"/>
        <v/>
      </c>
    </row>
    <row r="14" spans="1:14" x14ac:dyDescent="0.25">
      <c r="A14" s="20" t="str">
        <f>IF(ISNONTEXT(vm_idv_raw[[#This Row],[Column1]]), "", vm_idv_raw[[#This Row],[Column1]])</f>
        <v/>
      </c>
      <c r="B14" s="22" t="str">
        <f>IF(ISNONTEXT(vm_idv_raw[[#This Row],[Column5]]), "", vm_idv_raw[[#This Row],[Column5]])</f>
        <v/>
      </c>
      <c r="C14" s="21" t="str">
        <f>IF(ISNONTEXT(vm_idv_raw[[#This Row],[Column2]]), "", vm_idv_raw[[#This Row],[Column2]])</f>
        <v/>
      </c>
      <c r="D14" s="10" t="str">
        <f>IF(ISNONTEXT(vm_idv_raw[[#This Row],[Column4]]), "", vm_idv_raw[[#This Row],[Column4]])</f>
        <v/>
      </c>
      <c r="E14" t="str">
        <f>IF(ISNUMBER(vm_idv_raw[[#This Row],[Column6]]), vm_idv_raw[[#This Row],[Column6]],"")</f>
        <v/>
      </c>
      <c r="F14" s="23" t="str">
        <f>IF(ISNUMBER(vm_idv_raw[[#This Row],[Column7]]), (vm_idv_raw[[#This Row],[Column7]]/1073741824),"")</f>
        <v/>
      </c>
      <c r="G14" s="30" t="str">
        <f>IF(ISNUMBER(vm_idv_raw[[#This Row],[Column12]]), (vm_idv_raw[[#This Row],[Column12]]/(E14*1000)),"")</f>
        <v/>
      </c>
      <c r="H14" s="33" t="str">
        <f>IF(ISNUMBER(vm_idv_raw[[#This Row],[Column13]]), (vm_idv_raw[[#This Row],[Column13]]/(F14*1073741824)),"")</f>
        <v/>
      </c>
      <c r="I14" s="10" t="str">
        <f>IF(ISNONTEXT(vm_idv_raw[[#This Row],[Column9]]), "", vm_idv_raw[[#This Row],[Column9]])</f>
        <v/>
      </c>
      <c r="J14" t="str">
        <f>IF(ISNUMBER(vm_idv_raw[[#This Row],[Column10]]), vm_idv_raw[[#This Row],[Column10]],"")</f>
        <v/>
      </c>
      <c r="K14" s="23" t="str">
        <f>IF(ISNUMBER(vm_idv_raw[[#This Row],[Column11]]), vm_idv_raw[[#This Row],[Column11]],"")</f>
        <v/>
      </c>
      <c r="L14" s="30" t="str">
        <f t="shared" si="0"/>
        <v/>
      </c>
      <c r="M14" s="33" t="str">
        <f t="shared" si="1"/>
        <v/>
      </c>
      <c r="N14" s="25" t="str">
        <f t="shared" si="2"/>
        <v/>
      </c>
    </row>
    <row r="15" spans="1:14" x14ac:dyDescent="0.25">
      <c r="A15" s="20" t="str">
        <f>IF(ISNONTEXT(vm_idv_raw[[#This Row],[Column1]]), "", vm_idv_raw[[#This Row],[Column1]])</f>
        <v/>
      </c>
      <c r="B15" s="22" t="str">
        <f>IF(ISNONTEXT(vm_idv_raw[[#This Row],[Column5]]), "", vm_idv_raw[[#This Row],[Column5]])</f>
        <v/>
      </c>
      <c r="C15" s="21" t="str">
        <f>IF(ISNONTEXT(vm_idv_raw[[#This Row],[Column2]]), "", vm_idv_raw[[#This Row],[Column2]])</f>
        <v/>
      </c>
      <c r="D15" s="10" t="str">
        <f>IF(ISNONTEXT(vm_idv_raw[[#This Row],[Column4]]), "", vm_idv_raw[[#This Row],[Column4]])</f>
        <v/>
      </c>
      <c r="E15" t="str">
        <f>IF(ISNUMBER(vm_idv_raw[[#This Row],[Column6]]), vm_idv_raw[[#This Row],[Column6]],"")</f>
        <v/>
      </c>
      <c r="F15" s="23" t="str">
        <f>IF(ISNUMBER(vm_idv_raw[[#This Row],[Column7]]), (vm_idv_raw[[#This Row],[Column7]]/1073741824),"")</f>
        <v/>
      </c>
      <c r="G15" s="30" t="str">
        <f>IF(ISNUMBER(vm_idv_raw[[#This Row],[Column12]]), (vm_idv_raw[[#This Row],[Column12]]/(E15*1000)),"")</f>
        <v/>
      </c>
      <c r="H15" s="33" t="str">
        <f>IF(ISNUMBER(vm_idv_raw[[#This Row],[Column13]]), (vm_idv_raw[[#This Row],[Column13]]/(F15*1073741824)),"")</f>
        <v/>
      </c>
      <c r="I15" s="10" t="str">
        <f>IF(ISNONTEXT(vm_idv_raw[[#This Row],[Column9]]), "", vm_idv_raw[[#This Row],[Column9]])</f>
        <v/>
      </c>
      <c r="J15" t="str">
        <f>IF(ISNUMBER(vm_idv_raw[[#This Row],[Column10]]), vm_idv_raw[[#This Row],[Column10]],"")</f>
        <v/>
      </c>
      <c r="K15" s="23" t="str">
        <f>IF(ISNUMBER(vm_idv_raw[[#This Row],[Column11]]), vm_idv_raw[[#This Row],[Column11]],"")</f>
        <v/>
      </c>
      <c r="L15" s="30" t="str">
        <f t="shared" si="0"/>
        <v/>
      </c>
      <c r="M15" s="33" t="str">
        <f t="shared" si="1"/>
        <v/>
      </c>
      <c r="N15" s="25" t="str">
        <f t="shared" si="2"/>
        <v/>
      </c>
    </row>
    <row r="16" spans="1:14" x14ac:dyDescent="0.25">
      <c r="A16" s="20" t="str">
        <f>IF(ISNONTEXT(vm_idv_raw[[#This Row],[Column1]]), "", vm_idv_raw[[#This Row],[Column1]])</f>
        <v/>
      </c>
      <c r="B16" s="22" t="str">
        <f>IF(ISNONTEXT(vm_idv_raw[[#This Row],[Column5]]), "", vm_idv_raw[[#This Row],[Column5]])</f>
        <v/>
      </c>
      <c r="C16" s="21" t="str">
        <f>IF(ISNONTEXT(vm_idv_raw[[#This Row],[Column2]]), "", vm_idv_raw[[#This Row],[Column2]])</f>
        <v/>
      </c>
      <c r="D16" s="10" t="str">
        <f>IF(ISNONTEXT(vm_idv_raw[[#This Row],[Column4]]), "", vm_idv_raw[[#This Row],[Column4]])</f>
        <v/>
      </c>
      <c r="E16" t="str">
        <f>IF(ISNUMBER(vm_idv_raw[[#This Row],[Column6]]), vm_idv_raw[[#This Row],[Column6]],"")</f>
        <v/>
      </c>
      <c r="F16" s="23" t="str">
        <f>IF(ISNUMBER(vm_idv_raw[[#This Row],[Column7]]), (vm_idv_raw[[#This Row],[Column7]]/1073741824),"")</f>
        <v/>
      </c>
      <c r="G16" s="30" t="str">
        <f>IF(ISNUMBER(vm_idv_raw[[#This Row],[Column12]]), (vm_idv_raw[[#This Row],[Column12]]/(E16*1000)),"")</f>
        <v/>
      </c>
      <c r="H16" s="33" t="str">
        <f>IF(ISNUMBER(vm_idv_raw[[#This Row],[Column13]]), (vm_idv_raw[[#This Row],[Column13]]/(F16*1073741824)),"")</f>
        <v/>
      </c>
      <c r="I16" s="10" t="str">
        <f>IF(ISNONTEXT(vm_idv_raw[[#This Row],[Column9]]), "", vm_idv_raw[[#This Row],[Column9]])</f>
        <v/>
      </c>
      <c r="J16" t="str">
        <f>IF(ISNUMBER(vm_idv_raw[[#This Row],[Column10]]), vm_idv_raw[[#This Row],[Column10]],"")</f>
        <v/>
      </c>
      <c r="K16" s="23" t="str">
        <f>IF(ISNUMBER(vm_idv_raw[[#This Row],[Column11]]), vm_idv_raw[[#This Row],[Column11]],"")</f>
        <v/>
      </c>
      <c r="L16" s="30" t="str">
        <f t="shared" si="0"/>
        <v/>
      </c>
      <c r="M16" s="33" t="str">
        <f t="shared" si="1"/>
        <v/>
      </c>
      <c r="N16" s="25" t="str">
        <f t="shared" si="2"/>
        <v/>
      </c>
    </row>
    <row r="17" spans="1:14" x14ac:dyDescent="0.25">
      <c r="A17" s="20" t="str">
        <f>IF(ISNONTEXT(vm_idv_raw[[#This Row],[Column1]]), "", vm_idv_raw[[#This Row],[Column1]])</f>
        <v/>
      </c>
      <c r="B17" s="22" t="str">
        <f>IF(ISNONTEXT(vm_idv_raw[[#This Row],[Column5]]), "", vm_idv_raw[[#This Row],[Column5]])</f>
        <v/>
      </c>
      <c r="C17" s="21" t="str">
        <f>IF(ISNONTEXT(vm_idv_raw[[#This Row],[Column2]]), "", vm_idv_raw[[#This Row],[Column2]])</f>
        <v/>
      </c>
      <c r="D17" s="10" t="str">
        <f>IF(ISNONTEXT(vm_idv_raw[[#This Row],[Column4]]), "", vm_idv_raw[[#This Row],[Column4]])</f>
        <v/>
      </c>
      <c r="E17" t="str">
        <f>IF(ISNUMBER(vm_idv_raw[[#This Row],[Column6]]), vm_idv_raw[[#This Row],[Column6]],"")</f>
        <v/>
      </c>
      <c r="F17" s="23" t="str">
        <f>IF(ISNUMBER(vm_idv_raw[[#This Row],[Column7]]), (vm_idv_raw[[#This Row],[Column7]]/1073741824),"")</f>
        <v/>
      </c>
      <c r="G17" s="30" t="str">
        <f>IF(ISNUMBER(vm_idv_raw[[#This Row],[Column12]]), (vm_idv_raw[[#This Row],[Column12]]/(E17*1000)),"")</f>
        <v/>
      </c>
      <c r="H17" s="33" t="str">
        <f>IF(ISNUMBER(vm_idv_raw[[#This Row],[Column13]]), (vm_idv_raw[[#This Row],[Column13]]/(F17*1073741824)),"")</f>
        <v/>
      </c>
      <c r="I17" s="10" t="str">
        <f>IF(ISNONTEXT(vm_idv_raw[[#This Row],[Column9]]), "", vm_idv_raw[[#This Row],[Column9]])</f>
        <v/>
      </c>
      <c r="J17" t="str">
        <f>IF(ISNUMBER(vm_idv_raw[[#This Row],[Column10]]), vm_idv_raw[[#This Row],[Column10]],"")</f>
        <v/>
      </c>
      <c r="K17" s="23" t="str">
        <f>IF(ISNUMBER(vm_idv_raw[[#This Row],[Column11]]), vm_idv_raw[[#This Row],[Column11]],"")</f>
        <v/>
      </c>
      <c r="L17" s="30" t="str">
        <f t="shared" si="0"/>
        <v/>
      </c>
      <c r="M17" s="33" t="str">
        <f t="shared" si="1"/>
        <v/>
      </c>
      <c r="N17" s="25" t="str">
        <f t="shared" si="2"/>
        <v/>
      </c>
    </row>
    <row r="18" spans="1:14" x14ac:dyDescent="0.25">
      <c r="A18" s="20" t="str">
        <f>IF(ISNONTEXT(vm_idv_raw[[#This Row],[Column1]]), "", vm_idv_raw[[#This Row],[Column1]])</f>
        <v/>
      </c>
      <c r="B18" s="22" t="str">
        <f>IF(ISNONTEXT(vm_idv_raw[[#This Row],[Column5]]), "", vm_idv_raw[[#This Row],[Column5]])</f>
        <v/>
      </c>
      <c r="C18" s="21" t="str">
        <f>IF(ISNONTEXT(vm_idv_raw[[#This Row],[Column2]]), "", vm_idv_raw[[#This Row],[Column2]])</f>
        <v/>
      </c>
      <c r="D18" s="10" t="str">
        <f>IF(ISNONTEXT(vm_idv_raw[[#This Row],[Column4]]), "", vm_idv_raw[[#This Row],[Column4]])</f>
        <v/>
      </c>
      <c r="E18" t="str">
        <f>IF(ISNUMBER(vm_idv_raw[[#This Row],[Column6]]), vm_idv_raw[[#This Row],[Column6]],"")</f>
        <v/>
      </c>
      <c r="F18" s="23" t="str">
        <f>IF(ISNUMBER(vm_idv_raw[[#This Row],[Column7]]), (vm_idv_raw[[#This Row],[Column7]]/1073741824),"")</f>
        <v/>
      </c>
      <c r="G18" s="30" t="str">
        <f>IF(ISNUMBER(vm_idv_raw[[#This Row],[Column12]]), (vm_idv_raw[[#This Row],[Column12]]/(E18*1000)),"")</f>
        <v/>
      </c>
      <c r="H18" s="33" t="str">
        <f>IF(ISNUMBER(vm_idv_raw[[#This Row],[Column13]]), (vm_idv_raw[[#This Row],[Column13]]/(F18*1073741824)),"")</f>
        <v/>
      </c>
      <c r="I18" s="10" t="str">
        <f>IF(ISNONTEXT(vm_idv_raw[[#This Row],[Column9]]), "", vm_idv_raw[[#This Row],[Column9]])</f>
        <v/>
      </c>
      <c r="J18" t="str">
        <f>IF(ISNUMBER(vm_idv_raw[[#This Row],[Column10]]), vm_idv_raw[[#This Row],[Column10]],"")</f>
        <v/>
      </c>
      <c r="K18" s="23" t="str">
        <f>IF(ISNUMBER(vm_idv_raw[[#This Row],[Column11]]), vm_idv_raw[[#This Row],[Column11]],"")</f>
        <v/>
      </c>
      <c r="L18" s="30" t="str">
        <f t="shared" si="0"/>
        <v/>
      </c>
      <c r="M18" s="33" t="str">
        <f t="shared" si="1"/>
        <v/>
      </c>
      <c r="N18" s="25" t="str">
        <f t="shared" si="2"/>
        <v/>
      </c>
    </row>
    <row r="19" spans="1:14" x14ac:dyDescent="0.25">
      <c r="A19" s="20" t="str">
        <f>IF(ISNONTEXT(vm_idv_raw[[#This Row],[Column1]]), "", vm_idv_raw[[#This Row],[Column1]])</f>
        <v/>
      </c>
      <c r="B19" s="22" t="str">
        <f>IF(ISNONTEXT(vm_idv_raw[[#This Row],[Column5]]), "", vm_idv_raw[[#This Row],[Column5]])</f>
        <v/>
      </c>
      <c r="C19" s="21" t="str">
        <f>IF(ISNONTEXT(vm_idv_raw[[#This Row],[Column2]]), "", vm_idv_raw[[#This Row],[Column2]])</f>
        <v/>
      </c>
      <c r="D19" s="10" t="str">
        <f>IF(ISNONTEXT(vm_idv_raw[[#This Row],[Column4]]), "", vm_idv_raw[[#This Row],[Column4]])</f>
        <v/>
      </c>
      <c r="E19" t="str">
        <f>IF(ISNUMBER(vm_idv_raw[[#This Row],[Column6]]), vm_idv_raw[[#This Row],[Column6]],"")</f>
        <v/>
      </c>
      <c r="F19" s="23" t="str">
        <f>IF(ISNUMBER(vm_idv_raw[[#This Row],[Column7]]), (vm_idv_raw[[#This Row],[Column7]]/1073741824),"")</f>
        <v/>
      </c>
      <c r="G19" s="30" t="str">
        <f>IF(ISNUMBER(vm_idv_raw[[#This Row],[Column12]]), (vm_idv_raw[[#This Row],[Column12]]/(E19*1000)),"")</f>
        <v/>
      </c>
      <c r="H19" s="33" t="str">
        <f>IF(ISNUMBER(vm_idv_raw[[#This Row],[Column13]]), (vm_idv_raw[[#This Row],[Column13]]/(F19*1073741824)),"")</f>
        <v/>
      </c>
      <c r="I19" s="10" t="str">
        <f>IF(ISNONTEXT(vm_idv_raw[[#This Row],[Column9]]), "", vm_idv_raw[[#This Row],[Column9]])</f>
        <v/>
      </c>
      <c r="J19" t="str">
        <f>IF(ISNUMBER(vm_idv_raw[[#This Row],[Column10]]), vm_idv_raw[[#This Row],[Column10]],"")</f>
        <v/>
      </c>
      <c r="K19" s="23" t="str">
        <f>IF(ISNUMBER(vm_idv_raw[[#This Row],[Column11]]), vm_idv_raw[[#This Row],[Column11]],"")</f>
        <v/>
      </c>
      <c r="L19" s="30" t="str">
        <f t="shared" si="0"/>
        <v/>
      </c>
      <c r="M19" s="33" t="str">
        <f t="shared" si="1"/>
        <v/>
      </c>
      <c r="N19" s="25" t="str">
        <f t="shared" si="2"/>
        <v/>
      </c>
    </row>
    <row r="20" spans="1:14" x14ac:dyDescent="0.25">
      <c r="A20" s="20" t="str">
        <f>IF(ISNONTEXT(vm_idv_raw[[#This Row],[Column1]]), "", vm_idv_raw[[#This Row],[Column1]])</f>
        <v/>
      </c>
      <c r="B20" s="22" t="str">
        <f>IF(ISNONTEXT(vm_idv_raw[[#This Row],[Column5]]), "", vm_idv_raw[[#This Row],[Column5]])</f>
        <v/>
      </c>
      <c r="C20" s="21" t="str">
        <f>IF(ISNONTEXT(vm_idv_raw[[#This Row],[Column2]]), "", vm_idv_raw[[#This Row],[Column2]])</f>
        <v/>
      </c>
      <c r="D20" s="10" t="str">
        <f>IF(ISNONTEXT(vm_idv_raw[[#This Row],[Column4]]), "", vm_idv_raw[[#This Row],[Column4]])</f>
        <v/>
      </c>
      <c r="E20" t="str">
        <f>IF(ISNUMBER(vm_idv_raw[[#This Row],[Column6]]), vm_idv_raw[[#This Row],[Column6]],"")</f>
        <v/>
      </c>
      <c r="F20" s="23" t="str">
        <f>IF(ISNUMBER(vm_idv_raw[[#This Row],[Column7]]), (vm_idv_raw[[#This Row],[Column7]]/1073741824),"")</f>
        <v/>
      </c>
      <c r="G20" s="30" t="str">
        <f>IF(ISNUMBER(vm_idv_raw[[#This Row],[Column12]]), (vm_idv_raw[[#This Row],[Column12]]/(E20*1000)),"")</f>
        <v/>
      </c>
      <c r="H20" s="33" t="str">
        <f>IF(ISNUMBER(vm_idv_raw[[#This Row],[Column13]]), (vm_idv_raw[[#This Row],[Column13]]/(F20*1073741824)),"")</f>
        <v/>
      </c>
      <c r="I20" s="10" t="str">
        <f>IF(ISNONTEXT(vm_idv_raw[[#This Row],[Column9]]), "", vm_idv_raw[[#This Row],[Column9]])</f>
        <v/>
      </c>
      <c r="J20" t="str">
        <f>IF(ISNUMBER(vm_idv_raw[[#This Row],[Column10]]), vm_idv_raw[[#This Row],[Column10]],"")</f>
        <v/>
      </c>
      <c r="K20" s="23" t="str">
        <f>IF(ISNUMBER(vm_idv_raw[[#This Row],[Column11]]), vm_idv_raw[[#This Row],[Column11]],"")</f>
        <v/>
      </c>
      <c r="L20" s="30" t="str">
        <f t="shared" si="0"/>
        <v/>
      </c>
      <c r="M20" s="33" t="str">
        <f t="shared" si="1"/>
        <v/>
      </c>
      <c r="N20" s="25" t="str">
        <f t="shared" si="2"/>
        <v/>
      </c>
    </row>
    <row r="21" spans="1:14" x14ac:dyDescent="0.25">
      <c r="A21" s="20" t="str">
        <f>IF(ISNONTEXT(vm_idv_raw[[#This Row],[Column1]]), "", vm_idv_raw[[#This Row],[Column1]])</f>
        <v/>
      </c>
      <c r="B21" s="22" t="str">
        <f>IF(ISNONTEXT(vm_idv_raw[[#This Row],[Column5]]), "", vm_idv_raw[[#This Row],[Column5]])</f>
        <v/>
      </c>
      <c r="C21" s="21" t="str">
        <f>IF(ISNONTEXT(vm_idv_raw[[#This Row],[Column2]]), "", vm_idv_raw[[#This Row],[Column2]])</f>
        <v/>
      </c>
      <c r="D21" s="10" t="str">
        <f>IF(ISNONTEXT(vm_idv_raw[[#This Row],[Column4]]), "", vm_idv_raw[[#This Row],[Column4]])</f>
        <v/>
      </c>
      <c r="E21" t="str">
        <f>IF(ISNUMBER(vm_idv_raw[[#This Row],[Column6]]), vm_idv_raw[[#This Row],[Column6]],"")</f>
        <v/>
      </c>
      <c r="F21" s="23" t="str">
        <f>IF(ISNUMBER(vm_idv_raw[[#This Row],[Column7]]), (vm_idv_raw[[#This Row],[Column7]]/1073741824),"")</f>
        <v/>
      </c>
      <c r="G21" s="30" t="str">
        <f>IF(ISNUMBER(vm_idv_raw[[#This Row],[Column12]]), (vm_idv_raw[[#This Row],[Column12]]/(E21*1000)),"")</f>
        <v/>
      </c>
      <c r="H21" s="33" t="str">
        <f>IF(ISNUMBER(vm_idv_raw[[#This Row],[Column13]]), (vm_idv_raw[[#This Row],[Column13]]/(F21*1073741824)),"")</f>
        <v/>
      </c>
      <c r="I21" s="10" t="str">
        <f>IF(ISNONTEXT(vm_idv_raw[[#This Row],[Column9]]), "", vm_idv_raw[[#This Row],[Column9]])</f>
        <v/>
      </c>
      <c r="J21" t="str">
        <f>IF(ISNUMBER(vm_idv_raw[[#This Row],[Column10]]), vm_idv_raw[[#This Row],[Column10]],"")</f>
        <v/>
      </c>
      <c r="K21" s="23" t="str">
        <f>IF(ISNUMBER(vm_idv_raw[[#This Row],[Column11]]), vm_idv_raw[[#This Row],[Column11]],"")</f>
        <v/>
      </c>
      <c r="L21" s="30" t="str">
        <f t="shared" si="0"/>
        <v/>
      </c>
      <c r="M21" s="33" t="str">
        <f t="shared" si="1"/>
        <v/>
      </c>
      <c r="N21" s="25" t="str">
        <f t="shared" si="2"/>
        <v/>
      </c>
    </row>
    <row r="22" spans="1:14" x14ac:dyDescent="0.25">
      <c r="A22" s="20" t="str">
        <f>IF(ISNONTEXT(vm_idv_raw[[#This Row],[Column1]]), "", vm_idv_raw[[#This Row],[Column1]])</f>
        <v/>
      </c>
      <c r="B22" s="22" t="str">
        <f>IF(ISNONTEXT(vm_idv_raw[[#This Row],[Column5]]), "", vm_idv_raw[[#This Row],[Column5]])</f>
        <v/>
      </c>
      <c r="C22" s="21" t="str">
        <f>IF(ISNONTEXT(vm_idv_raw[[#This Row],[Column2]]), "", vm_idv_raw[[#This Row],[Column2]])</f>
        <v/>
      </c>
      <c r="D22" s="10" t="str">
        <f>IF(ISNONTEXT(vm_idv_raw[[#This Row],[Column4]]), "", vm_idv_raw[[#This Row],[Column4]])</f>
        <v/>
      </c>
      <c r="E22" t="str">
        <f>IF(ISNUMBER(vm_idv_raw[[#This Row],[Column6]]), vm_idv_raw[[#This Row],[Column6]],"")</f>
        <v/>
      </c>
      <c r="F22" s="23" t="str">
        <f>IF(ISNUMBER(vm_idv_raw[[#This Row],[Column7]]), (vm_idv_raw[[#This Row],[Column7]]/1073741824),"")</f>
        <v/>
      </c>
      <c r="G22" s="30" t="str">
        <f>IF(ISNUMBER(vm_idv_raw[[#This Row],[Column12]]), (vm_idv_raw[[#This Row],[Column12]]/(E22*1000)),"")</f>
        <v/>
      </c>
      <c r="H22" s="33" t="str">
        <f>IF(ISNUMBER(vm_idv_raw[[#This Row],[Column13]]), (vm_idv_raw[[#This Row],[Column13]]/(F22*1073741824)),"")</f>
        <v/>
      </c>
      <c r="I22" s="10" t="str">
        <f>IF(ISNONTEXT(vm_idv_raw[[#This Row],[Column9]]), "", vm_idv_raw[[#This Row],[Column9]])</f>
        <v/>
      </c>
      <c r="J22" t="str">
        <f>IF(ISNUMBER(vm_idv_raw[[#This Row],[Column10]]), vm_idv_raw[[#This Row],[Column10]],"")</f>
        <v/>
      </c>
      <c r="K22" s="23" t="str">
        <f>IF(ISNUMBER(vm_idv_raw[[#This Row],[Column11]]), vm_idv_raw[[#This Row],[Column11]],"")</f>
        <v/>
      </c>
      <c r="L22" s="30" t="str">
        <f t="shared" si="0"/>
        <v/>
      </c>
      <c r="M22" s="33" t="str">
        <f t="shared" si="1"/>
        <v/>
      </c>
      <c r="N22" s="25" t="str">
        <f t="shared" si="2"/>
        <v/>
      </c>
    </row>
    <row r="23" spans="1:14" x14ac:dyDescent="0.25">
      <c r="A23" s="20" t="str">
        <f>IF(ISNONTEXT(vm_idv_raw[[#This Row],[Column1]]), "", vm_idv_raw[[#This Row],[Column1]])</f>
        <v/>
      </c>
      <c r="B23" s="22" t="str">
        <f>IF(ISNONTEXT(vm_idv_raw[[#This Row],[Column5]]), "", vm_idv_raw[[#This Row],[Column5]])</f>
        <v/>
      </c>
      <c r="C23" s="21" t="str">
        <f>IF(ISNONTEXT(vm_idv_raw[[#This Row],[Column2]]), "", vm_idv_raw[[#This Row],[Column2]])</f>
        <v/>
      </c>
      <c r="D23" s="10" t="str">
        <f>IF(ISNONTEXT(vm_idv_raw[[#This Row],[Column4]]), "", vm_idv_raw[[#This Row],[Column4]])</f>
        <v/>
      </c>
      <c r="E23" t="str">
        <f>IF(ISNUMBER(vm_idv_raw[[#This Row],[Column6]]), vm_idv_raw[[#This Row],[Column6]],"")</f>
        <v/>
      </c>
      <c r="F23" s="23" t="str">
        <f>IF(ISNUMBER(vm_idv_raw[[#This Row],[Column7]]), (vm_idv_raw[[#This Row],[Column7]]/1073741824),"")</f>
        <v/>
      </c>
      <c r="G23" s="30" t="str">
        <f>IF(ISNUMBER(vm_idv_raw[[#This Row],[Column12]]), (vm_idv_raw[[#This Row],[Column12]]/(E23*1000)),"")</f>
        <v/>
      </c>
      <c r="H23" s="33" t="str">
        <f>IF(ISNUMBER(vm_idv_raw[[#This Row],[Column13]]), (vm_idv_raw[[#This Row],[Column13]]/(F23*1073741824)),"")</f>
        <v/>
      </c>
      <c r="I23" s="10" t="str">
        <f>IF(ISNONTEXT(vm_idv_raw[[#This Row],[Column9]]), "", vm_idv_raw[[#This Row],[Column9]])</f>
        <v/>
      </c>
      <c r="J23" t="str">
        <f>IF(ISNUMBER(vm_idv_raw[[#This Row],[Column10]]), vm_idv_raw[[#This Row],[Column10]],"")</f>
        <v/>
      </c>
      <c r="K23" s="23" t="str">
        <f>IF(ISNUMBER(vm_idv_raw[[#This Row],[Column11]]), vm_idv_raw[[#This Row],[Column11]],"")</f>
        <v/>
      </c>
      <c r="L23" s="30" t="str">
        <f t="shared" si="0"/>
        <v/>
      </c>
      <c r="M23" s="33" t="str">
        <f t="shared" si="1"/>
        <v/>
      </c>
      <c r="N23" s="25" t="str">
        <f t="shared" si="2"/>
        <v/>
      </c>
    </row>
    <row r="24" spans="1:14" x14ac:dyDescent="0.25">
      <c r="A24" s="20" t="str">
        <f>IF(ISNONTEXT(vm_idv_raw[[#This Row],[Column1]]), "", vm_idv_raw[[#This Row],[Column1]])</f>
        <v/>
      </c>
      <c r="B24" s="22" t="str">
        <f>IF(ISNONTEXT(vm_idv_raw[[#This Row],[Column5]]), "", vm_idv_raw[[#This Row],[Column5]])</f>
        <v/>
      </c>
      <c r="C24" s="21" t="str">
        <f>IF(ISNONTEXT(vm_idv_raw[[#This Row],[Column2]]), "", vm_idv_raw[[#This Row],[Column2]])</f>
        <v/>
      </c>
      <c r="D24" s="10" t="str">
        <f>IF(ISNONTEXT(vm_idv_raw[[#This Row],[Column4]]), "", vm_idv_raw[[#This Row],[Column4]])</f>
        <v/>
      </c>
      <c r="E24" t="str">
        <f>IF(ISNUMBER(vm_idv_raw[[#This Row],[Column6]]), vm_idv_raw[[#This Row],[Column6]],"")</f>
        <v/>
      </c>
      <c r="F24" s="23" t="str">
        <f>IF(ISNUMBER(vm_idv_raw[[#This Row],[Column7]]), (vm_idv_raw[[#This Row],[Column7]]/1073741824),"")</f>
        <v/>
      </c>
      <c r="G24" s="30" t="str">
        <f>IF(ISNUMBER(vm_idv_raw[[#This Row],[Column12]]), (vm_idv_raw[[#This Row],[Column12]]/(E24*1000)),"")</f>
        <v/>
      </c>
      <c r="H24" s="33" t="str">
        <f>IF(ISNUMBER(vm_idv_raw[[#This Row],[Column13]]), (vm_idv_raw[[#This Row],[Column13]]/(F24*1073741824)),"")</f>
        <v/>
      </c>
      <c r="I24" s="10" t="str">
        <f>IF(ISNONTEXT(vm_idv_raw[[#This Row],[Column9]]), "", vm_idv_raw[[#This Row],[Column9]])</f>
        <v/>
      </c>
      <c r="J24" t="str">
        <f>IF(ISNUMBER(vm_idv_raw[[#This Row],[Column10]]), vm_idv_raw[[#This Row],[Column10]],"")</f>
        <v/>
      </c>
      <c r="K24" s="23" t="str">
        <f>IF(ISNUMBER(vm_idv_raw[[#This Row],[Column11]]), vm_idv_raw[[#This Row],[Column11]],"")</f>
        <v/>
      </c>
      <c r="L24" s="30" t="str">
        <f t="shared" si="0"/>
        <v/>
      </c>
      <c r="M24" s="33" t="str">
        <f t="shared" si="1"/>
        <v/>
      </c>
      <c r="N24" s="25" t="str">
        <f t="shared" si="2"/>
        <v/>
      </c>
    </row>
    <row r="25" spans="1:14" x14ac:dyDescent="0.25">
      <c r="A25" s="20" t="str">
        <f>IF(ISNONTEXT(vm_idv_raw[[#This Row],[Column1]]), "", vm_idv_raw[[#This Row],[Column1]])</f>
        <v/>
      </c>
      <c r="B25" s="22" t="str">
        <f>IF(ISNONTEXT(vm_idv_raw[[#This Row],[Column5]]), "", vm_idv_raw[[#This Row],[Column5]])</f>
        <v/>
      </c>
      <c r="C25" s="21" t="str">
        <f>IF(ISNONTEXT(vm_idv_raw[[#This Row],[Column2]]), "", vm_idv_raw[[#This Row],[Column2]])</f>
        <v/>
      </c>
      <c r="D25" s="10" t="str">
        <f>IF(ISNONTEXT(vm_idv_raw[[#This Row],[Column4]]), "", vm_idv_raw[[#This Row],[Column4]])</f>
        <v/>
      </c>
      <c r="E25" t="str">
        <f>IF(ISNUMBER(vm_idv_raw[[#This Row],[Column6]]), vm_idv_raw[[#This Row],[Column6]],"")</f>
        <v/>
      </c>
      <c r="F25" s="23" t="str">
        <f>IF(ISNUMBER(vm_idv_raw[[#This Row],[Column7]]), (vm_idv_raw[[#This Row],[Column7]]/1073741824),"")</f>
        <v/>
      </c>
      <c r="G25" s="30" t="str">
        <f>IF(ISNUMBER(vm_idv_raw[[#This Row],[Column12]]), (vm_idv_raw[[#This Row],[Column12]]/(E25*1000)),"")</f>
        <v/>
      </c>
      <c r="H25" s="33" t="str">
        <f>IF(ISNUMBER(vm_idv_raw[[#This Row],[Column13]]), (vm_idv_raw[[#This Row],[Column13]]/(F25*1073741824)),"")</f>
        <v/>
      </c>
      <c r="I25" s="10" t="str">
        <f>IF(ISNONTEXT(vm_idv_raw[[#This Row],[Column9]]), "", vm_idv_raw[[#This Row],[Column9]])</f>
        <v/>
      </c>
      <c r="J25" t="str">
        <f>IF(ISNUMBER(vm_idv_raw[[#This Row],[Column10]]), vm_idv_raw[[#This Row],[Column10]],"")</f>
        <v/>
      </c>
      <c r="K25" s="23" t="str">
        <f>IF(ISNUMBER(vm_idv_raw[[#This Row],[Column11]]), vm_idv_raw[[#This Row],[Column11]],"")</f>
        <v/>
      </c>
      <c r="L25" s="30" t="str">
        <f t="shared" si="0"/>
        <v/>
      </c>
      <c r="M25" s="33" t="str">
        <f t="shared" si="1"/>
        <v/>
      </c>
      <c r="N25" s="25" t="str">
        <f t="shared" si="2"/>
        <v/>
      </c>
    </row>
    <row r="26" spans="1:14" x14ac:dyDescent="0.25">
      <c r="A26" s="20" t="str">
        <f>IF(ISNONTEXT(vm_idv_raw[[#This Row],[Column1]]), "", vm_idv_raw[[#This Row],[Column1]])</f>
        <v/>
      </c>
      <c r="B26" s="22" t="str">
        <f>IF(ISNONTEXT(vm_idv_raw[[#This Row],[Column5]]), "", vm_idv_raw[[#This Row],[Column5]])</f>
        <v/>
      </c>
      <c r="C26" s="21" t="str">
        <f>IF(ISNONTEXT(vm_idv_raw[[#This Row],[Column2]]), "", vm_idv_raw[[#This Row],[Column2]])</f>
        <v/>
      </c>
      <c r="D26" s="10" t="str">
        <f>IF(ISNONTEXT(vm_idv_raw[[#This Row],[Column4]]), "", vm_idv_raw[[#This Row],[Column4]])</f>
        <v/>
      </c>
      <c r="E26" t="str">
        <f>IF(ISNUMBER(vm_idv_raw[[#This Row],[Column6]]), vm_idv_raw[[#This Row],[Column6]],"")</f>
        <v/>
      </c>
      <c r="F26" s="23" t="str">
        <f>IF(ISNUMBER(vm_idv_raw[[#This Row],[Column7]]), (vm_idv_raw[[#This Row],[Column7]]/1073741824),"")</f>
        <v/>
      </c>
      <c r="G26" s="30" t="str">
        <f>IF(ISNUMBER(vm_idv_raw[[#This Row],[Column12]]), (vm_idv_raw[[#This Row],[Column12]]/(E26*1000)),"")</f>
        <v/>
      </c>
      <c r="H26" s="33" t="str">
        <f>IF(ISNUMBER(vm_idv_raw[[#This Row],[Column13]]), (vm_idv_raw[[#This Row],[Column13]]/(F26*1073741824)),"")</f>
        <v/>
      </c>
      <c r="I26" s="10" t="str">
        <f>IF(ISNONTEXT(vm_idv_raw[[#This Row],[Column9]]), "", vm_idv_raw[[#This Row],[Column9]])</f>
        <v/>
      </c>
      <c r="J26" t="str">
        <f>IF(ISNUMBER(vm_idv_raw[[#This Row],[Column10]]), vm_idv_raw[[#This Row],[Column10]],"")</f>
        <v/>
      </c>
      <c r="K26" s="23" t="str">
        <f>IF(ISNUMBER(vm_idv_raw[[#This Row],[Column11]]), vm_idv_raw[[#This Row],[Column11]],"")</f>
        <v/>
      </c>
      <c r="L26" s="30" t="str">
        <f t="shared" si="0"/>
        <v/>
      </c>
      <c r="M26" s="33" t="str">
        <f t="shared" si="1"/>
        <v/>
      </c>
      <c r="N26" s="25" t="str">
        <f t="shared" si="2"/>
        <v/>
      </c>
    </row>
    <row r="27" spans="1:14" x14ac:dyDescent="0.25">
      <c r="A27" s="20" t="str">
        <f>IF(ISNONTEXT(vm_idv_raw[[#This Row],[Column1]]), "", vm_idv_raw[[#This Row],[Column1]])</f>
        <v/>
      </c>
      <c r="B27" s="22" t="str">
        <f>IF(ISNONTEXT(vm_idv_raw[[#This Row],[Column5]]), "", vm_idv_raw[[#This Row],[Column5]])</f>
        <v/>
      </c>
      <c r="C27" s="21" t="str">
        <f>IF(ISNONTEXT(vm_idv_raw[[#This Row],[Column2]]), "", vm_idv_raw[[#This Row],[Column2]])</f>
        <v/>
      </c>
      <c r="D27" s="10" t="str">
        <f>IF(ISNONTEXT(vm_idv_raw[[#This Row],[Column4]]), "", vm_idv_raw[[#This Row],[Column4]])</f>
        <v/>
      </c>
      <c r="E27" t="str">
        <f>IF(ISNUMBER(vm_idv_raw[[#This Row],[Column6]]), vm_idv_raw[[#This Row],[Column6]],"")</f>
        <v/>
      </c>
      <c r="F27" s="23" t="str">
        <f>IF(ISNUMBER(vm_idv_raw[[#This Row],[Column7]]), (vm_idv_raw[[#This Row],[Column7]]/1073741824),"")</f>
        <v/>
      </c>
      <c r="G27" s="30" t="str">
        <f>IF(ISNUMBER(vm_idv_raw[[#This Row],[Column12]]), (vm_idv_raw[[#This Row],[Column12]]/(E27*1000)),"")</f>
        <v/>
      </c>
      <c r="H27" s="33" t="str">
        <f>IF(ISNUMBER(vm_idv_raw[[#This Row],[Column13]]), (vm_idv_raw[[#This Row],[Column13]]/(F27*1073741824)),"")</f>
        <v/>
      </c>
      <c r="I27" s="10" t="str">
        <f>IF(ISNONTEXT(vm_idv_raw[[#This Row],[Column9]]), "", vm_idv_raw[[#This Row],[Column9]])</f>
        <v/>
      </c>
      <c r="J27" t="str">
        <f>IF(ISNUMBER(vm_idv_raw[[#This Row],[Column10]]), vm_idv_raw[[#This Row],[Column10]],"")</f>
        <v/>
      </c>
      <c r="K27" s="23" t="str">
        <f>IF(ISNUMBER(vm_idv_raw[[#This Row],[Column11]]), vm_idv_raw[[#This Row],[Column11]],"")</f>
        <v/>
      </c>
      <c r="L27" s="30" t="str">
        <f t="shared" si="0"/>
        <v/>
      </c>
      <c r="M27" s="33" t="str">
        <f t="shared" si="1"/>
        <v/>
      </c>
      <c r="N27" s="25" t="str">
        <f t="shared" si="2"/>
        <v/>
      </c>
    </row>
    <row r="28" spans="1:14" x14ac:dyDescent="0.25">
      <c r="A28" s="20" t="str">
        <f>IF(ISNONTEXT(vm_idv_raw[[#This Row],[Column1]]), "", vm_idv_raw[[#This Row],[Column1]])</f>
        <v/>
      </c>
      <c r="B28" s="22" t="str">
        <f>IF(ISNONTEXT(vm_idv_raw[[#This Row],[Column5]]), "", vm_idv_raw[[#This Row],[Column5]])</f>
        <v/>
      </c>
      <c r="C28" s="21" t="str">
        <f>IF(ISNONTEXT(vm_idv_raw[[#This Row],[Column2]]), "", vm_idv_raw[[#This Row],[Column2]])</f>
        <v/>
      </c>
      <c r="D28" s="10" t="str">
        <f>IF(ISNONTEXT(vm_idv_raw[[#This Row],[Column4]]), "", vm_idv_raw[[#This Row],[Column4]])</f>
        <v/>
      </c>
      <c r="E28" t="str">
        <f>IF(ISNUMBER(vm_idv_raw[[#This Row],[Column6]]), vm_idv_raw[[#This Row],[Column6]],"")</f>
        <v/>
      </c>
      <c r="F28" s="23" t="str">
        <f>IF(ISNUMBER(vm_idv_raw[[#This Row],[Column7]]), (vm_idv_raw[[#This Row],[Column7]]/1073741824),"")</f>
        <v/>
      </c>
      <c r="G28" s="30" t="str">
        <f>IF(ISNUMBER(vm_idv_raw[[#This Row],[Column12]]), (vm_idv_raw[[#This Row],[Column12]]/(E28*1000)),"")</f>
        <v/>
      </c>
      <c r="H28" s="33" t="str">
        <f>IF(ISNUMBER(vm_idv_raw[[#This Row],[Column13]]), (vm_idv_raw[[#This Row],[Column13]]/(F28*1073741824)),"")</f>
        <v/>
      </c>
      <c r="I28" s="10" t="str">
        <f>IF(ISNONTEXT(vm_idv_raw[[#This Row],[Column9]]), "", vm_idv_raw[[#This Row],[Column9]])</f>
        <v/>
      </c>
      <c r="J28" t="str">
        <f>IF(ISNUMBER(vm_idv_raw[[#This Row],[Column10]]), vm_idv_raw[[#This Row],[Column10]],"")</f>
        <v/>
      </c>
      <c r="K28" s="23" t="str">
        <f>IF(ISNUMBER(vm_idv_raw[[#This Row],[Column11]]), vm_idv_raw[[#This Row],[Column11]],"")</f>
        <v/>
      </c>
      <c r="L28" s="30" t="str">
        <f t="shared" si="0"/>
        <v/>
      </c>
      <c r="M28" s="33" t="str">
        <f t="shared" si="1"/>
        <v/>
      </c>
      <c r="N28" s="25" t="str">
        <f t="shared" si="2"/>
        <v/>
      </c>
    </row>
    <row r="29" spans="1:14" x14ac:dyDescent="0.25">
      <c r="A29" s="20" t="str">
        <f>IF(ISNONTEXT(vm_idv_raw[[#This Row],[Column1]]), "", vm_idv_raw[[#This Row],[Column1]])</f>
        <v/>
      </c>
      <c r="B29" s="22" t="str">
        <f>IF(ISNONTEXT(vm_idv_raw[[#This Row],[Column5]]), "", vm_idv_raw[[#This Row],[Column5]])</f>
        <v/>
      </c>
      <c r="C29" s="21" t="str">
        <f>IF(ISNONTEXT(vm_idv_raw[[#This Row],[Column2]]), "", vm_idv_raw[[#This Row],[Column2]])</f>
        <v/>
      </c>
      <c r="D29" s="10" t="str">
        <f>IF(ISNONTEXT(vm_idv_raw[[#This Row],[Column4]]), "", vm_idv_raw[[#This Row],[Column4]])</f>
        <v/>
      </c>
      <c r="E29" t="str">
        <f>IF(ISNUMBER(vm_idv_raw[[#This Row],[Column6]]), vm_idv_raw[[#This Row],[Column6]],"")</f>
        <v/>
      </c>
      <c r="F29" s="23" t="str">
        <f>IF(ISNUMBER(vm_idv_raw[[#This Row],[Column7]]), (vm_idv_raw[[#This Row],[Column7]]/1073741824),"")</f>
        <v/>
      </c>
      <c r="G29" s="30" t="str">
        <f>IF(ISNUMBER(vm_idv_raw[[#This Row],[Column12]]), (vm_idv_raw[[#This Row],[Column12]]/(E29*1000)),"")</f>
        <v/>
      </c>
      <c r="H29" s="33" t="str">
        <f>IF(ISNUMBER(vm_idv_raw[[#This Row],[Column13]]), (vm_idv_raw[[#This Row],[Column13]]/(F29*1073741824)),"")</f>
        <v/>
      </c>
      <c r="I29" s="10" t="str">
        <f>IF(ISNONTEXT(vm_idv_raw[[#This Row],[Column9]]), "", vm_idv_raw[[#This Row],[Column9]])</f>
        <v/>
      </c>
      <c r="J29" t="str">
        <f>IF(ISNUMBER(vm_idv_raw[[#This Row],[Column10]]), vm_idv_raw[[#This Row],[Column10]],"")</f>
        <v/>
      </c>
      <c r="K29" s="23" t="str">
        <f>IF(ISNUMBER(vm_idv_raw[[#This Row],[Column11]]), vm_idv_raw[[#This Row],[Column11]],"")</f>
        <v/>
      </c>
      <c r="L29" s="30" t="str">
        <f t="shared" si="0"/>
        <v/>
      </c>
      <c r="M29" s="33" t="str">
        <f t="shared" si="1"/>
        <v/>
      </c>
      <c r="N29" s="25" t="str">
        <f t="shared" si="2"/>
        <v/>
      </c>
    </row>
    <row r="30" spans="1:14" x14ac:dyDescent="0.25">
      <c r="A30" s="20" t="str">
        <f>IF(ISNONTEXT(vm_idv_raw[[#This Row],[Column1]]), "", vm_idv_raw[[#This Row],[Column1]])</f>
        <v/>
      </c>
      <c r="B30" s="22" t="str">
        <f>IF(ISNONTEXT(vm_idv_raw[[#This Row],[Column5]]), "", vm_idv_raw[[#This Row],[Column5]])</f>
        <v/>
      </c>
      <c r="C30" s="21" t="str">
        <f>IF(ISNONTEXT(vm_idv_raw[[#This Row],[Column2]]), "", vm_idv_raw[[#This Row],[Column2]])</f>
        <v/>
      </c>
      <c r="D30" s="10" t="str">
        <f>IF(ISNONTEXT(vm_idv_raw[[#This Row],[Column4]]), "", vm_idv_raw[[#This Row],[Column4]])</f>
        <v/>
      </c>
      <c r="E30" t="str">
        <f>IF(ISNUMBER(vm_idv_raw[[#This Row],[Column6]]), vm_idv_raw[[#This Row],[Column6]],"")</f>
        <v/>
      </c>
      <c r="F30" s="23" t="str">
        <f>IF(ISNUMBER(vm_idv_raw[[#This Row],[Column7]]), (vm_idv_raw[[#This Row],[Column7]]/1073741824),"")</f>
        <v/>
      </c>
      <c r="G30" s="30" t="str">
        <f>IF(ISNUMBER(vm_idv_raw[[#This Row],[Column12]]), (vm_idv_raw[[#This Row],[Column12]]/(E30*1000)),"")</f>
        <v/>
      </c>
      <c r="H30" s="33" t="str">
        <f>IF(ISNUMBER(vm_idv_raw[[#This Row],[Column13]]), (vm_idv_raw[[#This Row],[Column13]]/(F30*1073741824)),"")</f>
        <v/>
      </c>
      <c r="I30" s="10" t="str">
        <f>IF(ISNONTEXT(vm_idv_raw[[#This Row],[Column9]]), "", vm_idv_raw[[#This Row],[Column9]])</f>
        <v/>
      </c>
      <c r="J30" t="str">
        <f>IF(ISNUMBER(vm_idv_raw[[#This Row],[Column10]]), vm_idv_raw[[#This Row],[Column10]],"")</f>
        <v/>
      </c>
      <c r="K30" s="23" t="str">
        <f>IF(ISNUMBER(vm_idv_raw[[#This Row],[Column11]]), vm_idv_raw[[#This Row],[Column11]],"")</f>
        <v/>
      </c>
      <c r="L30" s="30" t="str">
        <f t="shared" si="0"/>
        <v/>
      </c>
      <c r="M30" s="33" t="str">
        <f t="shared" si="1"/>
        <v/>
      </c>
      <c r="N30" s="25" t="str">
        <f t="shared" si="2"/>
        <v/>
      </c>
    </row>
    <row r="31" spans="1:14" x14ac:dyDescent="0.25">
      <c r="A31" s="20" t="str">
        <f>IF(ISNONTEXT(vm_idv_raw[[#This Row],[Column1]]), "", vm_idv_raw[[#This Row],[Column1]])</f>
        <v/>
      </c>
      <c r="B31" s="22" t="str">
        <f>IF(ISNONTEXT(vm_idv_raw[[#This Row],[Column5]]), "", vm_idv_raw[[#This Row],[Column5]])</f>
        <v/>
      </c>
      <c r="C31" s="21" t="str">
        <f>IF(ISNONTEXT(vm_idv_raw[[#This Row],[Column2]]), "", vm_idv_raw[[#This Row],[Column2]])</f>
        <v/>
      </c>
      <c r="D31" s="10" t="str">
        <f>IF(ISNONTEXT(vm_idv_raw[[#This Row],[Column4]]), "", vm_idv_raw[[#This Row],[Column4]])</f>
        <v/>
      </c>
      <c r="E31" t="str">
        <f>IF(ISNUMBER(vm_idv_raw[[#This Row],[Column6]]), vm_idv_raw[[#This Row],[Column6]],"")</f>
        <v/>
      </c>
      <c r="F31" s="23" t="str">
        <f>IF(ISNUMBER(vm_idv_raw[[#This Row],[Column7]]), (vm_idv_raw[[#This Row],[Column7]]/1073741824),"")</f>
        <v/>
      </c>
      <c r="G31" s="30" t="str">
        <f>IF(ISNUMBER(vm_idv_raw[[#This Row],[Column12]]), (vm_idv_raw[[#This Row],[Column12]]/(E31*1000)),"")</f>
        <v/>
      </c>
      <c r="H31" s="33" t="str">
        <f>IF(ISNUMBER(vm_idv_raw[[#This Row],[Column13]]), (vm_idv_raw[[#This Row],[Column13]]/(F31*1073741824)),"")</f>
        <v/>
      </c>
      <c r="I31" s="10" t="str">
        <f>IF(ISNONTEXT(vm_idv_raw[[#This Row],[Column9]]), "", vm_idv_raw[[#This Row],[Column9]])</f>
        <v/>
      </c>
      <c r="J31" t="str">
        <f>IF(ISNUMBER(vm_idv_raw[[#This Row],[Column10]]), vm_idv_raw[[#This Row],[Column10]],"")</f>
        <v/>
      </c>
      <c r="K31" s="23" t="str">
        <f>IF(ISNUMBER(vm_idv_raw[[#This Row],[Column11]]), vm_idv_raw[[#This Row],[Column11]],"")</f>
        <v/>
      </c>
      <c r="L31" s="30" t="str">
        <f t="shared" si="0"/>
        <v/>
      </c>
      <c r="M31" s="33" t="str">
        <f t="shared" si="1"/>
        <v/>
      </c>
      <c r="N31" s="25" t="str">
        <f t="shared" si="2"/>
        <v/>
      </c>
    </row>
    <row r="32" spans="1:14" x14ac:dyDescent="0.25">
      <c r="A32" s="20" t="str">
        <f>IF(ISNONTEXT(vm_idv_raw[[#This Row],[Column1]]), "", vm_idv_raw[[#This Row],[Column1]])</f>
        <v/>
      </c>
      <c r="B32" s="22" t="str">
        <f>IF(ISNONTEXT(vm_idv_raw[[#This Row],[Column5]]), "", vm_idv_raw[[#This Row],[Column5]])</f>
        <v/>
      </c>
      <c r="C32" s="21" t="str">
        <f>IF(ISNONTEXT(vm_idv_raw[[#This Row],[Column2]]), "", vm_idv_raw[[#This Row],[Column2]])</f>
        <v/>
      </c>
      <c r="D32" s="10" t="str">
        <f>IF(ISNONTEXT(vm_idv_raw[[#This Row],[Column4]]), "", vm_idv_raw[[#This Row],[Column4]])</f>
        <v/>
      </c>
      <c r="E32" t="str">
        <f>IF(ISNUMBER(vm_idv_raw[[#This Row],[Column6]]), vm_idv_raw[[#This Row],[Column6]],"")</f>
        <v/>
      </c>
      <c r="F32" s="23" t="str">
        <f>IF(ISNUMBER(vm_idv_raw[[#This Row],[Column7]]), (vm_idv_raw[[#This Row],[Column7]]/1073741824),"")</f>
        <v/>
      </c>
      <c r="G32" s="30" t="str">
        <f>IF(ISNUMBER(vm_idv_raw[[#This Row],[Column12]]), (vm_idv_raw[[#This Row],[Column12]]/(E32*1000)),"")</f>
        <v/>
      </c>
      <c r="H32" s="33" t="str">
        <f>IF(ISNUMBER(vm_idv_raw[[#This Row],[Column13]]), (vm_idv_raw[[#This Row],[Column13]]/(F32*1073741824)),"")</f>
        <v/>
      </c>
      <c r="I32" s="10" t="str">
        <f>IF(ISNONTEXT(vm_idv_raw[[#This Row],[Column9]]), "", vm_idv_raw[[#This Row],[Column9]])</f>
        <v/>
      </c>
      <c r="J32" t="str">
        <f>IF(ISNUMBER(vm_idv_raw[[#This Row],[Column10]]), vm_idv_raw[[#This Row],[Column10]],"")</f>
        <v/>
      </c>
      <c r="K32" s="23" t="str">
        <f>IF(ISNUMBER(vm_idv_raw[[#This Row],[Column11]]), vm_idv_raw[[#This Row],[Column11]],"")</f>
        <v/>
      </c>
      <c r="L32" s="30" t="str">
        <f t="shared" si="0"/>
        <v/>
      </c>
      <c r="M32" s="33" t="str">
        <f t="shared" si="1"/>
        <v/>
      </c>
      <c r="N32" s="25" t="str">
        <f t="shared" si="2"/>
        <v/>
      </c>
    </row>
    <row r="33" spans="1:14" x14ac:dyDescent="0.25">
      <c r="A33" s="20" t="str">
        <f>IF(ISNONTEXT(vm_idv_raw[[#This Row],[Column1]]), "", vm_idv_raw[[#This Row],[Column1]])</f>
        <v/>
      </c>
      <c r="B33" s="22" t="str">
        <f>IF(ISNONTEXT(vm_idv_raw[[#This Row],[Column5]]), "", vm_idv_raw[[#This Row],[Column5]])</f>
        <v/>
      </c>
      <c r="C33" s="21" t="str">
        <f>IF(ISNONTEXT(vm_idv_raw[[#This Row],[Column2]]), "", vm_idv_raw[[#This Row],[Column2]])</f>
        <v/>
      </c>
      <c r="D33" s="10" t="str">
        <f>IF(ISNONTEXT(vm_idv_raw[[#This Row],[Column4]]), "", vm_idv_raw[[#This Row],[Column4]])</f>
        <v/>
      </c>
      <c r="E33" t="str">
        <f>IF(ISNUMBER(vm_idv_raw[[#This Row],[Column6]]), vm_idv_raw[[#This Row],[Column6]],"")</f>
        <v/>
      </c>
      <c r="F33" s="23" t="str">
        <f>IF(ISNUMBER(vm_idv_raw[[#This Row],[Column7]]), (vm_idv_raw[[#This Row],[Column7]]/1073741824),"")</f>
        <v/>
      </c>
      <c r="G33" s="30" t="str">
        <f>IF(ISNUMBER(vm_idv_raw[[#This Row],[Column12]]), (vm_idv_raw[[#This Row],[Column12]]/(E33*1000)),"")</f>
        <v/>
      </c>
      <c r="H33" s="33" t="str">
        <f>IF(ISNUMBER(vm_idv_raw[[#This Row],[Column13]]), (vm_idv_raw[[#This Row],[Column13]]/(F33*1073741824)),"")</f>
        <v/>
      </c>
      <c r="I33" s="10" t="str">
        <f>IF(ISNONTEXT(vm_idv_raw[[#This Row],[Column9]]), "", vm_idv_raw[[#This Row],[Column9]])</f>
        <v/>
      </c>
      <c r="J33" t="str">
        <f>IF(ISNUMBER(vm_idv_raw[[#This Row],[Column10]]), vm_idv_raw[[#This Row],[Column10]],"")</f>
        <v/>
      </c>
      <c r="K33" s="23" t="str">
        <f>IF(ISNUMBER(vm_idv_raw[[#This Row],[Column11]]), vm_idv_raw[[#This Row],[Column11]],"")</f>
        <v/>
      </c>
      <c r="L33" s="30" t="str">
        <f t="shared" si="0"/>
        <v/>
      </c>
      <c r="M33" s="33" t="str">
        <f t="shared" si="1"/>
        <v/>
      </c>
      <c r="N33" s="25" t="str">
        <f t="shared" si="2"/>
        <v/>
      </c>
    </row>
    <row r="34" spans="1:14" x14ac:dyDescent="0.25">
      <c r="A34" s="20" t="str">
        <f>IF(ISNONTEXT(vm_idv_raw[[#This Row],[Column1]]), "", vm_idv_raw[[#This Row],[Column1]])</f>
        <v/>
      </c>
      <c r="B34" s="22" t="str">
        <f>IF(ISNONTEXT(vm_idv_raw[[#This Row],[Column5]]), "", vm_idv_raw[[#This Row],[Column5]])</f>
        <v/>
      </c>
      <c r="C34" s="21" t="str">
        <f>IF(ISNONTEXT(vm_idv_raw[[#This Row],[Column2]]), "", vm_idv_raw[[#This Row],[Column2]])</f>
        <v/>
      </c>
      <c r="D34" s="10" t="str">
        <f>IF(ISNONTEXT(vm_idv_raw[[#This Row],[Column4]]), "", vm_idv_raw[[#This Row],[Column4]])</f>
        <v/>
      </c>
      <c r="E34" t="str">
        <f>IF(ISNUMBER(vm_idv_raw[[#This Row],[Column6]]), vm_idv_raw[[#This Row],[Column6]],"")</f>
        <v/>
      </c>
      <c r="F34" s="23" t="str">
        <f>IF(ISNUMBER(vm_idv_raw[[#This Row],[Column7]]), (vm_idv_raw[[#This Row],[Column7]]/1073741824),"")</f>
        <v/>
      </c>
      <c r="G34" s="30" t="str">
        <f>IF(ISNUMBER(vm_idv_raw[[#This Row],[Column12]]), (vm_idv_raw[[#This Row],[Column12]]/(E34*1000)),"")</f>
        <v/>
      </c>
      <c r="H34" s="33" t="str">
        <f>IF(ISNUMBER(vm_idv_raw[[#This Row],[Column13]]), (vm_idv_raw[[#This Row],[Column13]]/(F34*1073741824)),"")</f>
        <v/>
      </c>
      <c r="I34" s="10" t="str">
        <f>IF(ISNONTEXT(vm_idv_raw[[#This Row],[Column9]]), "", vm_idv_raw[[#This Row],[Column9]])</f>
        <v/>
      </c>
      <c r="J34" t="str">
        <f>IF(ISNUMBER(vm_idv_raw[[#This Row],[Column10]]), vm_idv_raw[[#This Row],[Column10]],"")</f>
        <v/>
      </c>
      <c r="K34" s="23" t="str">
        <f>IF(ISNUMBER(vm_idv_raw[[#This Row],[Column11]]), vm_idv_raw[[#This Row],[Column11]],"")</f>
        <v/>
      </c>
      <c r="L34" s="30" t="str">
        <f t="shared" si="0"/>
        <v/>
      </c>
      <c r="M34" s="33" t="str">
        <f t="shared" si="1"/>
        <v/>
      </c>
      <c r="N34" s="25" t="str">
        <f t="shared" si="2"/>
        <v/>
      </c>
    </row>
    <row r="35" spans="1:14" x14ac:dyDescent="0.25">
      <c r="A35" s="20" t="str">
        <f>IF(ISNONTEXT(vm_idv_raw[[#This Row],[Column1]]), "", vm_idv_raw[[#This Row],[Column1]])</f>
        <v/>
      </c>
      <c r="B35" s="22" t="str">
        <f>IF(ISNONTEXT(vm_idv_raw[[#This Row],[Column5]]), "", vm_idv_raw[[#This Row],[Column5]])</f>
        <v/>
      </c>
      <c r="C35" s="21" t="str">
        <f>IF(ISNONTEXT(vm_idv_raw[[#This Row],[Column2]]), "", vm_idv_raw[[#This Row],[Column2]])</f>
        <v/>
      </c>
      <c r="D35" s="10" t="str">
        <f>IF(ISNONTEXT(vm_idv_raw[[#This Row],[Column4]]), "", vm_idv_raw[[#This Row],[Column4]])</f>
        <v/>
      </c>
      <c r="E35" t="str">
        <f>IF(ISNUMBER(vm_idv_raw[[#This Row],[Column6]]), vm_idv_raw[[#This Row],[Column6]],"")</f>
        <v/>
      </c>
      <c r="F35" s="23" t="str">
        <f>IF(ISNUMBER(vm_idv_raw[[#This Row],[Column7]]), (vm_idv_raw[[#This Row],[Column7]]/1073741824),"")</f>
        <v/>
      </c>
      <c r="G35" s="30" t="str">
        <f>IF(ISNUMBER(vm_idv_raw[[#This Row],[Column12]]), (vm_idv_raw[[#This Row],[Column12]]/(E35*1000)),"")</f>
        <v/>
      </c>
      <c r="H35" s="33" t="str">
        <f>IF(ISNUMBER(vm_idv_raw[[#This Row],[Column13]]), (vm_idv_raw[[#This Row],[Column13]]/(F35*1073741824)),"")</f>
        <v/>
      </c>
      <c r="I35" s="10" t="str">
        <f>IF(ISNONTEXT(vm_idv_raw[[#This Row],[Column9]]), "", vm_idv_raw[[#This Row],[Column9]])</f>
        <v/>
      </c>
      <c r="J35" t="str">
        <f>IF(ISNUMBER(vm_idv_raw[[#This Row],[Column10]]), vm_idv_raw[[#This Row],[Column10]],"")</f>
        <v/>
      </c>
      <c r="K35" s="23" t="str">
        <f>IF(ISNUMBER(vm_idv_raw[[#This Row],[Column11]]), vm_idv_raw[[#This Row],[Column11]],"")</f>
        <v/>
      </c>
      <c r="L35" s="30" t="str">
        <f t="shared" si="0"/>
        <v/>
      </c>
      <c r="M35" s="33" t="str">
        <f t="shared" si="1"/>
        <v/>
      </c>
      <c r="N35" s="25" t="str">
        <f t="shared" si="2"/>
        <v/>
      </c>
    </row>
    <row r="36" spans="1:14" x14ac:dyDescent="0.25">
      <c r="A36" s="20" t="str">
        <f>IF(ISNONTEXT(vm_idv_raw[[#This Row],[Column1]]), "", vm_idv_raw[[#This Row],[Column1]])</f>
        <v/>
      </c>
      <c r="B36" s="22" t="str">
        <f>IF(ISNONTEXT(vm_idv_raw[[#This Row],[Column5]]), "", vm_idv_raw[[#This Row],[Column5]])</f>
        <v/>
      </c>
      <c r="C36" s="21" t="str">
        <f>IF(ISNONTEXT(vm_idv_raw[[#This Row],[Column2]]), "", vm_idv_raw[[#This Row],[Column2]])</f>
        <v/>
      </c>
      <c r="D36" s="10" t="str">
        <f>IF(ISNONTEXT(vm_idv_raw[[#This Row],[Column4]]), "", vm_idv_raw[[#This Row],[Column4]])</f>
        <v/>
      </c>
      <c r="E36" t="str">
        <f>IF(ISNUMBER(vm_idv_raw[[#This Row],[Column6]]), vm_idv_raw[[#This Row],[Column6]],"")</f>
        <v/>
      </c>
      <c r="F36" s="23" t="str">
        <f>IF(ISNUMBER(vm_idv_raw[[#This Row],[Column7]]), (vm_idv_raw[[#This Row],[Column7]]/1073741824),"")</f>
        <v/>
      </c>
      <c r="G36" s="30" t="str">
        <f>IF(ISNUMBER(vm_idv_raw[[#This Row],[Column12]]), (vm_idv_raw[[#This Row],[Column12]]/(E36*1000)),"")</f>
        <v/>
      </c>
      <c r="H36" s="33" t="str">
        <f>IF(ISNUMBER(vm_idv_raw[[#This Row],[Column13]]), (vm_idv_raw[[#This Row],[Column13]]/(F36*1073741824)),"")</f>
        <v/>
      </c>
      <c r="I36" s="10" t="str">
        <f>IF(ISNONTEXT(vm_idv_raw[[#This Row],[Column9]]), "", vm_idv_raw[[#This Row],[Column9]])</f>
        <v/>
      </c>
      <c r="J36" t="str">
        <f>IF(ISNUMBER(vm_idv_raw[[#This Row],[Column10]]), vm_idv_raw[[#This Row],[Column10]],"")</f>
        <v/>
      </c>
      <c r="K36" s="23" t="str">
        <f>IF(ISNUMBER(vm_idv_raw[[#This Row],[Column11]]), vm_idv_raw[[#This Row],[Column11]],"")</f>
        <v/>
      </c>
      <c r="L36" s="30" t="str">
        <f t="shared" si="0"/>
        <v/>
      </c>
      <c r="M36" s="33" t="str">
        <f t="shared" si="1"/>
        <v/>
      </c>
      <c r="N36" s="25" t="str">
        <f t="shared" si="2"/>
        <v/>
      </c>
    </row>
    <row r="37" spans="1:14" x14ac:dyDescent="0.25">
      <c r="A37" s="20" t="str">
        <f>IF(ISNONTEXT(vm_idv_raw[[#This Row],[Column1]]), "", vm_idv_raw[[#This Row],[Column1]])</f>
        <v/>
      </c>
      <c r="B37" s="22" t="str">
        <f>IF(ISNONTEXT(vm_idv_raw[[#This Row],[Column5]]), "", vm_idv_raw[[#This Row],[Column5]])</f>
        <v/>
      </c>
      <c r="C37" s="21" t="str">
        <f>IF(ISNONTEXT(vm_idv_raw[[#This Row],[Column2]]), "", vm_idv_raw[[#This Row],[Column2]])</f>
        <v/>
      </c>
      <c r="D37" s="10" t="str">
        <f>IF(ISNONTEXT(vm_idv_raw[[#This Row],[Column4]]), "", vm_idv_raw[[#This Row],[Column4]])</f>
        <v/>
      </c>
      <c r="E37" t="str">
        <f>IF(ISNUMBER(vm_idv_raw[[#This Row],[Column6]]), vm_idv_raw[[#This Row],[Column6]],"")</f>
        <v/>
      </c>
      <c r="F37" s="23" t="str">
        <f>IF(ISNUMBER(vm_idv_raw[[#This Row],[Column7]]), (vm_idv_raw[[#This Row],[Column7]]/1073741824),"")</f>
        <v/>
      </c>
      <c r="G37" s="30" t="str">
        <f>IF(ISNUMBER(vm_idv_raw[[#This Row],[Column12]]), (vm_idv_raw[[#This Row],[Column12]]/(E37*1000)),"")</f>
        <v/>
      </c>
      <c r="H37" s="33" t="str">
        <f>IF(ISNUMBER(vm_idv_raw[[#This Row],[Column13]]), (vm_idv_raw[[#This Row],[Column13]]/(F37*1073741824)),"")</f>
        <v/>
      </c>
      <c r="I37" s="10" t="str">
        <f>IF(ISNONTEXT(vm_idv_raw[[#This Row],[Column9]]), "", vm_idv_raw[[#This Row],[Column9]])</f>
        <v/>
      </c>
      <c r="J37" t="str">
        <f>IF(ISNUMBER(vm_idv_raw[[#This Row],[Column10]]), vm_idv_raw[[#This Row],[Column10]],"")</f>
        <v/>
      </c>
      <c r="K37" s="23" t="str">
        <f>IF(ISNUMBER(vm_idv_raw[[#This Row],[Column11]]), vm_idv_raw[[#This Row],[Column11]],"")</f>
        <v/>
      </c>
      <c r="L37" s="30" t="str">
        <f t="shared" si="0"/>
        <v/>
      </c>
      <c r="M37" s="33" t="str">
        <f t="shared" si="1"/>
        <v/>
      </c>
      <c r="N37" s="25" t="str">
        <f t="shared" si="2"/>
        <v/>
      </c>
    </row>
    <row r="38" spans="1:14" x14ac:dyDescent="0.25">
      <c r="A38" s="20" t="str">
        <f>IF(ISNONTEXT(vm_idv_raw[[#This Row],[Column1]]), "", vm_idv_raw[[#This Row],[Column1]])</f>
        <v/>
      </c>
      <c r="B38" s="22" t="str">
        <f>IF(ISNONTEXT(vm_idv_raw[[#This Row],[Column5]]), "", vm_idv_raw[[#This Row],[Column5]])</f>
        <v/>
      </c>
      <c r="C38" s="21" t="str">
        <f>IF(ISNONTEXT(vm_idv_raw[[#This Row],[Column2]]), "", vm_idv_raw[[#This Row],[Column2]])</f>
        <v/>
      </c>
      <c r="D38" s="10" t="str">
        <f>IF(ISNONTEXT(vm_idv_raw[[#This Row],[Column4]]), "", vm_idv_raw[[#This Row],[Column4]])</f>
        <v/>
      </c>
      <c r="E38" t="str">
        <f>IF(ISNUMBER(vm_idv_raw[[#This Row],[Column6]]), vm_idv_raw[[#This Row],[Column6]],"")</f>
        <v/>
      </c>
      <c r="F38" s="23" t="str">
        <f>IF(ISNUMBER(vm_idv_raw[[#This Row],[Column7]]), (vm_idv_raw[[#This Row],[Column7]]/1073741824),"")</f>
        <v/>
      </c>
      <c r="G38" s="30" t="str">
        <f>IF(ISNUMBER(vm_idv_raw[[#This Row],[Column12]]), (vm_idv_raw[[#This Row],[Column12]]/(E38*1000)),"")</f>
        <v/>
      </c>
      <c r="H38" s="33" t="str">
        <f>IF(ISNUMBER(vm_idv_raw[[#This Row],[Column13]]), (vm_idv_raw[[#This Row],[Column13]]/(F38*1073741824)),"")</f>
        <v/>
      </c>
      <c r="I38" s="10" t="str">
        <f>IF(ISNONTEXT(vm_idv_raw[[#This Row],[Column9]]), "", vm_idv_raw[[#This Row],[Column9]])</f>
        <v/>
      </c>
      <c r="J38" t="str">
        <f>IF(ISNUMBER(vm_idv_raw[[#This Row],[Column10]]), vm_idv_raw[[#This Row],[Column10]],"")</f>
        <v/>
      </c>
      <c r="K38" s="23" t="str">
        <f>IF(ISNUMBER(vm_idv_raw[[#This Row],[Column11]]), vm_idv_raw[[#This Row],[Column11]],"")</f>
        <v/>
      </c>
      <c r="L38" s="30" t="str">
        <f t="shared" si="0"/>
        <v/>
      </c>
      <c r="M38" s="33" t="str">
        <f t="shared" si="1"/>
        <v/>
      </c>
      <c r="N38" s="25" t="str">
        <f t="shared" si="2"/>
        <v/>
      </c>
    </row>
    <row r="39" spans="1:14" x14ac:dyDescent="0.25">
      <c r="A39" s="20" t="str">
        <f>IF(ISNONTEXT(vm_idv_raw[[#This Row],[Column1]]), "", vm_idv_raw[[#This Row],[Column1]])</f>
        <v/>
      </c>
      <c r="B39" s="22" t="str">
        <f>IF(ISNONTEXT(vm_idv_raw[[#This Row],[Column5]]), "", vm_idv_raw[[#This Row],[Column5]])</f>
        <v/>
      </c>
      <c r="C39" s="21" t="str">
        <f>IF(ISNONTEXT(vm_idv_raw[[#This Row],[Column2]]), "", vm_idv_raw[[#This Row],[Column2]])</f>
        <v/>
      </c>
      <c r="D39" s="10" t="str">
        <f>IF(ISNONTEXT(vm_idv_raw[[#This Row],[Column4]]), "", vm_idv_raw[[#This Row],[Column4]])</f>
        <v/>
      </c>
      <c r="E39" t="str">
        <f>IF(ISNUMBER(vm_idv_raw[[#This Row],[Column6]]), vm_idv_raw[[#This Row],[Column6]],"")</f>
        <v/>
      </c>
      <c r="F39" s="23" t="str">
        <f>IF(ISNUMBER(vm_idv_raw[[#This Row],[Column7]]), (vm_idv_raw[[#This Row],[Column7]]/1073741824),"")</f>
        <v/>
      </c>
      <c r="G39" s="30" t="str">
        <f>IF(ISNUMBER(vm_idv_raw[[#This Row],[Column12]]), (vm_idv_raw[[#This Row],[Column12]]/(E39*1000)),"")</f>
        <v/>
      </c>
      <c r="H39" s="33" t="str">
        <f>IF(ISNUMBER(vm_idv_raw[[#This Row],[Column13]]), (vm_idv_raw[[#This Row],[Column13]]/(F39*1073741824)),"")</f>
        <v/>
      </c>
      <c r="I39" s="10" t="str">
        <f>IF(ISNONTEXT(vm_idv_raw[[#This Row],[Column9]]), "", vm_idv_raw[[#This Row],[Column9]])</f>
        <v/>
      </c>
      <c r="J39" t="str">
        <f>IF(ISNUMBER(vm_idv_raw[[#This Row],[Column10]]), vm_idv_raw[[#This Row],[Column10]],"")</f>
        <v/>
      </c>
      <c r="K39" s="23" t="str">
        <f>IF(ISNUMBER(vm_idv_raw[[#This Row],[Column11]]), vm_idv_raw[[#This Row],[Column11]],"")</f>
        <v/>
      </c>
      <c r="L39" s="30" t="str">
        <f t="shared" si="0"/>
        <v/>
      </c>
      <c r="M39" s="33" t="str">
        <f t="shared" si="1"/>
        <v/>
      </c>
      <c r="N39" s="25" t="str">
        <f t="shared" si="2"/>
        <v/>
      </c>
    </row>
    <row r="40" spans="1:14" x14ac:dyDescent="0.25">
      <c r="A40" s="20" t="str">
        <f>IF(ISNONTEXT(vm_idv_raw[[#This Row],[Column1]]), "", vm_idv_raw[[#This Row],[Column1]])</f>
        <v/>
      </c>
      <c r="B40" s="22" t="str">
        <f>IF(ISNONTEXT(vm_idv_raw[[#This Row],[Column5]]), "", vm_idv_raw[[#This Row],[Column5]])</f>
        <v/>
      </c>
      <c r="C40" s="21" t="str">
        <f>IF(ISNONTEXT(vm_idv_raw[[#This Row],[Column2]]), "", vm_idv_raw[[#This Row],[Column2]])</f>
        <v/>
      </c>
      <c r="D40" s="10" t="str">
        <f>IF(ISNONTEXT(vm_idv_raw[[#This Row],[Column4]]), "", vm_idv_raw[[#This Row],[Column4]])</f>
        <v/>
      </c>
      <c r="E40" t="str">
        <f>IF(ISNUMBER(vm_idv_raw[[#This Row],[Column6]]), vm_idv_raw[[#This Row],[Column6]],"")</f>
        <v/>
      </c>
      <c r="F40" s="23" t="str">
        <f>IF(ISNUMBER(vm_idv_raw[[#This Row],[Column7]]), (vm_idv_raw[[#This Row],[Column7]]/1073741824),"")</f>
        <v/>
      </c>
      <c r="G40" s="30" t="str">
        <f>IF(ISNUMBER(vm_idv_raw[[#This Row],[Column12]]), (vm_idv_raw[[#This Row],[Column12]]/(E40*1000)),"")</f>
        <v/>
      </c>
      <c r="H40" s="33" t="str">
        <f>IF(ISNUMBER(vm_idv_raw[[#This Row],[Column13]]), (vm_idv_raw[[#This Row],[Column13]]/(F40*1073741824)),"")</f>
        <v/>
      </c>
      <c r="I40" s="10" t="str">
        <f>IF(ISNONTEXT(vm_idv_raw[[#This Row],[Column9]]), "", vm_idv_raw[[#This Row],[Column9]])</f>
        <v/>
      </c>
      <c r="J40" t="str">
        <f>IF(ISNUMBER(vm_idv_raw[[#This Row],[Column10]]), vm_idv_raw[[#This Row],[Column10]],"")</f>
        <v/>
      </c>
      <c r="K40" s="23" t="str">
        <f>IF(ISNUMBER(vm_idv_raw[[#This Row],[Column11]]), vm_idv_raw[[#This Row],[Column11]],"")</f>
        <v/>
      </c>
      <c r="L40" s="30" t="str">
        <f t="shared" si="0"/>
        <v/>
      </c>
      <c r="M40" s="33" t="str">
        <f t="shared" si="1"/>
        <v/>
      </c>
      <c r="N40" s="25" t="str">
        <f t="shared" si="2"/>
        <v/>
      </c>
    </row>
    <row r="41" spans="1:14" x14ac:dyDescent="0.25">
      <c r="A41" s="20" t="str">
        <f>IF(ISNONTEXT(vm_idv_raw[[#This Row],[Column1]]), "", vm_idv_raw[[#This Row],[Column1]])</f>
        <v/>
      </c>
      <c r="B41" s="22" t="str">
        <f>IF(ISNONTEXT(vm_idv_raw[[#This Row],[Column5]]), "", vm_idv_raw[[#This Row],[Column5]])</f>
        <v/>
      </c>
      <c r="C41" s="21" t="str">
        <f>IF(ISNONTEXT(vm_idv_raw[[#This Row],[Column2]]), "", vm_idv_raw[[#This Row],[Column2]])</f>
        <v/>
      </c>
      <c r="D41" s="10" t="str">
        <f>IF(ISNONTEXT(vm_idv_raw[[#This Row],[Column4]]), "", vm_idv_raw[[#This Row],[Column4]])</f>
        <v/>
      </c>
      <c r="E41" t="str">
        <f>IF(ISNUMBER(vm_idv_raw[[#This Row],[Column6]]), vm_idv_raw[[#This Row],[Column6]],"")</f>
        <v/>
      </c>
      <c r="F41" s="23" t="str">
        <f>IF(ISNUMBER(vm_idv_raw[[#This Row],[Column7]]), (vm_idv_raw[[#This Row],[Column7]]/1073741824),"")</f>
        <v/>
      </c>
      <c r="G41" s="30" t="str">
        <f>IF(ISNUMBER(vm_idv_raw[[#This Row],[Column12]]), (vm_idv_raw[[#This Row],[Column12]]/(E41*1000)),"")</f>
        <v/>
      </c>
      <c r="H41" s="33" t="str">
        <f>IF(ISNUMBER(vm_idv_raw[[#This Row],[Column13]]), (vm_idv_raw[[#This Row],[Column13]]/(F41*1073741824)),"")</f>
        <v/>
      </c>
      <c r="I41" s="10" t="str">
        <f>IF(ISNONTEXT(vm_idv_raw[[#This Row],[Column9]]), "", vm_idv_raw[[#This Row],[Column9]])</f>
        <v/>
      </c>
      <c r="J41" t="str">
        <f>IF(ISNUMBER(vm_idv_raw[[#This Row],[Column10]]), vm_idv_raw[[#This Row],[Column10]],"")</f>
        <v/>
      </c>
      <c r="K41" s="23" t="str">
        <f>IF(ISNUMBER(vm_idv_raw[[#This Row],[Column11]]), vm_idv_raw[[#This Row],[Column11]],"")</f>
        <v/>
      </c>
      <c r="L41" s="30" t="str">
        <f t="shared" si="0"/>
        <v/>
      </c>
      <c r="M41" s="33" t="str">
        <f t="shared" si="1"/>
        <v/>
      </c>
      <c r="N41" s="25" t="str">
        <f t="shared" si="2"/>
        <v/>
      </c>
    </row>
    <row r="42" spans="1:14" x14ac:dyDescent="0.25">
      <c r="A42" s="20" t="str">
        <f>IF(ISNONTEXT(vm_idv_raw[[#This Row],[Column1]]), "", vm_idv_raw[[#This Row],[Column1]])</f>
        <v/>
      </c>
      <c r="B42" s="22" t="str">
        <f>IF(ISNONTEXT(vm_idv_raw[[#This Row],[Column5]]), "", vm_idv_raw[[#This Row],[Column5]])</f>
        <v/>
      </c>
      <c r="C42" s="21" t="str">
        <f>IF(ISNONTEXT(vm_idv_raw[[#This Row],[Column2]]), "", vm_idv_raw[[#This Row],[Column2]])</f>
        <v/>
      </c>
      <c r="D42" s="10" t="str">
        <f>IF(ISNONTEXT(vm_idv_raw[[#This Row],[Column4]]), "", vm_idv_raw[[#This Row],[Column4]])</f>
        <v/>
      </c>
      <c r="E42" t="str">
        <f>IF(ISNUMBER(vm_idv_raw[[#This Row],[Column6]]), vm_idv_raw[[#This Row],[Column6]],"")</f>
        <v/>
      </c>
      <c r="F42" s="23" t="str">
        <f>IF(ISNUMBER(vm_idv_raw[[#This Row],[Column7]]), (vm_idv_raw[[#This Row],[Column7]]/1073741824),"")</f>
        <v/>
      </c>
      <c r="G42" s="30" t="str">
        <f>IF(ISNUMBER(vm_idv_raw[[#This Row],[Column12]]), (vm_idv_raw[[#This Row],[Column12]]/(E42*1000)),"")</f>
        <v/>
      </c>
      <c r="H42" s="33" t="str">
        <f>IF(ISNUMBER(vm_idv_raw[[#This Row],[Column13]]), (vm_idv_raw[[#This Row],[Column13]]/(F42*1073741824)),"")</f>
        <v/>
      </c>
      <c r="I42" s="10" t="str">
        <f>IF(ISNONTEXT(vm_idv_raw[[#This Row],[Column9]]), "", vm_idv_raw[[#This Row],[Column9]])</f>
        <v/>
      </c>
      <c r="J42" t="str">
        <f>IF(ISNUMBER(vm_idv_raw[[#This Row],[Column10]]), vm_idv_raw[[#This Row],[Column10]],"")</f>
        <v/>
      </c>
      <c r="K42" s="23" t="str">
        <f>IF(ISNUMBER(vm_idv_raw[[#This Row],[Column11]]), vm_idv_raw[[#This Row],[Column11]],"")</f>
        <v/>
      </c>
      <c r="L42" s="30" t="str">
        <f t="shared" si="0"/>
        <v/>
      </c>
      <c r="M42" s="33" t="str">
        <f t="shared" si="1"/>
        <v/>
      </c>
      <c r="N42" s="25" t="str">
        <f t="shared" si="2"/>
        <v/>
      </c>
    </row>
    <row r="43" spans="1:14" x14ac:dyDescent="0.25">
      <c r="A43" s="20" t="str">
        <f>IF(ISNONTEXT(vm_idv_raw[[#This Row],[Column1]]), "", vm_idv_raw[[#This Row],[Column1]])</f>
        <v/>
      </c>
      <c r="B43" s="22" t="str">
        <f>IF(ISNONTEXT(vm_idv_raw[[#This Row],[Column5]]), "", vm_idv_raw[[#This Row],[Column5]])</f>
        <v/>
      </c>
      <c r="C43" s="21" t="str">
        <f>IF(ISNONTEXT(vm_idv_raw[[#This Row],[Column2]]), "", vm_idv_raw[[#This Row],[Column2]])</f>
        <v/>
      </c>
      <c r="D43" s="10" t="str">
        <f>IF(ISNONTEXT(vm_idv_raw[[#This Row],[Column4]]), "", vm_idv_raw[[#This Row],[Column4]])</f>
        <v/>
      </c>
      <c r="E43" t="str">
        <f>IF(ISNUMBER(vm_idv_raw[[#This Row],[Column6]]), vm_idv_raw[[#This Row],[Column6]],"")</f>
        <v/>
      </c>
      <c r="F43" s="23" t="str">
        <f>IF(ISNUMBER(vm_idv_raw[[#This Row],[Column7]]), (vm_idv_raw[[#This Row],[Column7]]/1073741824),"")</f>
        <v/>
      </c>
      <c r="G43" s="30" t="str">
        <f>IF(ISNUMBER(vm_idv_raw[[#This Row],[Column12]]), (vm_idv_raw[[#This Row],[Column12]]/(E43*1000)),"")</f>
        <v/>
      </c>
      <c r="H43" s="33" t="str">
        <f>IF(ISNUMBER(vm_idv_raw[[#This Row],[Column13]]), (vm_idv_raw[[#This Row],[Column13]]/(F43*1073741824)),"")</f>
        <v/>
      </c>
      <c r="I43" s="10" t="str">
        <f>IF(ISNONTEXT(vm_idv_raw[[#This Row],[Column9]]), "", vm_idv_raw[[#This Row],[Column9]])</f>
        <v/>
      </c>
      <c r="J43" t="str">
        <f>IF(ISNUMBER(vm_idv_raw[[#This Row],[Column10]]), vm_idv_raw[[#This Row],[Column10]],"")</f>
        <v/>
      </c>
      <c r="K43" s="23" t="str">
        <f>IF(ISNUMBER(vm_idv_raw[[#This Row],[Column11]]), vm_idv_raw[[#This Row],[Column11]],"")</f>
        <v/>
      </c>
      <c r="L43" s="30" t="str">
        <f t="shared" si="0"/>
        <v/>
      </c>
      <c r="M43" s="33" t="str">
        <f t="shared" si="1"/>
        <v/>
      </c>
      <c r="N43" s="25" t="str">
        <f t="shared" si="2"/>
        <v/>
      </c>
    </row>
    <row r="44" spans="1:14" x14ac:dyDescent="0.25">
      <c r="A44" s="20" t="str">
        <f>IF(ISNONTEXT(vm_idv_raw[[#This Row],[Column1]]), "", vm_idv_raw[[#This Row],[Column1]])</f>
        <v/>
      </c>
      <c r="B44" s="22" t="str">
        <f>IF(ISNONTEXT(vm_idv_raw[[#This Row],[Column5]]), "", vm_idv_raw[[#This Row],[Column5]])</f>
        <v/>
      </c>
      <c r="C44" s="21" t="str">
        <f>IF(ISNONTEXT(vm_idv_raw[[#This Row],[Column2]]), "", vm_idv_raw[[#This Row],[Column2]])</f>
        <v/>
      </c>
      <c r="D44" s="10" t="str">
        <f>IF(ISNONTEXT(vm_idv_raw[[#This Row],[Column4]]), "", vm_idv_raw[[#This Row],[Column4]])</f>
        <v/>
      </c>
      <c r="E44" t="str">
        <f>IF(ISNUMBER(vm_idv_raw[[#This Row],[Column6]]), vm_idv_raw[[#This Row],[Column6]],"")</f>
        <v/>
      </c>
      <c r="F44" s="23" t="str">
        <f>IF(ISNUMBER(vm_idv_raw[[#This Row],[Column7]]), (vm_idv_raw[[#This Row],[Column7]]/1073741824),"")</f>
        <v/>
      </c>
      <c r="G44" s="30" t="str">
        <f>IF(ISNUMBER(vm_idv_raw[[#This Row],[Column12]]), (vm_idv_raw[[#This Row],[Column12]]/(E44*1000)),"")</f>
        <v/>
      </c>
      <c r="H44" s="33" t="str">
        <f>IF(ISNUMBER(vm_idv_raw[[#This Row],[Column13]]), (vm_idv_raw[[#This Row],[Column13]]/(F44*1073741824)),"")</f>
        <v/>
      </c>
      <c r="I44" s="10" t="str">
        <f>IF(ISNONTEXT(vm_idv_raw[[#This Row],[Column9]]), "", vm_idv_raw[[#This Row],[Column9]])</f>
        <v/>
      </c>
      <c r="J44" t="str">
        <f>IF(ISNUMBER(vm_idv_raw[[#This Row],[Column10]]), vm_idv_raw[[#This Row],[Column10]],"")</f>
        <v/>
      </c>
      <c r="K44" s="23" t="str">
        <f>IF(ISNUMBER(vm_idv_raw[[#This Row],[Column11]]), vm_idv_raw[[#This Row],[Column11]],"")</f>
        <v/>
      </c>
      <c r="L44" s="30" t="str">
        <f t="shared" si="0"/>
        <v/>
      </c>
      <c r="M44" s="33" t="str">
        <f t="shared" si="1"/>
        <v/>
      </c>
      <c r="N44" s="25" t="str">
        <f t="shared" si="2"/>
        <v/>
      </c>
    </row>
    <row r="45" spans="1:14" x14ac:dyDescent="0.25">
      <c r="A45" s="20" t="str">
        <f>IF(ISNONTEXT(vm_idv_raw[[#This Row],[Column1]]), "", vm_idv_raw[[#This Row],[Column1]])</f>
        <v/>
      </c>
      <c r="B45" s="22" t="str">
        <f>IF(ISNONTEXT(vm_idv_raw[[#This Row],[Column5]]), "", vm_idv_raw[[#This Row],[Column5]])</f>
        <v/>
      </c>
      <c r="C45" s="21" t="str">
        <f>IF(ISNONTEXT(vm_idv_raw[[#This Row],[Column2]]), "", vm_idv_raw[[#This Row],[Column2]])</f>
        <v/>
      </c>
      <c r="D45" s="10" t="str">
        <f>IF(ISNONTEXT(vm_idv_raw[[#This Row],[Column4]]), "", vm_idv_raw[[#This Row],[Column4]])</f>
        <v/>
      </c>
      <c r="E45" t="str">
        <f>IF(ISNUMBER(vm_idv_raw[[#This Row],[Column6]]), vm_idv_raw[[#This Row],[Column6]],"")</f>
        <v/>
      </c>
      <c r="F45" s="23" t="str">
        <f>IF(ISNUMBER(vm_idv_raw[[#This Row],[Column7]]), (vm_idv_raw[[#This Row],[Column7]]/1073741824),"")</f>
        <v/>
      </c>
      <c r="G45" s="30" t="str">
        <f>IF(ISNUMBER(vm_idv_raw[[#This Row],[Column12]]), (vm_idv_raw[[#This Row],[Column12]]/(E45*1000)),"")</f>
        <v/>
      </c>
      <c r="H45" s="33" t="str">
        <f>IF(ISNUMBER(vm_idv_raw[[#This Row],[Column13]]), (vm_idv_raw[[#This Row],[Column13]]/(F45*1073741824)),"")</f>
        <v/>
      </c>
      <c r="I45" s="10" t="str">
        <f>IF(ISNONTEXT(vm_idv_raw[[#This Row],[Column9]]), "", vm_idv_raw[[#This Row],[Column9]])</f>
        <v/>
      </c>
      <c r="J45" t="str">
        <f>IF(ISNUMBER(vm_idv_raw[[#This Row],[Column10]]), vm_idv_raw[[#This Row],[Column10]],"")</f>
        <v/>
      </c>
      <c r="K45" s="23" t="str">
        <f>IF(ISNUMBER(vm_idv_raw[[#This Row],[Column11]]), vm_idv_raw[[#This Row],[Column11]],"")</f>
        <v/>
      </c>
      <c r="L45" s="30" t="str">
        <f t="shared" si="0"/>
        <v/>
      </c>
      <c r="M45" s="33" t="str">
        <f t="shared" si="1"/>
        <v/>
      </c>
      <c r="N45" s="25" t="str">
        <f t="shared" si="2"/>
        <v/>
      </c>
    </row>
    <row r="46" spans="1:14" x14ac:dyDescent="0.25">
      <c r="A46" s="20" t="str">
        <f>IF(ISNONTEXT(vm_idv_raw[[#This Row],[Column1]]), "", vm_idv_raw[[#This Row],[Column1]])</f>
        <v/>
      </c>
      <c r="B46" s="22" t="str">
        <f>IF(ISNONTEXT(vm_idv_raw[[#This Row],[Column5]]), "", vm_idv_raw[[#This Row],[Column5]])</f>
        <v/>
      </c>
      <c r="C46" s="21" t="str">
        <f>IF(ISNONTEXT(vm_idv_raw[[#This Row],[Column2]]), "", vm_idv_raw[[#This Row],[Column2]])</f>
        <v/>
      </c>
      <c r="D46" s="10" t="str">
        <f>IF(ISNONTEXT(vm_idv_raw[[#This Row],[Column4]]), "", vm_idv_raw[[#This Row],[Column4]])</f>
        <v/>
      </c>
      <c r="E46" t="str">
        <f>IF(ISNUMBER(vm_idv_raw[[#This Row],[Column6]]), vm_idv_raw[[#This Row],[Column6]],"")</f>
        <v/>
      </c>
      <c r="F46" s="23" t="str">
        <f>IF(ISNUMBER(vm_idv_raw[[#This Row],[Column7]]), (vm_idv_raw[[#This Row],[Column7]]/1073741824),"")</f>
        <v/>
      </c>
      <c r="G46" s="30" t="str">
        <f>IF(ISNUMBER(vm_idv_raw[[#This Row],[Column12]]), (vm_idv_raw[[#This Row],[Column12]]/(E46*1000)),"")</f>
        <v/>
      </c>
      <c r="H46" s="33" t="str">
        <f>IF(ISNUMBER(vm_idv_raw[[#This Row],[Column13]]), (vm_idv_raw[[#This Row],[Column13]]/(F46*1073741824)),"")</f>
        <v/>
      </c>
      <c r="I46" s="10" t="str">
        <f>IF(ISNONTEXT(vm_idv_raw[[#This Row],[Column9]]), "", vm_idv_raw[[#This Row],[Column9]])</f>
        <v/>
      </c>
      <c r="J46" t="str">
        <f>IF(ISNUMBER(vm_idv_raw[[#This Row],[Column10]]), vm_idv_raw[[#This Row],[Column10]],"")</f>
        <v/>
      </c>
      <c r="K46" s="23" t="str">
        <f>IF(ISNUMBER(vm_idv_raw[[#This Row],[Column11]]), vm_idv_raw[[#This Row],[Column11]],"")</f>
        <v/>
      </c>
      <c r="L46" s="30" t="str">
        <f t="shared" si="0"/>
        <v/>
      </c>
      <c r="M46" s="33" t="str">
        <f t="shared" si="1"/>
        <v/>
      </c>
      <c r="N46" s="25" t="str">
        <f t="shared" si="2"/>
        <v/>
      </c>
    </row>
    <row r="47" spans="1:14" x14ac:dyDescent="0.25">
      <c r="A47" s="20" t="str">
        <f>IF(ISNONTEXT(vm_idv_raw[[#This Row],[Column1]]), "", vm_idv_raw[[#This Row],[Column1]])</f>
        <v/>
      </c>
      <c r="B47" s="22" t="str">
        <f>IF(ISNONTEXT(vm_idv_raw[[#This Row],[Column5]]), "", vm_idv_raw[[#This Row],[Column5]])</f>
        <v/>
      </c>
      <c r="C47" s="21" t="str">
        <f>IF(ISNONTEXT(vm_idv_raw[[#This Row],[Column2]]), "", vm_idv_raw[[#This Row],[Column2]])</f>
        <v/>
      </c>
      <c r="D47" s="10" t="str">
        <f>IF(ISNONTEXT(vm_idv_raw[[#This Row],[Column4]]), "", vm_idv_raw[[#This Row],[Column4]])</f>
        <v/>
      </c>
      <c r="E47" t="str">
        <f>IF(ISNUMBER(vm_idv_raw[[#This Row],[Column6]]), vm_idv_raw[[#This Row],[Column6]],"")</f>
        <v/>
      </c>
      <c r="F47" s="23" t="str">
        <f>IF(ISNUMBER(vm_idv_raw[[#This Row],[Column7]]), (vm_idv_raw[[#This Row],[Column7]]/1073741824),"")</f>
        <v/>
      </c>
      <c r="G47" s="30" t="str">
        <f>IF(ISNUMBER(vm_idv_raw[[#This Row],[Column12]]), (vm_idv_raw[[#This Row],[Column12]]/(E47*1000)),"")</f>
        <v/>
      </c>
      <c r="H47" s="33" t="str">
        <f>IF(ISNUMBER(vm_idv_raw[[#This Row],[Column13]]), (vm_idv_raw[[#This Row],[Column13]]/(F47*1073741824)),"")</f>
        <v/>
      </c>
      <c r="I47" s="10" t="str">
        <f>IF(ISNONTEXT(vm_idv_raw[[#This Row],[Column9]]), "", vm_idv_raw[[#This Row],[Column9]])</f>
        <v/>
      </c>
      <c r="J47" t="str">
        <f>IF(ISNUMBER(vm_idv_raw[[#This Row],[Column10]]), vm_idv_raw[[#This Row],[Column10]],"")</f>
        <v/>
      </c>
      <c r="K47" s="23" t="str">
        <f>IF(ISNUMBER(vm_idv_raw[[#This Row],[Column11]]), vm_idv_raw[[#This Row],[Column11]],"")</f>
        <v/>
      </c>
      <c r="L47" s="30" t="str">
        <f t="shared" si="0"/>
        <v/>
      </c>
      <c r="M47" s="33" t="str">
        <f t="shared" si="1"/>
        <v/>
      </c>
      <c r="N47" s="25" t="str">
        <f t="shared" si="2"/>
        <v/>
      </c>
    </row>
    <row r="48" spans="1:14" x14ac:dyDescent="0.25">
      <c r="A48" s="20" t="str">
        <f>IF(ISNONTEXT(vm_idv_raw[[#This Row],[Column1]]), "", vm_idv_raw[[#This Row],[Column1]])</f>
        <v/>
      </c>
      <c r="B48" s="22" t="str">
        <f>IF(ISNONTEXT(vm_idv_raw[[#This Row],[Column5]]), "", vm_idv_raw[[#This Row],[Column5]])</f>
        <v/>
      </c>
      <c r="C48" s="21" t="str">
        <f>IF(ISNONTEXT(vm_idv_raw[[#This Row],[Column2]]), "", vm_idv_raw[[#This Row],[Column2]])</f>
        <v/>
      </c>
      <c r="D48" s="10" t="str">
        <f>IF(ISNONTEXT(vm_idv_raw[[#This Row],[Column4]]), "", vm_idv_raw[[#This Row],[Column4]])</f>
        <v/>
      </c>
      <c r="E48" t="str">
        <f>IF(ISNUMBER(vm_idv_raw[[#This Row],[Column6]]), vm_idv_raw[[#This Row],[Column6]],"")</f>
        <v/>
      </c>
      <c r="F48" s="23" t="str">
        <f>IF(ISNUMBER(vm_idv_raw[[#This Row],[Column7]]), (vm_idv_raw[[#This Row],[Column7]]/1073741824),"")</f>
        <v/>
      </c>
      <c r="G48" s="30" t="str">
        <f>IF(ISNUMBER(vm_idv_raw[[#This Row],[Column12]]), (vm_idv_raw[[#This Row],[Column12]]/(E48*1000)),"")</f>
        <v/>
      </c>
      <c r="H48" s="33" t="str">
        <f>IF(ISNUMBER(vm_idv_raw[[#This Row],[Column13]]), (vm_idv_raw[[#This Row],[Column13]]/(F48*1073741824)),"")</f>
        <v/>
      </c>
      <c r="I48" s="10" t="str">
        <f>IF(ISNONTEXT(vm_idv_raw[[#This Row],[Column9]]), "", vm_idv_raw[[#This Row],[Column9]])</f>
        <v/>
      </c>
      <c r="J48" t="str">
        <f>IF(ISNUMBER(vm_idv_raw[[#This Row],[Column10]]), vm_idv_raw[[#This Row],[Column10]],"")</f>
        <v/>
      </c>
      <c r="K48" s="23" t="str">
        <f>IF(ISNUMBER(vm_idv_raw[[#This Row],[Column11]]), vm_idv_raw[[#This Row],[Column11]],"")</f>
        <v/>
      </c>
      <c r="L48" s="30" t="str">
        <f t="shared" si="0"/>
        <v/>
      </c>
      <c r="M48" s="33" t="str">
        <f t="shared" si="1"/>
        <v/>
      </c>
      <c r="N48" s="25" t="str">
        <f t="shared" si="2"/>
        <v/>
      </c>
    </row>
    <row r="49" spans="1:14" x14ac:dyDescent="0.25">
      <c r="A49" s="20" t="str">
        <f>IF(ISNONTEXT(vm_idv_raw[[#This Row],[Column1]]), "", vm_idv_raw[[#This Row],[Column1]])</f>
        <v/>
      </c>
      <c r="B49" s="22" t="str">
        <f>IF(ISNONTEXT(vm_idv_raw[[#This Row],[Column5]]), "", vm_idv_raw[[#This Row],[Column5]])</f>
        <v/>
      </c>
      <c r="C49" s="21" t="str">
        <f>IF(ISNONTEXT(vm_idv_raw[[#This Row],[Column2]]), "", vm_idv_raw[[#This Row],[Column2]])</f>
        <v/>
      </c>
      <c r="D49" s="10" t="str">
        <f>IF(ISNONTEXT(vm_idv_raw[[#This Row],[Column4]]), "", vm_idv_raw[[#This Row],[Column4]])</f>
        <v/>
      </c>
      <c r="E49" t="str">
        <f>IF(ISNUMBER(vm_idv_raw[[#This Row],[Column6]]), vm_idv_raw[[#This Row],[Column6]],"")</f>
        <v/>
      </c>
      <c r="F49" s="23" t="str">
        <f>IF(ISNUMBER(vm_idv_raw[[#This Row],[Column7]]), (vm_idv_raw[[#This Row],[Column7]]/1073741824),"")</f>
        <v/>
      </c>
      <c r="G49" s="30" t="str">
        <f>IF(ISNUMBER(vm_idv_raw[[#This Row],[Column12]]), (vm_idv_raw[[#This Row],[Column12]]/(E49*1000)),"")</f>
        <v/>
      </c>
      <c r="H49" s="33" t="str">
        <f>IF(ISNUMBER(vm_idv_raw[[#This Row],[Column13]]), (vm_idv_raw[[#This Row],[Column13]]/(F49*1073741824)),"")</f>
        <v/>
      </c>
      <c r="I49" s="10" t="str">
        <f>IF(ISNONTEXT(vm_idv_raw[[#This Row],[Column9]]), "", vm_idv_raw[[#This Row],[Column9]])</f>
        <v/>
      </c>
      <c r="J49" t="str">
        <f>IF(ISNUMBER(vm_idv_raw[[#This Row],[Column10]]), vm_idv_raw[[#This Row],[Column10]],"")</f>
        <v/>
      </c>
      <c r="K49" s="23" t="str">
        <f>IF(ISNUMBER(vm_idv_raw[[#This Row],[Column11]]), vm_idv_raw[[#This Row],[Column11]],"")</f>
        <v/>
      </c>
      <c r="L49" s="30" t="str">
        <f t="shared" si="0"/>
        <v/>
      </c>
      <c r="M49" s="33" t="str">
        <f t="shared" si="1"/>
        <v/>
      </c>
      <c r="N49" s="25" t="str">
        <f t="shared" si="2"/>
        <v/>
      </c>
    </row>
    <row r="50" spans="1:14" x14ac:dyDescent="0.25">
      <c r="A50" s="20" t="str">
        <f>IF(ISNONTEXT(vm_idv_raw[[#This Row],[Column1]]), "", vm_idv_raw[[#This Row],[Column1]])</f>
        <v/>
      </c>
      <c r="B50" s="22" t="str">
        <f>IF(ISNONTEXT(vm_idv_raw[[#This Row],[Column5]]), "", vm_idv_raw[[#This Row],[Column5]])</f>
        <v/>
      </c>
      <c r="C50" s="21" t="str">
        <f>IF(ISNONTEXT(vm_idv_raw[[#This Row],[Column2]]), "", vm_idv_raw[[#This Row],[Column2]])</f>
        <v/>
      </c>
      <c r="D50" s="10" t="str">
        <f>IF(ISNONTEXT(vm_idv_raw[[#This Row],[Column4]]), "", vm_idv_raw[[#This Row],[Column4]])</f>
        <v/>
      </c>
      <c r="E50" t="str">
        <f>IF(ISNUMBER(vm_idv_raw[[#This Row],[Column6]]), vm_idv_raw[[#This Row],[Column6]],"")</f>
        <v/>
      </c>
      <c r="F50" s="23" t="str">
        <f>IF(ISNUMBER(vm_idv_raw[[#This Row],[Column7]]), (vm_idv_raw[[#This Row],[Column7]]/1073741824),"")</f>
        <v/>
      </c>
      <c r="G50" s="30" t="str">
        <f>IF(ISNUMBER(vm_idv_raw[[#This Row],[Column12]]), (vm_idv_raw[[#This Row],[Column12]]/(E50*1000)),"")</f>
        <v/>
      </c>
      <c r="H50" s="33" t="str">
        <f>IF(ISNUMBER(vm_idv_raw[[#This Row],[Column13]]), (vm_idv_raw[[#This Row],[Column13]]/(F50*1073741824)),"")</f>
        <v/>
      </c>
      <c r="I50" s="10" t="str">
        <f>IF(ISNONTEXT(vm_idv_raw[[#This Row],[Column9]]), "", vm_idv_raw[[#This Row],[Column9]])</f>
        <v/>
      </c>
      <c r="J50" t="str">
        <f>IF(ISNUMBER(vm_idv_raw[[#This Row],[Column10]]), vm_idv_raw[[#This Row],[Column10]],"")</f>
        <v/>
      </c>
      <c r="K50" s="23" t="str">
        <f>IF(ISNUMBER(vm_idv_raw[[#This Row],[Column11]]), vm_idv_raw[[#This Row],[Column11]],"")</f>
        <v/>
      </c>
      <c r="L50" s="30" t="str">
        <f t="shared" si="0"/>
        <v/>
      </c>
      <c r="M50" s="33" t="str">
        <f t="shared" si="1"/>
        <v/>
      </c>
      <c r="N50" s="25" t="str">
        <f t="shared" si="2"/>
        <v/>
      </c>
    </row>
    <row r="51" spans="1:14" x14ac:dyDescent="0.25">
      <c r="A51" s="20" t="str">
        <f>IF(ISNONTEXT(vm_idv_raw[[#This Row],[Column1]]), "", vm_idv_raw[[#This Row],[Column1]])</f>
        <v/>
      </c>
      <c r="B51" s="22" t="str">
        <f>IF(ISNONTEXT(vm_idv_raw[[#This Row],[Column5]]), "", vm_idv_raw[[#This Row],[Column5]])</f>
        <v/>
      </c>
      <c r="C51" s="21" t="str">
        <f>IF(ISNONTEXT(vm_idv_raw[[#This Row],[Column2]]), "", vm_idv_raw[[#This Row],[Column2]])</f>
        <v/>
      </c>
      <c r="D51" s="10" t="str">
        <f>IF(ISNONTEXT(vm_idv_raw[[#This Row],[Column4]]), "", vm_idv_raw[[#This Row],[Column4]])</f>
        <v/>
      </c>
      <c r="E51" t="str">
        <f>IF(ISNUMBER(vm_idv_raw[[#This Row],[Column6]]), vm_idv_raw[[#This Row],[Column6]],"")</f>
        <v/>
      </c>
      <c r="F51" s="23" t="str">
        <f>IF(ISNUMBER(vm_idv_raw[[#This Row],[Column7]]), (vm_idv_raw[[#This Row],[Column7]]/1073741824),"")</f>
        <v/>
      </c>
      <c r="G51" s="30" t="str">
        <f>IF(ISNUMBER(vm_idv_raw[[#This Row],[Column12]]), (vm_idv_raw[[#This Row],[Column12]]/(E51*1000)),"")</f>
        <v/>
      </c>
      <c r="H51" s="33" t="str">
        <f>IF(ISNUMBER(vm_idv_raw[[#This Row],[Column13]]), (vm_idv_raw[[#This Row],[Column13]]/(F51*1073741824)),"")</f>
        <v/>
      </c>
      <c r="I51" s="10" t="str">
        <f>IF(ISNONTEXT(vm_idv_raw[[#This Row],[Column9]]), "", vm_idv_raw[[#This Row],[Column9]])</f>
        <v/>
      </c>
      <c r="J51" t="str">
        <f>IF(ISNUMBER(vm_idv_raw[[#This Row],[Column10]]), vm_idv_raw[[#This Row],[Column10]],"")</f>
        <v/>
      </c>
      <c r="K51" s="23" t="str">
        <f>IF(ISNUMBER(vm_idv_raw[[#This Row],[Column11]]), vm_idv_raw[[#This Row],[Column11]],"")</f>
        <v/>
      </c>
      <c r="L51" s="30" t="str">
        <f t="shared" si="0"/>
        <v/>
      </c>
      <c r="M51" s="33" t="str">
        <f t="shared" si="1"/>
        <v/>
      </c>
      <c r="N51" s="25" t="str">
        <f t="shared" si="2"/>
        <v/>
      </c>
    </row>
    <row r="52" spans="1:14" x14ac:dyDescent="0.25">
      <c r="A52" s="20" t="str">
        <f>IF(ISNONTEXT(vm_idv_raw[[#This Row],[Column1]]), "", vm_idv_raw[[#This Row],[Column1]])</f>
        <v/>
      </c>
      <c r="B52" s="22" t="str">
        <f>IF(ISNONTEXT(vm_idv_raw[[#This Row],[Column5]]), "", vm_idv_raw[[#This Row],[Column5]])</f>
        <v/>
      </c>
      <c r="C52" s="21" t="str">
        <f>IF(ISNONTEXT(vm_idv_raw[[#This Row],[Column2]]), "", vm_idv_raw[[#This Row],[Column2]])</f>
        <v/>
      </c>
      <c r="D52" s="10" t="str">
        <f>IF(ISNONTEXT(vm_idv_raw[[#This Row],[Column4]]), "", vm_idv_raw[[#This Row],[Column4]])</f>
        <v/>
      </c>
      <c r="E52" t="str">
        <f>IF(ISNUMBER(vm_idv_raw[[#This Row],[Column6]]), vm_idv_raw[[#This Row],[Column6]],"")</f>
        <v/>
      </c>
      <c r="F52" s="23" t="str">
        <f>IF(ISNUMBER(vm_idv_raw[[#This Row],[Column7]]), (vm_idv_raw[[#This Row],[Column7]]/1073741824),"")</f>
        <v/>
      </c>
      <c r="G52" s="30" t="str">
        <f>IF(ISNUMBER(vm_idv_raw[[#This Row],[Column12]]), (vm_idv_raw[[#This Row],[Column12]]/(E52*1000)),"")</f>
        <v/>
      </c>
      <c r="H52" s="33" t="str">
        <f>IF(ISNUMBER(vm_idv_raw[[#This Row],[Column13]]), (vm_idv_raw[[#This Row],[Column13]]/(F52*1073741824)),"")</f>
        <v/>
      </c>
      <c r="I52" s="10" t="str">
        <f>IF(ISNONTEXT(vm_idv_raw[[#This Row],[Column9]]), "", vm_idv_raw[[#This Row],[Column9]])</f>
        <v/>
      </c>
      <c r="J52" t="str">
        <f>IF(ISNUMBER(vm_idv_raw[[#This Row],[Column10]]), vm_idv_raw[[#This Row],[Column10]],"")</f>
        <v/>
      </c>
      <c r="K52" s="23" t="str">
        <f>IF(ISNUMBER(vm_idv_raw[[#This Row],[Column11]]), vm_idv_raw[[#This Row],[Column11]],"")</f>
        <v/>
      </c>
      <c r="L52" s="30" t="str">
        <f t="shared" si="0"/>
        <v/>
      </c>
      <c r="M52" s="33" t="str">
        <f t="shared" si="1"/>
        <v/>
      </c>
      <c r="N52" s="25" t="str">
        <f t="shared" si="2"/>
        <v/>
      </c>
    </row>
    <row r="53" spans="1:14" x14ac:dyDescent="0.25">
      <c r="A53" s="20" t="str">
        <f>IF(ISNONTEXT(vm_idv_raw[[#This Row],[Column1]]), "", vm_idv_raw[[#This Row],[Column1]])</f>
        <v/>
      </c>
      <c r="B53" s="22" t="str">
        <f>IF(ISNONTEXT(vm_idv_raw[[#This Row],[Column5]]), "", vm_idv_raw[[#This Row],[Column5]])</f>
        <v/>
      </c>
      <c r="C53" s="21" t="str">
        <f>IF(ISNONTEXT(vm_idv_raw[[#This Row],[Column2]]), "", vm_idv_raw[[#This Row],[Column2]])</f>
        <v/>
      </c>
      <c r="D53" s="10" t="str">
        <f>IF(ISNONTEXT(vm_idv_raw[[#This Row],[Column4]]), "", vm_idv_raw[[#This Row],[Column4]])</f>
        <v/>
      </c>
      <c r="E53" t="str">
        <f>IF(ISNUMBER(vm_idv_raw[[#This Row],[Column6]]), vm_idv_raw[[#This Row],[Column6]],"")</f>
        <v/>
      </c>
      <c r="F53" s="23" t="str">
        <f>IF(ISNUMBER(vm_idv_raw[[#This Row],[Column7]]), (vm_idv_raw[[#This Row],[Column7]]/1073741824),"")</f>
        <v/>
      </c>
      <c r="G53" s="30" t="str">
        <f>IF(ISNUMBER(vm_idv_raw[[#This Row],[Column12]]), (vm_idv_raw[[#This Row],[Column12]]/(E53*1000)),"")</f>
        <v/>
      </c>
      <c r="H53" s="33" t="str">
        <f>IF(ISNUMBER(vm_idv_raw[[#This Row],[Column13]]), (vm_idv_raw[[#This Row],[Column13]]/(F53*1073741824)),"")</f>
        <v/>
      </c>
      <c r="I53" s="10" t="str">
        <f>IF(ISNONTEXT(vm_idv_raw[[#This Row],[Column9]]), "", vm_idv_raw[[#This Row],[Column9]])</f>
        <v/>
      </c>
      <c r="J53" t="str">
        <f>IF(ISNUMBER(vm_idv_raw[[#This Row],[Column10]]), vm_idv_raw[[#This Row],[Column10]],"")</f>
        <v/>
      </c>
      <c r="K53" s="23" t="str">
        <f>IF(ISNUMBER(vm_idv_raw[[#This Row],[Column11]]), vm_idv_raw[[#This Row],[Column11]],"")</f>
        <v/>
      </c>
      <c r="L53" s="30" t="str">
        <f t="shared" si="0"/>
        <v/>
      </c>
      <c r="M53" s="33" t="str">
        <f t="shared" si="1"/>
        <v/>
      </c>
      <c r="N53" s="25" t="str">
        <f t="shared" si="2"/>
        <v/>
      </c>
    </row>
    <row r="54" spans="1:14" x14ac:dyDescent="0.25">
      <c r="A54" s="20" t="str">
        <f>IF(ISNONTEXT(vm_idv_raw[[#This Row],[Column1]]), "", vm_idv_raw[[#This Row],[Column1]])</f>
        <v/>
      </c>
      <c r="B54" s="22" t="str">
        <f>IF(ISNONTEXT(vm_idv_raw[[#This Row],[Column5]]), "", vm_idv_raw[[#This Row],[Column5]])</f>
        <v/>
      </c>
      <c r="C54" s="21" t="str">
        <f>IF(ISNONTEXT(vm_idv_raw[[#This Row],[Column2]]), "", vm_idv_raw[[#This Row],[Column2]])</f>
        <v/>
      </c>
      <c r="D54" s="10" t="str">
        <f>IF(ISNONTEXT(vm_idv_raw[[#This Row],[Column4]]), "", vm_idv_raw[[#This Row],[Column4]])</f>
        <v/>
      </c>
      <c r="E54" t="str">
        <f>IF(ISNUMBER(vm_idv_raw[[#This Row],[Column6]]), vm_idv_raw[[#This Row],[Column6]],"")</f>
        <v/>
      </c>
      <c r="F54" s="23" t="str">
        <f>IF(ISNUMBER(vm_idv_raw[[#This Row],[Column7]]), (vm_idv_raw[[#This Row],[Column7]]/1073741824),"")</f>
        <v/>
      </c>
      <c r="G54" s="30" t="str">
        <f>IF(ISNUMBER(vm_idv_raw[[#This Row],[Column12]]), (vm_idv_raw[[#This Row],[Column12]]/(E54*1000)),"")</f>
        <v/>
      </c>
      <c r="H54" s="33" t="str">
        <f>IF(ISNUMBER(vm_idv_raw[[#This Row],[Column13]]), (vm_idv_raw[[#This Row],[Column13]]/(F54*1073741824)),"")</f>
        <v/>
      </c>
      <c r="I54" s="10" t="str">
        <f>IF(ISNONTEXT(vm_idv_raw[[#This Row],[Column9]]), "", vm_idv_raw[[#This Row],[Column9]])</f>
        <v/>
      </c>
      <c r="J54" t="str">
        <f>IF(ISNUMBER(vm_idv_raw[[#This Row],[Column10]]), vm_idv_raw[[#This Row],[Column10]],"")</f>
        <v/>
      </c>
      <c r="K54" s="23" t="str">
        <f>IF(ISNUMBER(vm_idv_raw[[#This Row],[Column11]]), vm_idv_raw[[#This Row],[Column11]],"")</f>
        <v/>
      </c>
      <c r="L54" s="30" t="str">
        <f t="shared" si="0"/>
        <v/>
      </c>
      <c r="M54" s="33" t="str">
        <f t="shared" si="1"/>
        <v/>
      </c>
      <c r="N54" s="25" t="str">
        <f t="shared" si="2"/>
        <v/>
      </c>
    </row>
    <row r="55" spans="1:14" x14ac:dyDescent="0.25">
      <c r="A55" s="20" t="str">
        <f>IF(ISNONTEXT(vm_idv_raw[[#This Row],[Column1]]), "", vm_idv_raw[[#This Row],[Column1]])</f>
        <v/>
      </c>
      <c r="B55" s="22" t="str">
        <f>IF(ISNONTEXT(vm_idv_raw[[#This Row],[Column5]]), "", vm_idv_raw[[#This Row],[Column5]])</f>
        <v/>
      </c>
      <c r="C55" s="21" t="str">
        <f>IF(ISNONTEXT(vm_idv_raw[[#This Row],[Column2]]), "", vm_idv_raw[[#This Row],[Column2]])</f>
        <v/>
      </c>
      <c r="D55" s="10" t="str">
        <f>IF(ISNONTEXT(vm_idv_raw[[#This Row],[Column4]]), "", vm_idv_raw[[#This Row],[Column4]])</f>
        <v/>
      </c>
      <c r="E55" t="str">
        <f>IF(ISNUMBER(vm_idv_raw[[#This Row],[Column6]]), vm_idv_raw[[#This Row],[Column6]],"")</f>
        <v/>
      </c>
      <c r="F55" s="23" t="str">
        <f>IF(ISNUMBER(vm_idv_raw[[#This Row],[Column7]]), (vm_idv_raw[[#This Row],[Column7]]/1073741824),"")</f>
        <v/>
      </c>
      <c r="G55" s="30" t="str">
        <f>IF(ISNUMBER(vm_idv_raw[[#This Row],[Column12]]), (vm_idv_raw[[#This Row],[Column12]]/(E55*1000)),"")</f>
        <v/>
      </c>
      <c r="H55" s="33" t="str">
        <f>IF(ISNUMBER(vm_idv_raw[[#This Row],[Column13]]), (vm_idv_raw[[#This Row],[Column13]]/(F55*1073741824)),"")</f>
        <v/>
      </c>
      <c r="I55" s="10" t="str">
        <f>IF(ISNONTEXT(vm_idv_raw[[#This Row],[Column9]]), "", vm_idv_raw[[#This Row],[Column9]])</f>
        <v/>
      </c>
      <c r="J55" t="str">
        <f>IF(ISNUMBER(vm_idv_raw[[#This Row],[Column10]]), vm_idv_raw[[#This Row],[Column10]],"")</f>
        <v/>
      </c>
      <c r="K55" s="23" t="str">
        <f>IF(ISNUMBER(vm_idv_raw[[#This Row],[Column11]]), vm_idv_raw[[#This Row],[Column11]],"")</f>
        <v/>
      </c>
      <c r="L55" s="30" t="str">
        <f t="shared" si="0"/>
        <v/>
      </c>
      <c r="M55" s="33" t="str">
        <f t="shared" si="1"/>
        <v/>
      </c>
      <c r="N55" s="25" t="str">
        <f t="shared" si="2"/>
        <v/>
      </c>
    </row>
    <row r="56" spans="1:14" x14ac:dyDescent="0.25">
      <c r="A56" s="20" t="str">
        <f>IF(ISNONTEXT(vm_idv_raw[[#This Row],[Column1]]), "", vm_idv_raw[[#This Row],[Column1]])</f>
        <v/>
      </c>
      <c r="B56" s="22" t="str">
        <f>IF(ISNONTEXT(vm_idv_raw[[#This Row],[Column5]]), "", vm_idv_raw[[#This Row],[Column5]])</f>
        <v/>
      </c>
      <c r="C56" s="21" t="str">
        <f>IF(ISNONTEXT(vm_idv_raw[[#This Row],[Column2]]), "", vm_idv_raw[[#This Row],[Column2]])</f>
        <v/>
      </c>
      <c r="D56" s="10" t="str">
        <f>IF(ISNONTEXT(vm_idv_raw[[#This Row],[Column4]]), "", vm_idv_raw[[#This Row],[Column4]])</f>
        <v/>
      </c>
      <c r="E56" t="str">
        <f>IF(ISNUMBER(vm_idv_raw[[#This Row],[Column6]]), vm_idv_raw[[#This Row],[Column6]],"")</f>
        <v/>
      </c>
      <c r="F56" s="23" t="str">
        <f>IF(ISNUMBER(vm_idv_raw[[#This Row],[Column7]]), (vm_idv_raw[[#This Row],[Column7]]/1073741824),"")</f>
        <v/>
      </c>
      <c r="G56" s="30" t="str">
        <f>IF(ISNUMBER(vm_idv_raw[[#This Row],[Column12]]), (vm_idv_raw[[#This Row],[Column12]]/(E56*1000)),"")</f>
        <v/>
      </c>
      <c r="H56" s="33" t="str">
        <f>IF(ISNUMBER(vm_idv_raw[[#This Row],[Column13]]), (vm_idv_raw[[#This Row],[Column13]]/(F56*1073741824)),"")</f>
        <v/>
      </c>
      <c r="I56" s="10" t="str">
        <f>IF(ISNONTEXT(vm_idv_raw[[#This Row],[Column9]]), "", vm_idv_raw[[#This Row],[Column9]])</f>
        <v/>
      </c>
      <c r="J56" t="str">
        <f>IF(ISNUMBER(vm_idv_raw[[#This Row],[Column10]]), vm_idv_raw[[#This Row],[Column10]],"")</f>
        <v/>
      </c>
      <c r="K56" s="23" t="str">
        <f>IF(ISNUMBER(vm_idv_raw[[#This Row],[Column11]]), vm_idv_raw[[#This Row],[Column11]],"")</f>
        <v/>
      </c>
      <c r="L56" s="30" t="str">
        <f t="shared" si="0"/>
        <v/>
      </c>
      <c r="M56" s="33" t="str">
        <f t="shared" si="1"/>
        <v/>
      </c>
      <c r="N56" s="25" t="str">
        <f t="shared" si="2"/>
        <v/>
      </c>
    </row>
    <row r="57" spans="1:14" x14ac:dyDescent="0.25">
      <c r="A57" s="20" t="str">
        <f>IF(ISNONTEXT(vm_idv_raw[[#This Row],[Column1]]), "", vm_idv_raw[[#This Row],[Column1]])</f>
        <v/>
      </c>
      <c r="B57" s="22" t="str">
        <f>IF(ISNONTEXT(vm_idv_raw[[#This Row],[Column5]]), "", vm_idv_raw[[#This Row],[Column5]])</f>
        <v/>
      </c>
      <c r="C57" s="21" t="str">
        <f>IF(ISNONTEXT(vm_idv_raw[[#This Row],[Column2]]), "", vm_idv_raw[[#This Row],[Column2]])</f>
        <v/>
      </c>
      <c r="D57" s="10" t="str">
        <f>IF(ISNONTEXT(vm_idv_raw[[#This Row],[Column4]]), "", vm_idv_raw[[#This Row],[Column4]])</f>
        <v/>
      </c>
      <c r="E57" t="str">
        <f>IF(ISNUMBER(vm_idv_raw[[#This Row],[Column6]]), vm_idv_raw[[#This Row],[Column6]],"")</f>
        <v/>
      </c>
      <c r="F57" s="23" t="str">
        <f>IF(ISNUMBER(vm_idv_raw[[#This Row],[Column7]]), (vm_idv_raw[[#This Row],[Column7]]/1073741824),"")</f>
        <v/>
      </c>
      <c r="G57" s="30" t="str">
        <f>IF(ISNUMBER(vm_idv_raw[[#This Row],[Column12]]), (vm_idv_raw[[#This Row],[Column12]]/(E57*1000)),"")</f>
        <v/>
      </c>
      <c r="H57" s="33" t="str">
        <f>IF(ISNUMBER(vm_idv_raw[[#This Row],[Column13]]), (vm_idv_raw[[#This Row],[Column13]]/(F57*1073741824)),"")</f>
        <v/>
      </c>
      <c r="I57" s="10" t="str">
        <f>IF(ISNONTEXT(vm_idv_raw[[#This Row],[Column9]]), "", vm_idv_raw[[#This Row],[Column9]])</f>
        <v/>
      </c>
      <c r="J57" t="str">
        <f>IF(ISNUMBER(vm_idv_raw[[#This Row],[Column10]]), vm_idv_raw[[#This Row],[Column10]],"")</f>
        <v/>
      </c>
      <c r="K57" s="23" t="str">
        <f>IF(ISNUMBER(vm_idv_raw[[#This Row],[Column11]]), vm_idv_raw[[#This Row],[Column11]],"")</f>
        <v/>
      </c>
      <c r="L57" s="30" t="str">
        <f t="shared" si="0"/>
        <v/>
      </c>
      <c r="M57" s="33" t="str">
        <f t="shared" si="1"/>
        <v/>
      </c>
      <c r="N57" s="25" t="str">
        <f t="shared" si="2"/>
        <v/>
      </c>
    </row>
    <row r="58" spans="1:14" x14ac:dyDescent="0.25">
      <c r="A58" s="20" t="str">
        <f>IF(ISNONTEXT(vm_idv_raw[[#This Row],[Column1]]), "", vm_idv_raw[[#This Row],[Column1]])</f>
        <v/>
      </c>
      <c r="B58" s="22" t="str">
        <f>IF(ISNONTEXT(vm_idv_raw[[#This Row],[Column5]]), "", vm_idv_raw[[#This Row],[Column5]])</f>
        <v/>
      </c>
      <c r="C58" s="21" t="str">
        <f>IF(ISNONTEXT(vm_idv_raw[[#This Row],[Column2]]), "", vm_idv_raw[[#This Row],[Column2]])</f>
        <v/>
      </c>
      <c r="D58" s="10" t="str">
        <f>IF(ISNONTEXT(vm_idv_raw[[#This Row],[Column4]]), "", vm_idv_raw[[#This Row],[Column4]])</f>
        <v/>
      </c>
      <c r="E58" t="str">
        <f>IF(ISNUMBER(vm_idv_raw[[#This Row],[Column6]]), vm_idv_raw[[#This Row],[Column6]],"")</f>
        <v/>
      </c>
      <c r="F58" s="23" t="str">
        <f>IF(ISNUMBER(vm_idv_raw[[#This Row],[Column7]]), (vm_idv_raw[[#This Row],[Column7]]/1073741824),"")</f>
        <v/>
      </c>
      <c r="G58" s="30" t="str">
        <f>IF(ISNUMBER(vm_idv_raw[[#This Row],[Column12]]), (vm_idv_raw[[#This Row],[Column12]]/(E58*1000)),"")</f>
        <v/>
      </c>
      <c r="H58" s="33" t="str">
        <f>IF(ISNUMBER(vm_idv_raw[[#This Row],[Column13]]), (vm_idv_raw[[#This Row],[Column13]]/(F58*1073741824)),"")</f>
        <v/>
      </c>
      <c r="I58" s="10" t="str">
        <f>IF(ISNONTEXT(vm_idv_raw[[#This Row],[Column9]]), "", vm_idv_raw[[#This Row],[Column9]])</f>
        <v/>
      </c>
      <c r="J58" t="str">
        <f>IF(ISNUMBER(vm_idv_raw[[#This Row],[Column10]]), vm_idv_raw[[#This Row],[Column10]],"")</f>
        <v/>
      </c>
      <c r="K58" s="23" t="str">
        <f>IF(ISNUMBER(vm_idv_raw[[#This Row],[Column11]]), vm_idv_raw[[#This Row],[Column11]],"")</f>
        <v/>
      </c>
      <c r="L58" s="30" t="str">
        <f t="shared" si="0"/>
        <v/>
      </c>
      <c r="M58" s="33" t="str">
        <f t="shared" si="1"/>
        <v/>
      </c>
      <c r="N58" s="25" t="str">
        <f t="shared" si="2"/>
        <v/>
      </c>
    </row>
    <row r="59" spans="1:14" x14ac:dyDescent="0.25">
      <c r="A59" s="20" t="str">
        <f>IF(ISNONTEXT(vm_idv_raw[[#This Row],[Column1]]), "", vm_idv_raw[[#This Row],[Column1]])</f>
        <v/>
      </c>
      <c r="B59" s="22" t="str">
        <f>IF(ISNONTEXT(vm_idv_raw[[#This Row],[Column5]]), "", vm_idv_raw[[#This Row],[Column5]])</f>
        <v/>
      </c>
      <c r="C59" s="21" t="str">
        <f>IF(ISNONTEXT(vm_idv_raw[[#This Row],[Column2]]), "", vm_idv_raw[[#This Row],[Column2]])</f>
        <v/>
      </c>
      <c r="D59" s="10" t="str">
        <f>IF(ISNONTEXT(vm_idv_raw[[#This Row],[Column4]]), "", vm_idv_raw[[#This Row],[Column4]])</f>
        <v/>
      </c>
      <c r="E59" t="str">
        <f>IF(ISNUMBER(vm_idv_raw[[#This Row],[Column6]]), vm_idv_raw[[#This Row],[Column6]],"")</f>
        <v/>
      </c>
      <c r="F59" s="23" t="str">
        <f>IF(ISNUMBER(vm_idv_raw[[#This Row],[Column7]]), (vm_idv_raw[[#This Row],[Column7]]/1073741824),"")</f>
        <v/>
      </c>
      <c r="G59" s="30" t="str">
        <f>IF(ISNUMBER(vm_idv_raw[[#This Row],[Column12]]), (vm_idv_raw[[#This Row],[Column12]]/(E59*1000)),"")</f>
        <v/>
      </c>
      <c r="H59" s="33" t="str">
        <f>IF(ISNUMBER(vm_idv_raw[[#This Row],[Column13]]), (vm_idv_raw[[#This Row],[Column13]]/(F59*1073741824)),"")</f>
        <v/>
      </c>
      <c r="I59" s="10" t="str">
        <f>IF(ISNONTEXT(vm_idv_raw[[#This Row],[Column9]]), "", vm_idv_raw[[#This Row],[Column9]])</f>
        <v/>
      </c>
      <c r="J59" t="str">
        <f>IF(ISNUMBER(vm_idv_raw[[#This Row],[Column10]]), vm_idv_raw[[#This Row],[Column10]],"")</f>
        <v/>
      </c>
      <c r="K59" s="23" t="str">
        <f>IF(ISNUMBER(vm_idv_raw[[#This Row],[Column11]]), vm_idv_raw[[#This Row],[Column11]],"")</f>
        <v/>
      </c>
      <c r="L59" s="30" t="str">
        <f t="shared" si="0"/>
        <v/>
      </c>
      <c r="M59" s="33" t="str">
        <f t="shared" si="1"/>
        <v/>
      </c>
      <c r="N59" s="25" t="str">
        <f t="shared" si="2"/>
        <v/>
      </c>
    </row>
    <row r="60" spans="1:14" x14ac:dyDescent="0.25">
      <c r="A60" s="20" t="str">
        <f>IF(ISNONTEXT(vm_idv_raw[[#This Row],[Column1]]), "", vm_idv_raw[[#This Row],[Column1]])</f>
        <v/>
      </c>
      <c r="B60" s="22" t="str">
        <f>IF(ISNONTEXT(vm_idv_raw[[#This Row],[Column5]]), "", vm_idv_raw[[#This Row],[Column5]])</f>
        <v/>
      </c>
      <c r="C60" s="21" t="str">
        <f>IF(ISNONTEXT(vm_idv_raw[[#This Row],[Column2]]), "", vm_idv_raw[[#This Row],[Column2]])</f>
        <v/>
      </c>
      <c r="D60" s="10" t="str">
        <f>IF(ISNONTEXT(vm_idv_raw[[#This Row],[Column4]]), "", vm_idv_raw[[#This Row],[Column4]])</f>
        <v/>
      </c>
      <c r="E60" t="str">
        <f>IF(ISNUMBER(vm_idv_raw[[#This Row],[Column6]]), vm_idv_raw[[#This Row],[Column6]],"")</f>
        <v/>
      </c>
      <c r="F60" s="23" t="str">
        <f>IF(ISNUMBER(vm_idv_raw[[#This Row],[Column7]]), (vm_idv_raw[[#This Row],[Column7]]/1073741824),"")</f>
        <v/>
      </c>
      <c r="G60" s="30" t="str">
        <f>IF(ISNUMBER(vm_idv_raw[[#This Row],[Column12]]), (vm_idv_raw[[#This Row],[Column12]]/(E60*1000)),"")</f>
        <v/>
      </c>
      <c r="H60" s="33" t="str">
        <f>IF(ISNUMBER(vm_idv_raw[[#This Row],[Column13]]), (vm_idv_raw[[#This Row],[Column13]]/(F60*1073741824)),"")</f>
        <v/>
      </c>
      <c r="I60" s="10" t="str">
        <f>IF(ISNONTEXT(vm_idv_raw[[#This Row],[Column9]]), "", vm_idv_raw[[#This Row],[Column9]])</f>
        <v/>
      </c>
      <c r="J60" t="str">
        <f>IF(ISNUMBER(vm_idv_raw[[#This Row],[Column10]]), vm_idv_raw[[#This Row],[Column10]],"")</f>
        <v/>
      </c>
      <c r="K60" s="23" t="str">
        <f>IF(ISNUMBER(vm_idv_raw[[#This Row],[Column11]]), vm_idv_raw[[#This Row],[Column11]],"")</f>
        <v/>
      </c>
      <c r="L60" s="30" t="str">
        <f t="shared" si="0"/>
        <v/>
      </c>
      <c r="M60" s="33" t="str">
        <f t="shared" si="1"/>
        <v/>
      </c>
      <c r="N60" s="25" t="str">
        <f t="shared" si="2"/>
        <v/>
      </c>
    </row>
    <row r="61" spans="1:14" x14ac:dyDescent="0.25">
      <c r="A61" s="20" t="str">
        <f>IF(ISNONTEXT(vm_idv_raw[[#This Row],[Column1]]), "", vm_idv_raw[[#This Row],[Column1]])</f>
        <v/>
      </c>
      <c r="B61" s="22" t="str">
        <f>IF(ISNONTEXT(vm_idv_raw[[#This Row],[Column5]]), "", vm_idv_raw[[#This Row],[Column5]])</f>
        <v/>
      </c>
      <c r="C61" s="21" t="str">
        <f>IF(ISNONTEXT(vm_idv_raw[[#This Row],[Column2]]), "", vm_idv_raw[[#This Row],[Column2]])</f>
        <v/>
      </c>
      <c r="D61" s="10" t="str">
        <f>IF(ISNONTEXT(vm_idv_raw[[#This Row],[Column4]]), "", vm_idv_raw[[#This Row],[Column4]])</f>
        <v/>
      </c>
      <c r="E61" t="str">
        <f>IF(ISNUMBER(vm_idv_raw[[#This Row],[Column6]]), vm_idv_raw[[#This Row],[Column6]],"")</f>
        <v/>
      </c>
      <c r="F61" s="23" t="str">
        <f>IF(ISNUMBER(vm_idv_raw[[#This Row],[Column7]]), (vm_idv_raw[[#This Row],[Column7]]/1073741824),"")</f>
        <v/>
      </c>
      <c r="G61" s="30" t="str">
        <f>IF(ISNUMBER(vm_idv_raw[[#This Row],[Column12]]), (vm_idv_raw[[#This Row],[Column12]]/(E61*1000)),"")</f>
        <v/>
      </c>
      <c r="H61" s="33" t="str">
        <f>IF(ISNUMBER(vm_idv_raw[[#This Row],[Column13]]), (vm_idv_raw[[#This Row],[Column13]]/(F61*1073741824)),"")</f>
        <v/>
      </c>
      <c r="I61" s="10" t="str">
        <f>IF(ISNONTEXT(vm_idv_raw[[#This Row],[Column9]]), "", vm_idv_raw[[#This Row],[Column9]])</f>
        <v/>
      </c>
      <c r="J61" t="str">
        <f>IF(ISNUMBER(vm_idv_raw[[#This Row],[Column10]]), vm_idv_raw[[#This Row],[Column10]],"")</f>
        <v/>
      </c>
      <c r="K61" s="23" t="str">
        <f>IF(ISNUMBER(vm_idv_raw[[#This Row],[Column11]]), vm_idv_raw[[#This Row],[Column11]],"")</f>
        <v/>
      </c>
      <c r="L61" s="30" t="str">
        <f t="shared" si="0"/>
        <v/>
      </c>
      <c r="M61" s="33" t="str">
        <f t="shared" si="1"/>
        <v/>
      </c>
      <c r="N61" s="25" t="str">
        <f t="shared" si="2"/>
        <v/>
      </c>
    </row>
    <row r="62" spans="1:14" x14ac:dyDescent="0.25">
      <c r="A62" s="20" t="str">
        <f>IF(ISNONTEXT(vm_idv_raw[[#This Row],[Column1]]), "", vm_idv_raw[[#This Row],[Column1]])</f>
        <v/>
      </c>
      <c r="B62" s="22" t="str">
        <f>IF(ISNONTEXT(vm_idv_raw[[#This Row],[Column5]]), "", vm_idv_raw[[#This Row],[Column5]])</f>
        <v/>
      </c>
      <c r="C62" s="21" t="str">
        <f>IF(ISNONTEXT(vm_idv_raw[[#This Row],[Column2]]), "", vm_idv_raw[[#This Row],[Column2]])</f>
        <v/>
      </c>
      <c r="D62" s="10" t="str">
        <f>IF(ISNONTEXT(vm_idv_raw[[#This Row],[Column4]]), "", vm_idv_raw[[#This Row],[Column4]])</f>
        <v/>
      </c>
      <c r="E62" t="str">
        <f>IF(ISNUMBER(vm_idv_raw[[#This Row],[Column6]]), vm_idv_raw[[#This Row],[Column6]],"")</f>
        <v/>
      </c>
      <c r="F62" s="23" t="str">
        <f>IF(ISNUMBER(vm_idv_raw[[#This Row],[Column7]]), (vm_idv_raw[[#This Row],[Column7]]/1073741824),"")</f>
        <v/>
      </c>
      <c r="G62" s="30" t="str">
        <f>IF(ISNUMBER(vm_idv_raw[[#This Row],[Column12]]), (vm_idv_raw[[#This Row],[Column12]]/(E62*1000)),"")</f>
        <v/>
      </c>
      <c r="H62" s="33" t="str">
        <f>IF(ISNUMBER(vm_idv_raw[[#This Row],[Column13]]), (vm_idv_raw[[#This Row],[Column13]]/(F62*1073741824)),"")</f>
        <v/>
      </c>
      <c r="I62" s="10" t="str">
        <f>IF(ISNONTEXT(vm_idv_raw[[#This Row],[Column9]]), "", vm_idv_raw[[#This Row],[Column9]])</f>
        <v/>
      </c>
      <c r="J62" t="str">
        <f>IF(ISNUMBER(vm_idv_raw[[#This Row],[Column10]]), vm_idv_raw[[#This Row],[Column10]],"")</f>
        <v/>
      </c>
      <c r="K62" s="23" t="str">
        <f>IF(ISNUMBER(vm_idv_raw[[#This Row],[Column11]]), vm_idv_raw[[#This Row],[Column11]],"")</f>
        <v/>
      </c>
      <c r="L62" s="30" t="str">
        <f t="shared" si="0"/>
        <v/>
      </c>
      <c r="M62" s="33" t="str">
        <f t="shared" si="1"/>
        <v/>
      </c>
      <c r="N62" s="25" t="str">
        <f t="shared" si="2"/>
        <v/>
      </c>
    </row>
    <row r="63" spans="1:14" x14ac:dyDescent="0.25">
      <c r="A63" s="20" t="str">
        <f>IF(ISNONTEXT(vm_idv_raw[[#This Row],[Column1]]), "", vm_idv_raw[[#This Row],[Column1]])</f>
        <v/>
      </c>
      <c r="B63" s="22" t="str">
        <f>IF(ISNONTEXT(vm_idv_raw[[#This Row],[Column5]]), "", vm_idv_raw[[#This Row],[Column5]])</f>
        <v/>
      </c>
      <c r="C63" s="21" t="str">
        <f>IF(ISNONTEXT(vm_idv_raw[[#This Row],[Column2]]), "", vm_idv_raw[[#This Row],[Column2]])</f>
        <v/>
      </c>
      <c r="D63" s="10" t="str">
        <f>IF(ISNONTEXT(vm_idv_raw[[#This Row],[Column4]]), "", vm_idv_raw[[#This Row],[Column4]])</f>
        <v/>
      </c>
      <c r="E63" t="str">
        <f>IF(ISNUMBER(vm_idv_raw[[#This Row],[Column6]]), vm_idv_raw[[#This Row],[Column6]],"")</f>
        <v/>
      </c>
      <c r="F63" s="23" t="str">
        <f>IF(ISNUMBER(vm_idv_raw[[#This Row],[Column7]]), (vm_idv_raw[[#This Row],[Column7]]/1073741824),"")</f>
        <v/>
      </c>
      <c r="G63" s="30" t="str">
        <f>IF(ISNUMBER(vm_idv_raw[[#This Row],[Column12]]), (vm_idv_raw[[#This Row],[Column12]]/(E63*1000)),"")</f>
        <v/>
      </c>
      <c r="H63" s="33" t="str">
        <f>IF(ISNUMBER(vm_idv_raw[[#This Row],[Column13]]), (vm_idv_raw[[#This Row],[Column13]]/(F63*1073741824)),"")</f>
        <v/>
      </c>
      <c r="I63" s="10" t="str">
        <f>IF(ISNONTEXT(vm_idv_raw[[#This Row],[Column9]]), "", vm_idv_raw[[#This Row],[Column9]])</f>
        <v/>
      </c>
      <c r="J63" t="str">
        <f>IF(ISNUMBER(vm_idv_raw[[#This Row],[Column10]]), vm_idv_raw[[#This Row],[Column10]],"")</f>
        <v/>
      </c>
      <c r="K63" s="23" t="str">
        <f>IF(ISNUMBER(vm_idv_raw[[#This Row],[Column11]]), vm_idv_raw[[#This Row],[Column11]],"")</f>
        <v/>
      </c>
      <c r="L63" s="30" t="str">
        <f t="shared" si="0"/>
        <v/>
      </c>
      <c r="M63" s="33" t="str">
        <f t="shared" si="1"/>
        <v/>
      </c>
      <c r="N63" s="25" t="str">
        <f t="shared" si="2"/>
        <v/>
      </c>
    </row>
    <row r="64" spans="1:14" x14ac:dyDescent="0.25">
      <c r="A64" s="20" t="str">
        <f>IF(ISNONTEXT(vm_idv_raw[[#This Row],[Column1]]), "", vm_idv_raw[[#This Row],[Column1]])</f>
        <v/>
      </c>
      <c r="B64" s="22" t="str">
        <f>IF(ISNONTEXT(vm_idv_raw[[#This Row],[Column5]]), "", vm_idv_raw[[#This Row],[Column5]])</f>
        <v/>
      </c>
      <c r="C64" s="21" t="str">
        <f>IF(ISNONTEXT(vm_idv_raw[[#This Row],[Column2]]), "", vm_idv_raw[[#This Row],[Column2]])</f>
        <v/>
      </c>
      <c r="D64" s="10" t="str">
        <f>IF(ISNONTEXT(vm_idv_raw[[#This Row],[Column4]]), "", vm_idv_raw[[#This Row],[Column4]])</f>
        <v/>
      </c>
      <c r="E64" t="str">
        <f>IF(ISNUMBER(vm_idv_raw[[#This Row],[Column6]]), vm_idv_raw[[#This Row],[Column6]],"")</f>
        <v/>
      </c>
      <c r="F64" s="23" t="str">
        <f>IF(ISNUMBER(vm_idv_raw[[#This Row],[Column7]]), (vm_idv_raw[[#This Row],[Column7]]/1073741824),"")</f>
        <v/>
      </c>
      <c r="G64" s="30" t="str">
        <f>IF(ISNUMBER(vm_idv_raw[[#This Row],[Column12]]), (vm_idv_raw[[#This Row],[Column12]]/(E64*1000)),"")</f>
        <v/>
      </c>
      <c r="H64" s="33" t="str">
        <f>IF(ISNUMBER(vm_idv_raw[[#This Row],[Column13]]), (vm_idv_raw[[#This Row],[Column13]]/(F64*1073741824)),"")</f>
        <v/>
      </c>
      <c r="I64" s="10" t="str">
        <f>IF(ISNONTEXT(vm_idv_raw[[#This Row],[Column9]]), "", vm_idv_raw[[#This Row],[Column9]])</f>
        <v/>
      </c>
      <c r="J64" t="str">
        <f>IF(ISNUMBER(vm_idv_raw[[#This Row],[Column10]]), vm_idv_raw[[#This Row],[Column10]],"")</f>
        <v/>
      </c>
      <c r="K64" s="23" t="str">
        <f>IF(ISNUMBER(vm_idv_raw[[#This Row],[Column11]]), vm_idv_raw[[#This Row],[Column11]],"")</f>
        <v/>
      </c>
      <c r="L64" s="30" t="str">
        <f t="shared" si="0"/>
        <v/>
      </c>
      <c r="M64" s="33" t="str">
        <f t="shared" si="1"/>
        <v/>
      </c>
      <c r="N64" s="25" t="str">
        <f t="shared" si="2"/>
        <v/>
      </c>
    </row>
    <row r="65" spans="1:14" x14ac:dyDescent="0.25">
      <c r="A65" s="20" t="str">
        <f>IF(ISNONTEXT(vm_idv_raw[[#This Row],[Column1]]), "", vm_idv_raw[[#This Row],[Column1]])</f>
        <v/>
      </c>
      <c r="B65" s="22" t="str">
        <f>IF(ISNONTEXT(vm_idv_raw[[#This Row],[Column5]]), "", vm_idv_raw[[#This Row],[Column5]])</f>
        <v/>
      </c>
      <c r="C65" s="21" t="str">
        <f>IF(ISNONTEXT(vm_idv_raw[[#This Row],[Column2]]), "", vm_idv_raw[[#This Row],[Column2]])</f>
        <v/>
      </c>
      <c r="D65" s="10" t="str">
        <f>IF(ISNONTEXT(vm_idv_raw[[#This Row],[Column4]]), "", vm_idv_raw[[#This Row],[Column4]])</f>
        <v/>
      </c>
      <c r="E65" t="str">
        <f>IF(ISNUMBER(vm_idv_raw[[#This Row],[Column6]]), vm_idv_raw[[#This Row],[Column6]],"")</f>
        <v/>
      </c>
      <c r="F65" s="23" t="str">
        <f>IF(ISNUMBER(vm_idv_raw[[#This Row],[Column7]]), (vm_idv_raw[[#This Row],[Column7]]/1073741824),"")</f>
        <v/>
      </c>
      <c r="G65" s="30" t="str">
        <f>IF(ISNUMBER(vm_idv_raw[[#This Row],[Column12]]), (vm_idv_raw[[#This Row],[Column12]]/(E65*1000)),"")</f>
        <v/>
      </c>
      <c r="H65" s="33" t="str">
        <f>IF(ISNUMBER(vm_idv_raw[[#This Row],[Column13]]), (vm_idv_raw[[#This Row],[Column13]]/(F65*1073741824)),"")</f>
        <v/>
      </c>
      <c r="I65" s="10" t="str">
        <f>IF(ISNONTEXT(vm_idv_raw[[#This Row],[Column9]]), "", vm_idv_raw[[#This Row],[Column9]])</f>
        <v/>
      </c>
      <c r="J65" t="str">
        <f>IF(ISNUMBER(vm_idv_raw[[#This Row],[Column10]]), vm_idv_raw[[#This Row],[Column10]],"")</f>
        <v/>
      </c>
      <c r="K65" s="23" t="str">
        <f>IF(ISNUMBER(vm_idv_raw[[#This Row],[Column11]]), vm_idv_raw[[#This Row],[Column11]],"")</f>
        <v/>
      </c>
      <c r="L65" s="30" t="str">
        <f t="shared" si="0"/>
        <v/>
      </c>
      <c r="M65" s="33" t="str">
        <f t="shared" si="1"/>
        <v/>
      </c>
      <c r="N65" s="25" t="str">
        <f t="shared" si="2"/>
        <v/>
      </c>
    </row>
    <row r="66" spans="1:14" x14ac:dyDescent="0.25">
      <c r="A66" s="20" t="str">
        <f>IF(ISNONTEXT(vm_idv_raw[[#This Row],[Column1]]), "", vm_idv_raw[[#This Row],[Column1]])</f>
        <v/>
      </c>
      <c r="B66" s="22" t="str">
        <f>IF(ISNONTEXT(vm_idv_raw[[#This Row],[Column5]]), "", vm_idv_raw[[#This Row],[Column5]])</f>
        <v/>
      </c>
      <c r="C66" s="21" t="str">
        <f>IF(ISNONTEXT(vm_idv_raw[[#This Row],[Column2]]), "", vm_idv_raw[[#This Row],[Column2]])</f>
        <v/>
      </c>
      <c r="D66" s="10" t="str">
        <f>IF(ISNONTEXT(vm_idv_raw[[#This Row],[Column4]]), "", vm_idv_raw[[#This Row],[Column4]])</f>
        <v/>
      </c>
      <c r="E66" t="str">
        <f>IF(ISNUMBER(vm_idv_raw[[#This Row],[Column6]]), vm_idv_raw[[#This Row],[Column6]],"")</f>
        <v/>
      </c>
      <c r="F66" s="23" t="str">
        <f>IF(ISNUMBER(vm_idv_raw[[#This Row],[Column7]]), (vm_idv_raw[[#This Row],[Column7]]/1073741824),"")</f>
        <v/>
      </c>
      <c r="G66" s="30" t="str">
        <f>IF(ISNUMBER(vm_idv_raw[[#This Row],[Column12]]), (vm_idv_raw[[#This Row],[Column12]]/(E66*1000)),"")</f>
        <v/>
      </c>
      <c r="H66" s="33" t="str">
        <f>IF(ISNUMBER(vm_idv_raw[[#This Row],[Column13]]), (vm_idv_raw[[#This Row],[Column13]]/(F66*1073741824)),"")</f>
        <v/>
      </c>
      <c r="I66" s="10" t="str">
        <f>IF(ISNONTEXT(vm_idv_raw[[#This Row],[Column9]]), "", vm_idv_raw[[#This Row],[Column9]])</f>
        <v/>
      </c>
      <c r="J66" t="str">
        <f>IF(ISNUMBER(vm_idv_raw[[#This Row],[Column10]]), vm_idv_raw[[#This Row],[Column10]],"")</f>
        <v/>
      </c>
      <c r="K66" s="23" t="str">
        <f>IF(ISNUMBER(vm_idv_raw[[#This Row],[Column11]]), vm_idv_raw[[#This Row],[Column11]],"")</f>
        <v/>
      </c>
      <c r="L66" s="30" t="str">
        <f t="shared" si="0"/>
        <v/>
      </c>
      <c r="M66" s="33" t="str">
        <f t="shared" si="1"/>
        <v/>
      </c>
      <c r="N66" s="25" t="str">
        <f t="shared" si="2"/>
        <v/>
      </c>
    </row>
    <row r="67" spans="1:14" x14ac:dyDescent="0.25">
      <c r="A67" s="20" t="str">
        <f>IF(ISNONTEXT(vm_idv_raw[[#This Row],[Column1]]), "", vm_idv_raw[[#This Row],[Column1]])</f>
        <v/>
      </c>
      <c r="B67" s="22" t="str">
        <f>IF(ISNONTEXT(vm_idv_raw[[#This Row],[Column5]]), "", vm_idv_raw[[#This Row],[Column5]])</f>
        <v/>
      </c>
      <c r="C67" s="21" t="str">
        <f>IF(ISNONTEXT(vm_idv_raw[[#This Row],[Column2]]), "", vm_idv_raw[[#This Row],[Column2]])</f>
        <v/>
      </c>
      <c r="D67" s="10" t="str">
        <f>IF(ISNONTEXT(vm_idv_raw[[#This Row],[Column4]]), "", vm_idv_raw[[#This Row],[Column4]])</f>
        <v/>
      </c>
      <c r="E67" t="str">
        <f>IF(ISNUMBER(vm_idv_raw[[#This Row],[Column6]]), vm_idv_raw[[#This Row],[Column6]],"")</f>
        <v/>
      </c>
      <c r="F67" s="23" t="str">
        <f>IF(ISNUMBER(vm_idv_raw[[#This Row],[Column7]]), (vm_idv_raw[[#This Row],[Column7]]/1073741824),"")</f>
        <v/>
      </c>
      <c r="G67" s="30" t="str">
        <f>IF(ISNUMBER(vm_idv_raw[[#This Row],[Column12]]), (vm_idv_raw[[#This Row],[Column12]]/(E67*1000)),"")</f>
        <v/>
      </c>
      <c r="H67" s="33" t="str">
        <f>IF(ISNUMBER(vm_idv_raw[[#This Row],[Column13]]), (vm_idv_raw[[#This Row],[Column13]]/(F67*1073741824)),"")</f>
        <v/>
      </c>
      <c r="I67" s="10" t="str">
        <f>IF(ISNONTEXT(vm_idv_raw[[#This Row],[Column9]]), "", vm_idv_raw[[#This Row],[Column9]])</f>
        <v/>
      </c>
      <c r="J67" t="str">
        <f>IF(ISNUMBER(vm_idv_raw[[#This Row],[Column10]]), vm_idv_raw[[#This Row],[Column10]],"")</f>
        <v/>
      </c>
      <c r="K67" s="23" t="str">
        <f>IF(ISNUMBER(vm_idv_raw[[#This Row],[Column11]]), vm_idv_raw[[#This Row],[Column11]],"")</f>
        <v/>
      </c>
      <c r="L67" s="30" t="str">
        <f t="shared" si="0"/>
        <v/>
      </c>
      <c r="M67" s="33" t="str">
        <f t="shared" si="1"/>
        <v/>
      </c>
      <c r="N67" s="25" t="str">
        <f t="shared" si="2"/>
        <v/>
      </c>
    </row>
    <row r="68" spans="1:14" x14ac:dyDescent="0.25">
      <c r="A68" s="20" t="str">
        <f>IF(ISNONTEXT(vm_idv_raw[[#This Row],[Column1]]), "", vm_idv_raw[[#This Row],[Column1]])</f>
        <v/>
      </c>
      <c r="B68" s="22" t="str">
        <f>IF(ISNONTEXT(vm_idv_raw[[#This Row],[Column5]]), "", vm_idv_raw[[#This Row],[Column5]])</f>
        <v/>
      </c>
      <c r="C68" s="21" t="str">
        <f>IF(ISNONTEXT(vm_idv_raw[[#This Row],[Column2]]), "", vm_idv_raw[[#This Row],[Column2]])</f>
        <v/>
      </c>
      <c r="D68" s="10" t="str">
        <f>IF(ISNONTEXT(vm_idv_raw[[#This Row],[Column4]]), "", vm_idv_raw[[#This Row],[Column4]])</f>
        <v/>
      </c>
      <c r="E68" t="str">
        <f>IF(ISNUMBER(vm_idv_raw[[#This Row],[Column6]]), vm_idv_raw[[#This Row],[Column6]],"")</f>
        <v/>
      </c>
      <c r="F68" s="23" t="str">
        <f>IF(ISNUMBER(vm_idv_raw[[#This Row],[Column7]]), (vm_idv_raw[[#This Row],[Column7]]/1073741824),"")</f>
        <v/>
      </c>
      <c r="G68" s="30" t="str">
        <f>IF(ISNUMBER(vm_idv_raw[[#This Row],[Column12]]), (vm_idv_raw[[#This Row],[Column12]]/(E68*1000)),"")</f>
        <v/>
      </c>
      <c r="H68" s="33" t="str">
        <f>IF(ISNUMBER(vm_idv_raw[[#This Row],[Column13]]), (vm_idv_raw[[#This Row],[Column13]]/(F68*1073741824)),"")</f>
        <v/>
      </c>
      <c r="I68" s="10" t="str">
        <f>IF(ISNONTEXT(vm_idv_raw[[#This Row],[Column9]]), "", vm_idv_raw[[#This Row],[Column9]])</f>
        <v/>
      </c>
      <c r="J68" t="str">
        <f>IF(ISNUMBER(vm_idv_raw[[#This Row],[Column10]]), vm_idv_raw[[#This Row],[Column10]],"")</f>
        <v/>
      </c>
      <c r="K68" s="23" t="str">
        <f>IF(ISNUMBER(vm_idv_raw[[#This Row],[Column11]]), vm_idv_raw[[#This Row],[Column11]],"")</f>
        <v/>
      </c>
      <c r="L68" s="30" t="str">
        <f t="shared" ref="L68:L131" si="3">IF(ISNUMBER(G68), G68*E68/J68,"")</f>
        <v/>
      </c>
      <c r="M68" s="33" t="str">
        <f t="shared" ref="M68:M131" si="4">IF(ISNUMBER(H68), H68*F68/K68,"")</f>
        <v/>
      </c>
      <c r="N68" s="25" t="str">
        <f t="shared" ref="N68:N131" si="5">IF(ISNUMBER(J68), (((E68-J68)/E68)+((F68-K68)/F68))/2,"")</f>
        <v/>
      </c>
    </row>
    <row r="69" spans="1:14" x14ac:dyDescent="0.25">
      <c r="A69" s="20" t="str">
        <f>IF(ISNONTEXT(vm_idv_raw[[#This Row],[Column1]]), "", vm_idv_raw[[#This Row],[Column1]])</f>
        <v/>
      </c>
      <c r="B69" s="22" t="str">
        <f>IF(ISNONTEXT(vm_idv_raw[[#This Row],[Column5]]), "", vm_idv_raw[[#This Row],[Column5]])</f>
        <v/>
      </c>
      <c r="C69" s="21" t="str">
        <f>IF(ISNONTEXT(vm_idv_raw[[#This Row],[Column2]]), "", vm_idv_raw[[#This Row],[Column2]])</f>
        <v/>
      </c>
      <c r="D69" s="10" t="str">
        <f>IF(ISNONTEXT(vm_idv_raw[[#This Row],[Column4]]), "", vm_idv_raw[[#This Row],[Column4]])</f>
        <v/>
      </c>
      <c r="E69" t="str">
        <f>IF(ISNUMBER(vm_idv_raw[[#This Row],[Column6]]), vm_idv_raw[[#This Row],[Column6]],"")</f>
        <v/>
      </c>
      <c r="F69" s="23" t="str">
        <f>IF(ISNUMBER(vm_idv_raw[[#This Row],[Column7]]), (vm_idv_raw[[#This Row],[Column7]]/1073741824),"")</f>
        <v/>
      </c>
      <c r="G69" s="30" t="str">
        <f>IF(ISNUMBER(vm_idv_raw[[#This Row],[Column12]]), (vm_idv_raw[[#This Row],[Column12]]/(E69*1000)),"")</f>
        <v/>
      </c>
      <c r="H69" s="33" t="str">
        <f>IF(ISNUMBER(vm_idv_raw[[#This Row],[Column13]]), (vm_idv_raw[[#This Row],[Column13]]/(F69*1073741824)),"")</f>
        <v/>
      </c>
      <c r="I69" s="10" t="str">
        <f>IF(ISNONTEXT(vm_idv_raw[[#This Row],[Column9]]), "", vm_idv_raw[[#This Row],[Column9]])</f>
        <v/>
      </c>
      <c r="J69" t="str">
        <f>IF(ISNUMBER(vm_idv_raw[[#This Row],[Column10]]), vm_idv_raw[[#This Row],[Column10]],"")</f>
        <v/>
      </c>
      <c r="K69" s="23" t="str">
        <f>IF(ISNUMBER(vm_idv_raw[[#This Row],[Column11]]), vm_idv_raw[[#This Row],[Column11]],"")</f>
        <v/>
      </c>
      <c r="L69" s="30" t="str">
        <f t="shared" si="3"/>
        <v/>
      </c>
      <c r="M69" s="33" t="str">
        <f t="shared" si="4"/>
        <v/>
      </c>
      <c r="N69" s="25" t="str">
        <f t="shared" si="5"/>
        <v/>
      </c>
    </row>
    <row r="70" spans="1:14" x14ac:dyDescent="0.25">
      <c r="A70" s="20" t="str">
        <f>IF(ISNONTEXT(vm_idv_raw[[#This Row],[Column1]]), "", vm_idv_raw[[#This Row],[Column1]])</f>
        <v/>
      </c>
      <c r="B70" s="22" t="str">
        <f>IF(ISNONTEXT(vm_idv_raw[[#This Row],[Column5]]), "", vm_idv_raw[[#This Row],[Column5]])</f>
        <v/>
      </c>
      <c r="C70" s="21" t="str">
        <f>IF(ISNONTEXT(vm_idv_raw[[#This Row],[Column2]]), "", vm_idv_raw[[#This Row],[Column2]])</f>
        <v/>
      </c>
      <c r="D70" s="10" t="str">
        <f>IF(ISNONTEXT(vm_idv_raw[[#This Row],[Column4]]), "", vm_idv_raw[[#This Row],[Column4]])</f>
        <v/>
      </c>
      <c r="E70" t="str">
        <f>IF(ISNUMBER(vm_idv_raw[[#This Row],[Column6]]), vm_idv_raw[[#This Row],[Column6]],"")</f>
        <v/>
      </c>
      <c r="F70" s="23" t="str">
        <f>IF(ISNUMBER(vm_idv_raw[[#This Row],[Column7]]), (vm_idv_raw[[#This Row],[Column7]]/1073741824),"")</f>
        <v/>
      </c>
      <c r="G70" s="30" t="str">
        <f>IF(ISNUMBER(vm_idv_raw[[#This Row],[Column12]]), (vm_idv_raw[[#This Row],[Column12]]/(E70*1000)),"")</f>
        <v/>
      </c>
      <c r="H70" s="33" t="str">
        <f>IF(ISNUMBER(vm_idv_raw[[#This Row],[Column13]]), (vm_idv_raw[[#This Row],[Column13]]/(F70*1073741824)),"")</f>
        <v/>
      </c>
      <c r="I70" s="10" t="str">
        <f>IF(ISNONTEXT(vm_idv_raw[[#This Row],[Column9]]), "", vm_idv_raw[[#This Row],[Column9]])</f>
        <v/>
      </c>
      <c r="J70" t="str">
        <f>IF(ISNUMBER(vm_idv_raw[[#This Row],[Column10]]), vm_idv_raw[[#This Row],[Column10]],"")</f>
        <v/>
      </c>
      <c r="K70" s="23" t="str">
        <f>IF(ISNUMBER(vm_idv_raw[[#This Row],[Column11]]), vm_idv_raw[[#This Row],[Column11]],"")</f>
        <v/>
      </c>
      <c r="L70" s="30" t="str">
        <f t="shared" si="3"/>
        <v/>
      </c>
      <c r="M70" s="33" t="str">
        <f t="shared" si="4"/>
        <v/>
      </c>
      <c r="N70" s="25" t="str">
        <f t="shared" si="5"/>
        <v/>
      </c>
    </row>
    <row r="71" spans="1:14" x14ac:dyDescent="0.25">
      <c r="A71" s="20" t="str">
        <f>IF(ISNONTEXT(vm_idv_raw[[#This Row],[Column1]]), "", vm_idv_raw[[#This Row],[Column1]])</f>
        <v/>
      </c>
      <c r="B71" s="22" t="str">
        <f>IF(ISNONTEXT(vm_idv_raw[[#This Row],[Column5]]), "", vm_idv_raw[[#This Row],[Column5]])</f>
        <v/>
      </c>
      <c r="C71" s="21" t="str">
        <f>IF(ISNONTEXT(vm_idv_raw[[#This Row],[Column2]]), "", vm_idv_raw[[#This Row],[Column2]])</f>
        <v/>
      </c>
      <c r="D71" s="10" t="str">
        <f>IF(ISNONTEXT(vm_idv_raw[[#This Row],[Column4]]), "", vm_idv_raw[[#This Row],[Column4]])</f>
        <v/>
      </c>
      <c r="E71" t="str">
        <f>IF(ISNUMBER(vm_idv_raw[[#This Row],[Column6]]), vm_idv_raw[[#This Row],[Column6]],"")</f>
        <v/>
      </c>
      <c r="F71" s="23" t="str">
        <f>IF(ISNUMBER(vm_idv_raw[[#This Row],[Column7]]), (vm_idv_raw[[#This Row],[Column7]]/1073741824),"")</f>
        <v/>
      </c>
      <c r="G71" s="30" t="str">
        <f>IF(ISNUMBER(vm_idv_raw[[#This Row],[Column12]]), (vm_idv_raw[[#This Row],[Column12]]/(E71*1000)),"")</f>
        <v/>
      </c>
      <c r="H71" s="33" t="str">
        <f>IF(ISNUMBER(vm_idv_raw[[#This Row],[Column13]]), (vm_idv_raw[[#This Row],[Column13]]/(F71*1073741824)),"")</f>
        <v/>
      </c>
      <c r="I71" s="10" t="str">
        <f>IF(ISNONTEXT(vm_idv_raw[[#This Row],[Column9]]), "", vm_idv_raw[[#This Row],[Column9]])</f>
        <v/>
      </c>
      <c r="J71" t="str">
        <f>IF(ISNUMBER(vm_idv_raw[[#This Row],[Column10]]), vm_idv_raw[[#This Row],[Column10]],"")</f>
        <v/>
      </c>
      <c r="K71" s="23" t="str">
        <f>IF(ISNUMBER(vm_idv_raw[[#This Row],[Column11]]), vm_idv_raw[[#This Row],[Column11]],"")</f>
        <v/>
      </c>
      <c r="L71" s="30" t="str">
        <f t="shared" si="3"/>
        <v/>
      </c>
      <c r="M71" s="33" t="str">
        <f t="shared" si="4"/>
        <v/>
      </c>
      <c r="N71" s="25" t="str">
        <f t="shared" si="5"/>
        <v/>
      </c>
    </row>
    <row r="72" spans="1:14" x14ac:dyDescent="0.25">
      <c r="A72" s="20" t="str">
        <f>IF(ISNONTEXT(vm_idv_raw[[#This Row],[Column1]]), "", vm_idv_raw[[#This Row],[Column1]])</f>
        <v/>
      </c>
      <c r="B72" s="22" t="str">
        <f>IF(ISNONTEXT(vm_idv_raw[[#This Row],[Column5]]), "", vm_idv_raw[[#This Row],[Column5]])</f>
        <v/>
      </c>
      <c r="C72" s="21" t="str">
        <f>IF(ISNONTEXT(vm_idv_raw[[#This Row],[Column2]]), "", vm_idv_raw[[#This Row],[Column2]])</f>
        <v/>
      </c>
      <c r="D72" s="10" t="str">
        <f>IF(ISNONTEXT(vm_idv_raw[[#This Row],[Column4]]), "", vm_idv_raw[[#This Row],[Column4]])</f>
        <v/>
      </c>
      <c r="E72" t="str">
        <f>IF(ISNUMBER(vm_idv_raw[[#This Row],[Column6]]), vm_idv_raw[[#This Row],[Column6]],"")</f>
        <v/>
      </c>
      <c r="F72" s="23" t="str">
        <f>IF(ISNUMBER(vm_idv_raw[[#This Row],[Column7]]), (vm_idv_raw[[#This Row],[Column7]]/1073741824),"")</f>
        <v/>
      </c>
      <c r="G72" s="30" t="str">
        <f>IF(ISNUMBER(vm_idv_raw[[#This Row],[Column12]]), (vm_idv_raw[[#This Row],[Column12]]/(E72*1000)),"")</f>
        <v/>
      </c>
      <c r="H72" s="33" t="str">
        <f>IF(ISNUMBER(vm_idv_raw[[#This Row],[Column13]]), (vm_idv_raw[[#This Row],[Column13]]/(F72*1073741824)),"")</f>
        <v/>
      </c>
      <c r="I72" s="10" t="str">
        <f>IF(ISNONTEXT(vm_idv_raw[[#This Row],[Column9]]), "", vm_idv_raw[[#This Row],[Column9]])</f>
        <v/>
      </c>
      <c r="J72" t="str">
        <f>IF(ISNUMBER(vm_idv_raw[[#This Row],[Column10]]), vm_idv_raw[[#This Row],[Column10]],"")</f>
        <v/>
      </c>
      <c r="K72" s="23" t="str">
        <f>IF(ISNUMBER(vm_idv_raw[[#This Row],[Column11]]), vm_idv_raw[[#This Row],[Column11]],"")</f>
        <v/>
      </c>
      <c r="L72" s="30" t="str">
        <f t="shared" si="3"/>
        <v/>
      </c>
      <c r="M72" s="33" t="str">
        <f t="shared" si="4"/>
        <v/>
      </c>
      <c r="N72" s="25" t="str">
        <f t="shared" si="5"/>
        <v/>
      </c>
    </row>
    <row r="73" spans="1:14" x14ac:dyDescent="0.25">
      <c r="A73" s="20" t="str">
        <f>IF(ISNONTEXT(vm_idv_raw[[#This Row],[Column1]]), "", vm_idv_raw[[#This Row],[Column1]])</f>
        <v/>
      </c>
      <c r="B73" s="22" t="str">
        <f>IF(ISNONTEXT(vm_idv_raw[[#This Row],[Column5]]), "", vm_idv_raw[[#This Row],[Column5]])</f>
        <v/>
      </c>
      <c r="C73" s="21" t="str">
        <f>IF(ISNONTEXT(vm_idv_raw[[#This Row],[Column2]]), "", vm_idv_raw[[#This Row],[Column2]])</f>
        <v/>
      </c>
      <c r="D73" s="10" t="str">
        <f>IF(ISNONTEXT(vm_idv_raw[[#This Row],[Column4]]), "", vm_idv_raw[[#This Row],[Column4]])</f>
        <v/>
      </c>
      <c r="E73" t="str">
        <f>IF(ISNUMBER(vm_idv_raw[[#This Row],[Column6]]), vm_idv_raw[[#This Row],[Column6]],"")</f>
        <v/>
      </c>
      <c r="F73" s="23" t="str">
        <f>IF(ISNUMBER(vm_idv_raw[[#This Row],[Column7]]), (vm_idv_raw[[#This Row],[Column7]]/1073741824),"")</f>
        <v/>
      </c>
      <c r="G73" s="30" t="str">
        <f>IF(ISNUMBER(vm_idv_raw[[#This Row],[Column12]]), (vm_idv_raw[[#This Row],[Column12]]/(E73*1000)),"")</f>
        <v/>
      </c>
      <c r="H73" s="33" t="str">
        <f>IF(ISNUMBER(vm_idv_raw[[#This Row],[Column13]]), (vm_idv_raw[[#This Row],[Column13]]/(F73*1073741824)),"")</f>
        <v/>
      </c>
      <c r="I73" s="10" t="str">
        <f>IF(ISNONTEXT(vm_idv_raw[[#This Row],[Column9]]), "", vm_idv_raw[[#This Row],[Column9]])</f>
        <v/>
      </c>
      <c r="J73" t="str">
        <f>IF(ISNUMBER(vm_idv_raw[[#This Row],[Column10]]), vm_idv_raw[[#This Row],[Column10]],"")</f>
        <v/>
      </c>
      <c r="K73" s="23" t="str">
        <f>IF(ISNUMBER(vm_idv_raw[[#This Row],[Column11]]), vm_idv_raw[[#This Row],[Column11]],"")</f>
        <v/>
      </c>
      <c r="L73" s="30" t="str">
        <f t="shared" si="3"/>
        <v/>
      </c>
      <c r="M73" s="33" t="str">
        <f t="shared" si="4"/>
        <v/>
      </c>
      <c r="N73" s="25" t="str">
        <f t="shared" si="5"/>
        <v/>
      </c>
    </row>
    <row r="74" spans="1:14" x14ac:dyDescent="0.25">
      <c r="A74" s="20" t="str">
        <f>IF(ISNONTEXT(vm_idv_raw[[#This Row],[Column1]]), "", vm_idv_raw[[#This Row],[Column1]])</f>
        <v/>
      </c>
      <c r="B74" s="22" t="str">
        <f>IF(ISNONTEXT(vm_idv_raw[[#This Row],[Column5]]), "", vm_idv_raw[[#This Row],[Column5]])</f>
        <v/>
      </c>
      <c r="C74" s="21" t="str">
        <f>IF(ISNONTEXT(vm_idv_raw[[#This Row],[Column2]]), "", vm_idv_raw[[#This Row],[Column2]])</f>
        <v/>
      </c>
      <c r="D74" s="10" t="str">
        <f>IF(ISNONTEXT(vm_idv_raw[[#This Row],[Column4]]), "", vm_idv_raw[[#This Row],[Column4]])</f>
        <v/>
      </c>
      <c r="E74" t="str">
        <f>IF(ISNUMBER(vm_idv_raw[[#This Row],[Column6]]), vm_idv_raw[[#This Row],[Column6]],"")</f>
        <v/>
      </c>
      <c r="F74" s="23" t="str">
        <f>IF(ISNUMBER(vm_idv_raw[[#This Row],[Column7]]), (vm_idv_raw[[#This Row],[Column7]]/1073741824),"")</f>
        <v/>
      </c>
      <c r="G74" s="30" t="str">
        <f>IF(ISNUMBER(vm_idv_raw[[#This Row],[Column12]]), (vm_idv_raw[[#This Row],[Column12]]/(E74*1000)),"")</f>
        <v/>
      </c>
      <c r="H74" s="33" t="str">
        <f>IF(ISNUMBER(vm_idv_raw[[#This Row],[Column13]]), (vm_idv_raw[[#This Row],[Column13]]/(F74*1073741824)),"")</f>
        <v/>
      </c>
      <c r="I74" s="10" t="str">
        <f>IF(ISNONTEXT(vm_idv_raw[[#This Row],[Column9]]), "", vm_idv_raw[[#This Row],[Column9]])</f>
        <v/>
      </c>
      <c r="J74" t="str">
        <f>IF(ISNUMBER(vm_idv_raw[[#This Row],[Column10]]), vm_idv_raw[[#This Row],[Column10]],"")</f>
        <v/>
      </c>
      <c r="K74" s="23" t="str">
        <f>IF(ISNUMBER(vm_idv_raw[[#This Row],[Column11]]), vm_idv_raw[[#This Row],[Column11]],"")</f>
        <v/>
      </c>
      <c r="L74" s="30" t="str">
        <f t="shared" si="3"/>
        <v/>
      </c>
      <c r="M74" s="33" t="str">
        <f t="shared" si="4"/>
        <v/>
      </c>
      <c r="N74" s="25" t="str">
        <f t="shared" si="5"/>
        <v/>
      </c>
    </row>
    <row r="75" spans="1:14" x14ac:dyDescent="0.25">
      <c r="A75" s="20" t="str">
        <f>IF(ISNONTEXT(vm_idv_raw[[#This Row],[Column1]]), "", vm_idv_raw[[#This Row],[Column1]])</f>
        <v/>
      </c>
      <c r="B75" s="22" t="str">
        <f>IF(ISNONTEXT(vm_idv_raw[[#This Row],[Column5]]), "", vm_idv_raw[[#This Row],[Column5]])</f>
        <v/>
      </c>
      <c r="C75" s="21" t="str">
        <f>IF(ISNONTEXT(vm_idv_raw[[#This Row],[Column2]]), "", vm_idv_raw[[#This Row],[Column2]])</f>
        <v/>
      </c>
      <c r="D75" s="10" t="str">
        <f>IF(ISNONTEXT(vm_idv_raw[[#This Row],[Column4]]), "", vm_idv_raw[[#This Row],[Column4]])</f>
        <v/>
      </c>
      <c r="E75" t="str">
        <f>IF(ISNUMBER(vm_idv_raw[[#This Row],[Column6]]), vm_idv_raw[[#This Row],[Column6]],"")</f>
        <v/>
      </c>
      <c r="F75" s="23" t="str">
        <f>IF(ISNUMBER(vm_idv_raw[[#This Row],[Column7]]), (vm_idv_raw[[#This Row],[Column7]]/1073741824),"")</f>
        <v/>
      </c>
      <c r="G75" s="30" t="str">
        <f>IF(ISNUMBER(vm_idv_raw[[#This Row],[Column12]]), (vm_idv_raw[[#This Row],[Column12]]/(E75*1000)),"")</f>
        <v/>
      </c>
      <c r="H75" s="33" t="str">
        <f>IF(ISNUMBER(vm_idv_raw[[#This Row],[Column13]]), (vm_idv_raw[[#This Row],[Column13]]/(F75*1073741824)),"")</f>
        <v/>
      </c>
      <c r="I75" s="10" t="str">
        <f>IF(ISNONTEXT(vm_idv_raw[[#This Row],[Column9]]), "", vm_idv_raw[[#This Row],[Column9]])</f>
        <v/>
      </c>
      <c r="J75" t="str">
        <f>IF(ISNUMBER(vm_idv_raw[[#This Row],[Column10]]), vm_idv_raw[[#This Row],[Column10]],"")</f>
        <v/>
      </c>
      <c r="K75" s="23" t="str">
        <f>IF(ISNUMBER(vm_idv_raw[[#This Row],[Column11]]), vm_idv_raw[[#This Row],[Column11]],"")</f>
        <v/>
      </c>
      <c r="L75" s="30" t="str">
        <f t="shared" si="3"/>
        <v/>
      </c>
      <c r="M75" s="33" t="str">
        <f t="shared" si="4"/>
        <v/>
      </c>
      <c r="N75" s="25" t="str">
        <f t="shared" si="5"/>
        <v/>
      </c>
    </row>
    <row r="76" spans="1:14" x14ac:dyDescent="0.25">
      <c r="A76" s="20" t="str">
        <f>IF(ISNONTEXT(vm_idv_raw[[#This Row],[Column1]]), "", vm_idv_raw[[#This Row],[Column1]])</f>
        <v/>
      </c>
      <c r="B76" s="22" t="str">
        <f>IF(ISNONTEXT(vm_idv_raw[[#This Row],[Column5]]), "", vm_idv_raw[[#This Row],[Column5]])</f>
        <v/>
      </c>
      <c r="C76" s="21" t="str">
        <f>IF(ISNONTEXT(vm_idv_raw[[#This Row],[Column2]]), "", vm_idv_raw[[#This Row],[Column2]])</f>
        <v/>
      </c>
      <c r="D76" s="10" t="str">
        <f>IF(ISNONTEXT(vm_idv_raw[[#This Row],[Column4]]), "", vm_idv_raw[[#This Row],[Column4]])</f>
        <v/>
      </c>
      <c r="E76" t="str">
        <f>IF(ISNUMBER(vm_idv_raw[[#This Row],[Column6]]), vm_idv_raw[[#This Row],[Column6]],"")</f>
        <v/>
      </c>
      <c r="F76" s="23" t="str">
        <f>IF(ISNUMBER(vm_idv_raw[[#This Row],[Column7]]), (vm_idv_raw[[#This Row],[Column7]]/1073741824),"")</f>
        <v/>
      </c>
      <c r="G76" s="30" t="str">
        <f>IF(ISNUMBER(vm_idv_raw[[#This Row],[Column12]]), (vm_idv_raw[[#This Row],[Column12]]/(E76*1000)),"")</f>
        <v/>
      </c>
      <c r="H76" s="33" t="str">
        <f>IF(ISNUMBER(vm_idv_raw[[#This Row],[Column13]]), (vm_idv_raw[[#This Row],[Column13]]/(F76*1073741824)),"")</f>
        <v/>
      </c>
      <c r="I76" s="10" t="str">
        <f>IF(ISNONTEXT(vm_idv_raw[[#This Row],[Column9]]), "", vm_idv_raw[[#This Row],[Column9]])</f>
        <v/>
      </c>
      <c r="J76" t="str">
        <f>IF(ISNUMBER(vm_idv_raw[[#This Row],[Column10]]), vm_idv_raw[[#This Row],[Column10]],"")</f>
        <v/>
      </c>
      <c r="K76" s="23" t="str">
        <f>IF(ISNUMBER(vm_idv_raw[[#This Row],[Column11]]), vm_idv_raw[[#This Row],[Column11]],"")</f>
        <v/>
      </c>
      <c r="L76" s="30" t="str">
        <f t="shared" si="3"/>
        <v/>
      </c>
      <c r="M76" s="33" t="str">
        <f t="shared" si="4"/>
        <v/>
      </c>
      <c r="N76" s="25" t="str">
        <f t="shared" si="5"/>
        <v/>
      </c>
    </row>
    <row r="77" spans="1:14" x14ac:dyDescent="0.25">
      <c r="A77" s="20" t="str">
        <f>IF(ISNONTEXT(vm_idv_raw[[#This Row],[Column1]]), "", vm_idv_raw[[#This Row],[Column1]])</f>
        <v/>
      </c>
      <c r="B77" s="22" t="str">
        <f>IF(ISNONTEXT(vm_idv_raw[[#This Row],[Column5]]), "", vm_idv_raw[[#This Row],[Column5]])</f>
        <v/>
      </c>
      <c r="C77" s="21" t="str">
        <f>IF(ISNONTEXT(vm_idv_raw[[#This Row],[Column2]]), "", vm_idv_raw[[#This Row],[Column2]])</f>
        <v/>
      </c>
      <c r="D77" s="10" t="str">
        <f>IF(ISNONTEXT(vm_idv_raw[[#This Row],[Column4]]), "", vm_idv_raw[[#This Row],[Column4]])</f>
        <v/>
      </c>
      <c r="E77" t="str">
        <f>IF(ISNUMBER(vm_idv_raw[[#This Row],[Column6]]), vm_idv_raw[[#This Row],[Column6]],"")</f>
        <v/>
      </c>
      <c r="F77" s="23" t="str">
        <f>IF(ISNUMBER(vm_idv_raw[[#This Row],[Column7]]), (vm_idv_raw[[#This Row],[Column7]]/1073741824),"")</f>
        <v/>
      </c>
      <c r="G77" s="30" t="str">
        <f>IF(ISNUMBER(vm_idv_raw[[#This Row],[Column12]]), (vm_idv_raw[[#This Row],[Column12]]/(E77*1000)),"")</f>
        <v/>
      </c>
      <c r="H77" s="33" t="str">
        <f>IF(ISNUMBER(vm_idv_raw[[#This Row],[Column13]]), (vm_idv_raw[[#This Row],[Column13]]/(F77*1073741824)),"")</f>
        <v/>
      </c>
      <c r="I77" s="10" t="str">
        <f>IF(ISNONTEXT(vm_idv_raw[[#This Row],[Column9]]), "", vm_idv_raw[[#This Row],[Column9]])</f>
        <v/>
      </c>
      <c r="J77" t="str">
        <f>IF(ISNUMBER(vm_idv_raw[[#This Row],[Column10]]), vm_idv_raw[[#This Row],[Column10]],"")</f>
        <v/>
      </c>
      <c r="K77" s="23" t="str">
        <f>IF(ISNUMBER(vm_idv_raw[[#This Row],[Column11]]), vm_idv_raw[[#This Row],[Column11]],"")</f>
        <v/>
      </c>
      <c r="L77" s="30" t="str">
        <f t="shared" si="3"/>
        <v/>
      </c>
      <c r="M77" s="33" t="str">
        <f t="shared" si="4"/>
        <v/>
      </c>
      <c r="N77" s="25" t="str">
        <f t="shared" si="5"/>
        <v/>
      </c>
    </row>
    <row r="78" spans="1:14" x14ac:dyDescent="0.25">
      <c r="A78" s="20" t="str">
        <f>IF(ISNONTEXT(vm_idv_raw[[#This Row],[Column1]]), "", vm_idv_raw[[#This Row],[Column1]])</f>
        <v/>
      </c>
      <c r="B78" s="22" t="str">
        <f>IF(ISNONTEXT(vm_idv_raw[[#This Row],[Column5]]), "", vm_idv_raw[[#This Row],[Column5]])</f>
        <v/>
      </c>
      <c r="C78" s="21" t="str">
        <f>IF(ISNONTEXT(vm_idv_raw[[#This Row],[Column2]]), "", vm_idv_raw[[#This Row],[Column2]])</f>
        <v/>
      </c>
      <c r="D78" s="10" t="str">
        <f>IF(ISNONTEXT(vm_idv_raw[[#This Row],[Column4]]), "", vm_idv_raw[[#This Row],[Column4]])</f>
        <v/>
      </c>
      <c r="E78" t="str">
        <f>IF(ISNUMBER(vm_idv_raw[[#This Row],[Column6]]), vm_idv_raw[[#This Row],[Column6]],"")</f>
        <v/>
      </c>
      <c r="F78" s="23" t="str">
        <f>IF(ISNUMBER(vm_idv_raw[[#This Row],[Column7]]), (vm_idv_raw[[#This Row],[Column7]]/1073741824),"")</f>
        <v/>
      </c>
      <c r="G78" s="30" t="str">
        <f>IF(ISNUMBER(vm_idv_raw[[#This Row],[Column12]]), (vm_idv_raw[[#This Row],[Column12]]/(E78*1000)),"")</f>
        <v/>
      </c>
      <c r="H78" s="33" t="str">
        <f>IF(ISNUMBER(vm_idv_raw[[#This Row],[Column13]]), (vm_idv_raw[[#This Row],[Column13]]/(F78*1073741824)),"")</f>
        <v/>
      </c>
      <c r="I78" s="10" t="str">
        <f>IF(ISNONTEXT(vm_idv_raw[[#This Row],[Column9]]), "", vm_idv_raw[[#This Row],[Column9]])</f>
        <v/>
      </c>
      <c r="J78" t="str">
        <f>IF(ISNUMBER(vm_idv_raw[[#This Row],[Column10]]), vm_idv_raw[[#This Row],[Column10]],"")</f>
        <v/>
      </c>
      <c r="K78" s="23" t="str">
        <f>IF(ISNUMBER(vm_idv_raw[[#This Row],[Column11]]), vm_idv_raw[[#This Row],[Column11]],"")</f>
        <v/>
      </c>
      <c r="L78" s="30" t="str">
        <f t="shared" si="3"/>
        <v/>
      </c>
      <c r="M78" s="33" t="str">
        <f t="shared" si="4"/>
        <v/>
      </c>
      <c r="N78" s="25" t="str">
        <f t="shared" si="5"/>
        <v/>
      </c>
    </row>
    <row r="79" spans="1:14" x14ac:dyDescent="0.25">
      <c r="A79" s="20" t="str">
        <f>IF(ISNONTEXT(vm_idv_raw[[#This Row],[Column1]]), "", vm_idv_raw[[#This Row],[Column1]])</f>
        <v/>
      </c>
      <c r="B79" s="22" t="str">
        <f>IF(ISNONTEXT(vm_idv_raw[[#This Row],[Column5]]), "", vm_idv_raw[[#This Row],[Column5]])</f>
        <v/>
      </c>
      <c r="C79" s="21" t="str">
        <f>IF(ISNONTEXT(vm_idv_raw[[#This Row],[Column2]]), "", vm_idv_raw[[#This Row],[Column2]])</f>
        <v/>
      </c>
      <c r="D79" s="10" t="str">
        <f>IF(ISNONTEXT(vm_idv_raw[[#This Row],[Column4]]), "", vm_idv_raw[[#This Row],[Column4]])</f>
        <v/>
      </c>
      <c r="E79" t="str">
        <f>IF(ISNUMBER(vm_idv_raw[[#This Row],[Column6]]), vm_idv_raw[[#This Row],[Column6]],"")</f>
        <v/>
      </c>
      <c r="F79" s="23" t="str">
        <f>IF(ISNUMBER(vm_idv_raw[[#This Row],[Column7]]), (vm_idv_raw[[#This Row],[Column7]]/1073741824),"")</f>
        <v/>
      </c>
      <c r="G79" s="30" t="str">
        <f>IF(ISNUMBER(vm_idv_raw[[#This Row],[Column12]]), (vm_idv_raw[[#This Row],[Column12]]/(E79*1000)),"")</f>
        <v/>
      </c>
      <c r="H79" s="33" t="str">
        <f>IF(ISNUMBER(vm_idv_raw[[#This Row],[Column13]]), (vm_idv_raw[[#This Row],[Column13]]/(F79*1073741824)),"")</f>
        <v/>
      </c>
      <c r="I79" s="10" t="str">
        <f>IF(ISNONTEXT(vm_idv_raw[[#This Row],[Column9]]), "", vm_idv_raw[[#This Row],[Column9]])</f>
        <v/>
      </c>
      <c r="J79" t="str">
        <f>IF(ISNUMBER(vm_idv_raw[[#This Row],[Column10]]), vm_idv_raw[[#This Row],[Column10]],"")</f>
        <v/>
      </c>
      <c r="K79" s="23" t="str">
        <f>IF(ISNUMBER(vm_idv_raw[[#This Row],[Column11]]), vm_idv_raw[[#This Row],[Column11]],"")</f>
        <v/>
      </c>
      <c r="L79" s="30" t="str">
        <f t="shared" si="3"/>
        <v/>
      </c>
      <c r="M79" s="33" t="str">
        <f t="shared" si="4"/>
        <v/>
      </c>
      <c r="N79" s="25" t="str">
        <f t="shared" si="5"/>
        <v/>
      </c>
    </row>
    <row r="80" spans="1:14" x14ac:dyDescent="0.25">
      <c r="A80" s="20" t="str">
        <f>IF(ISNONTEXT(vm_idv_raw[[#This Row],[Column1]]), "", vm_idv_raw[[#This Row],[Column1]])</f>
        <v/>
      </c>
      <c r="B80" s="22" t="str">
        <f>IF(ISNONTEXT(vm_idv_raw[[#This Row],[Column5]]), "", vm_idv_raw[[#This Row],[Column5]])</f>
        <v/>
      </c>
      <c r="C80" s="21" t="str">
        <f>IF(ISNONTEXT(vm_idv_raw[[#This Row],[Column2]]), "", vm_idv_raw[[#This Row],[Column2]])</f>
        <v/>
      </c>
      <c r="D80" s="10" t="str">
        <f>IF(ISNONTEXT(vm_idv_raw[[#This Row],[Column4]]), "", vm_idv_raw[[#This Row],[Column4]])</f>
        <v/>
      </c>
      <c r="E80" t="str">
        <f>IF(ISNUMBER(vm_idv_raw[[#This Row],[Column6]]), vm_idv_raw[[#This Row],[Column6]],"")</f>
        <v/>
      </c>
      <c r="F80" s="23" t="str">
        <f>IF(ISNUMBER(vm_idv_raw[[#This Row],[Column7]]), (vm_idv_raw[[#This Row],[Column7]]/1073741824),"")</f>
        <v/>
      </c>
      <c r="G80" s="30" t="str">
        <f>IF(ISNUMBER(vm_idv_raw[[#This Row],[Column12]]), (vm_idv_raw[[#This Row],[Column12]]/(E80*1000)),"")</f>
        <v/>
      </c>
      <c r="H80" s="33" t="str">
        <f>IF(ISNUMBER(vm_idv_raw[[#This Row],[Column13]]), (vm_idv_raw[[#This Row],[Column13]]/(F80*1073741824)),"")</f>
        <v/>
      </c>
      <c r="I80" s="10" t="str">
        <f>IF(ISNONTEXT(vm_idv_raw[[#This Row],[Column9]]), "", vm_idv_raw[[#This Row],[Column9]])</f>
        <v/>
      </c>
      <c r="J80" t="str">
        <f>IF(ISNUMBER(vm_idv_raw[[#This Row],[Column10]]), vm_idv_raw[[#This Row],[Column10]],"")</f>
        <v/>
      </c>
      <c r="K80" s="23" t="str">
        <f>IF(ISNUMBER(vm_idv_raw[[#This Row],[Column11]]), vm_idv_raw[[#This Row],[Column11]],"")</f>
        <v/>
      </c>
      <c r="L80" s="30" t="str">
        <f t="shared" si="3"/>
        <v/>
      </c>
      <c r="M80" s="33" t="str">
        <f t="shared" si="4"/>
        <v/>
      </c>
      <c r="N80" s="25" t="str">
        <f t="shared" si="5"/>
        <v/>
      </c>
    </row>
    <row r="81" spans="1:14" x14ac:dyDescent="0.25">
      <c r="A81" s="20" t="str">
        <f>IF(ISNONTEXT(vm_idv_raw[[#This Row],[Column1]]), "", vm_idv_raw[[#This Row],[Column1]])</f>
        <v/>
      </c>
      <c r="B81" s="22" t="str">
        <f>IF(ISNONTEXT(vm_idv_raw[[#This Row],[Column5]]), "", vm_idv_raw[[#This Row],[Column5]])</f>
        <v/>
      </c>
      <c r="C81" s="21" t="str">
        <f>IF(ISNONTEXT(vm_idv_raw[[#This Row],[Column2]]), "", vm_idv_raw[[#This Row],[Column2]])</f>
        <v/>
      </c>
      <c r="D81" s="10" t="str">
        <f>IF(ISNONTEXT(vm_idv_raw[[#This Row],[Column4]]), "", vm_idv_raw[[#This Row],[Column4]])</f>
        <v/>
      </c>
      <c r="E81" t="str">
        <f>IF(ISNUMBER(vm_idv_raw[[#This Row],[Column6]]), vm_idv_raw[[#This Row],[Column6]],"")</f>
        <v/>
      </c>
      <c r="F81" s="23" t="str">
        <f>IF(ISNUMBER(vm_idv_raw[[#This Row],[Column7]]), (vm_idv_raw[[#This Row],[Column7]]/1073741824),"")</f>
        <v/>
      </c>
      <c r="G81" s="30" t="str">
        <f>IF(ISNUMBER(vm_idv_raw[[#This Row],[Column12]]), (vm_idv_raw[[#This Row],[Column12]]/(E81*1000)),"")</f>
        <v/>
      </c>
      <c r="H81" s="33" t="str">
        <f>IF(ISNUMBER(vm_idv_raw[[#This Row],[Column13]]), (vm_idv_raw[[#This Row],[Column13]]/(F81*1073741824)),"")</f>
        <v/>
      </c>
      <c r="I81" s="10" t="str">
        <f>IF(ISNONTEXT(vm_idv_raw[[#This Row],[Column9]]), "", vm_idv_raw[[#This Row],[Column9]])</f>
        <v/>
      </c>
      <c r="J81" t="str">
        <f>IF(ISNUMBER(vm_idv_raw[[#This Row],[Column10]]), vm_idv_raw[[#This Row],[Column10]],"")</f>
        <v/>
      </c>
      <c r="K81" s="23" t="str">
        <f>IF(ISNUMBER(vm_idv_raw[[#This Row],[Column11]]), vm_idv_raw[[#This Row],[Column11]],"")</f>
        <v/>
      </c>
      <c r="L81" s="30" t="str">
        <f t="shared" si="3"/>
        <v/>
      </c>
      <c r="M81" s="33" t="str">
        <f t="shared" si="4"/>
        <v/>
      </c>
      <c r="N81" s="25" t="str">
        <f t="shared" si="5"/>
        <v/>
      </c>
    </row>
    <row r="82" spans="1:14" x14ac:dyDescent="0.25">
      <c r="A82" s="20" t="str">
        <f>IF(ISNONTEXT(vm_idv_raw[[#This Row],[Column1]]), "", vm_idv_raw[[#This Row],[Column1]])</f>
        <v/>
      </c>
      <c r="B82" s="22" t="str">
        <f>IF(ISNONTEXT(vm_idv_raw[[#This Row],[Column5]]), "", vm_idv_raw[[#This Row],[Column5]])</f>
        <v/>
      </c>
      <c r="C82" s="21" t="str">
        <f>IF(ISNONTEXT(vm_idv_raw[[#This Row],[Column2]]), "", vm_idv_raw[[#This Row],[Column2]])</f>
        <v/>
      </c>
      <c r="D82" s="10" t="str">
        <f>IF(ISNONTEXT(vm_idv_raw[[#This Row],[Column4]]), "", vm_idv_raw[[#This Row],[Column4]])</f>
        <v/>
      </c>
      <c r="E82" t="str">
        <f>IF(ISNUMBER(vm_idv_raw[[#This Row],[Column6]]), vm_idv_raw[[#This Row],[Column6]],"")</f>
        <v/>
      </c>
      <c r="F82" s="23" t="str">
        <f>IF(ISNUMBER(vm_idv_raw[[#This Row],[Column7]]), (vm_idv_raw[[#This Row],[Column7]]/1073741824),"")</f>
        <v/>
      </c>
      <c r="G82" s="30" t="str">
        <f>IF(ISNUMBER(vm_idv_raw[[#This Row],[Column12]]), (vm_idv_raw[[#This Row],[Column12]]/(E82*1000)),"")</f>
        <v/>
      </c>
      <c r="H82" s="33" t="str">
        <f>IF(ISNUMBER(vm_idv_raw[[#This Row],[Column13]]), (vm_idv_raw[[#This Row],[Column13]]/(F82*1073741824)),"")</f>
        <v/>
      </c>
      <c r="I82" s="10" t="str">
        <f>IF(ISNONTEXT(vm_idv_raw[[#This Row],[Column9]]), "", vm_idv_raw[[#This Row],[Column9]])</f>
        <v/>
      </c>
      <c r="J82" t="str">
        <f>IF(ISNUMBER(vm_idv_raw[[#This Row],[Column10]]), vm_idv_raw[[#This Row],[Column10]],"")</f>
        <v/>
      </c>
      <c r="K82" s="23" t="str">
        <f>IF(ISNUMBER(vm_idv_raw[[#This Row],[Column11]]), vm_idv_raw[[#This Row],[Column11]],"")</f>
        <v/>
      </c>
      <c r="L82" s="30" t="str">
        <f t="shared" si="3"/>
        <v/>
      </c>
      <c r="M82" s="33" t="str">
        <f t="shared" si="4"/>
        <v/>
      </c>
      <c r="N82" s="25" t="str">
        <f t="shared" si="5"/>
        <v/>
      </c>
    </row>
    <row r="83" spans="1:14" x14ac:dyDescent="0.25">
      <c r="A83" s="20" t="str">
        <f>IF(ISNONTEXT(vm_idv_raw[[#This Row],[Column1]]), "", vm_idv_raw[[#This Row],[Column1]])</f>
        <v/>
      </c>
      <c r="B83" s="22" t="str">
        <f>IF(ISNONTEXT(vm_idv_raw[[#This Row],[Column5]]), "", vm_idv_raw[[#This Row],[Column5]])</f>
        <v/>
      </c>
      <c r="C83" s="21" t="str">
        <f>IF(ISNONTEXT(vm_idv_raw[[#This Row],[Column2]]), "", vm_idv_raw[[#This Row],[Column2]])</f>
        <v/>
      </c>
      <c r="D83" s="10" t="str">
        <f>IF(ISNONTEXT(vm_idv_raw[[#This Row],[Column4]]), "", vm_idv_raw[[#This Row],[Column4]])</f>
        <v/>
      </c>
      <c r="E83" t="str">
        <f>IF(ISNUMBER(vm_idv_raw[[#This Row],[Column6]]), vm_idv_raw[[#This Row],[Column6]],"")</f>
        <v/>
      </c>
      <c r="F83" s="23" t="str">
        <f>IF(ISNUMBER(vm_idv_raw[[#This Row],[Column7]]), (vm_idv_raw[[#This Row],[Column7]]/1073741824),"")</f>
        <v/>
      </c>
      <c r="G83" s="30" t="str">
        <f>IF(ISNUMBER(vm_idv_raw[[#This Row],[Column12]]), (vm_idv_raw[[#This Row],[Column12]]/(E83*1000)),"")</f>
        <v/>
      </c>
      <c r="H83" s="33" t="str">
        <f>IF(ISNUMBER(vm_idv_raw[[#This Row],[Column13]]), (vm_idv_raw[[#This Row],[Column13]]/(F83*1073741824)),"")</f>
        <v/>
      </c>
      <c r="I83" s="10" t="str">
        <f>IF(ISNONTEXT(vm_idv_raw[[#This Row],[Column9]]), "", vm_idv_raw[[#This Row],[Column9]])</f>
        <v/>
      </c>
      <c r="J83" t="str">
        <f>IF(ISNUMBER(vm_idv_raw[[#This Row],[Column10]]), vm_idv_raw[[#This Row],[Column10]],"")</f>
        <v/>
      </c>
      <c r="K83" s="23" t="str">
        <f>IF(ISNUMBER(vm_idv_raw[[#This Row],[Column11]]), vm_idv_raw[[#This Row],[Column11]],"")</f>
        <v/>
      </c>
      <c r="L83" s="30" t="str">
        <f t="shared" si="3"/>
        <v/>
      </c>
      <c r="M83" s="33" t="str">
        <f t="shared" si="4"/>
        <v/>
      </c>
      <c r="N83" s="25" t="str">
        <f t="shared" si="5"/>
        <v/>
      </c>
    </row>
    <row r="84" spans="1:14" x14ac:dyDescent="0.25">
      <c r="A84" s="20" t="str">
        <f>IF(ISNONTEXT(vm_idv_raw[[#This Row],[Column1]]), "", vm_idv_raw[[#This Row],[Column1]])</f>
        <v/>
      </c>
      <c r="B84" s="22" t="str">
        <f>IF(ISNONTEXT(vm_idv_raw[[#This Row],[Column5]]), "", vm_idv_raw[[#This Row],[Column5]])</f>
        <v/>
      </c>
      <c r="C84" s="21" t="str">
        <f>IF(ISNONTEXT(vm_idv_raw[[#This Row],[Column2]]), "", vm_idv_raw[[#This Row],[Column2]])</f>
        <v/>
      </c>
      <c r="D84" s="10" t="str">
        <f>IF(ISNONTEXT(vm_idv_raw[[#This Row],[Column4]]), "", vm_idv_raw[[#This Row],[Column4]])</f>
        <v/>
      </c>
      <c r="E84" t="str">
        <f>IF(ISNUMBER(vm_idv_raw[[#This Row],[Column6]]), vm_idv_raw[[#This Row],[Column6]],"")</f>
        <v/>
      </c>
      <c r="F84" s="23" t="str">
        <f>IF(ISNUMBER(vm_idv_raw[[#This Row],[Column7]]), (vm_idv_raw[[#This Row],[Column7]]/1073741824),"")</f>
        <v/>
      </c>
      <c r="G84" s="30" t="str">
        <f>IF(ISNUMBER(vm_idv_raw[[#This Row],[Column12]]), (vm_idv_raw[[#This Row],[Column12]]/(E84*1000)),"")</f>
        <v/>
      </c>
      <c r="H84" s="33" t="str">
        <f>IF(ISNUMBER(vm_idv_raw[[#This Row],[Column13]]), (vm_idv_raw[[#This Row],[Column13]]/(F84*1073741824)),"")</f>
        <v/>
      </c>
      <c r="I84" s="10" t="str">
        <f>IF(ISNONTEXT(vm_idv_raw[[#This Row],[Column9]]), "", vm_idv_raw[[#This Row],[Column9]])</f>
        <v/>
      </c>
      <c r="J84" t="str">
        <f>IF(ISNUMBER(vm_idv_raw[[#This Row],[Column10]]), vm_idv_raw[[#This Row],[Column10]],"")</f>
        <v/>
      </c>
      <c r="K84" s="23" t="str">
        <f>IF(ISNUMBER(vm_idv_raw[[#This Row],[Column11]]), vm_idv_raw[[#This Row],[Column11]],"")</f>
        <v/>
      </c>
      <c r="L84" s="30" t="str">
        <f t="shared" si="3"/>
        <v/>
      </c>
      <c r="M84" s="33" t="str">
        <f t="shared" si="4"/>
        <v/>
      </c>
      <c r="N84" s="25" t="str">
        <f t="shared" si="5"/>
        <v/>
      </c>
    </row>
    <row r="85" spans="1:14" x14ac:dyDescent="0.25">
      <c r="A85" s="20" t="str">
        <f>IF(ISNONTEXT(vm_idv_raw[[#This Row],[Column1]]), "", vm_idv_raw[[#This Row],[Column1]])</f>
        <v/>
      </c>
      <c r="B85" s="22" t="str">
        <f>IF(ISNONTEXT(vm_idv_raw[[#This Row],[Column5]]), "", vm_idv_raw[[#This Row],[Column5]])</f>
        <v/>
      </c>
      <c r="C85" s="21" t="str">
        <f>IF(ISNONTEXT(vm_idv_raw[[#This Row],[Column2]]), "", vm_idv_raw[[#This Row],[Column2]])</f>
        <v/>
      </c>
      <c r="D85" s="10" t="str">
        <f>IF(ISNONTEXT(vm_idv_raw[[#This Row],[Column4]]), "", vm_idv_raw[[#This Row],[Column4]])</f>
        <v/>
      </c>
      <c r="E85" t="str">
        <f>IF(ISNUMBER(vm_idv_raw[[#This Row],[Column6]]), vm_idv_raw[[#This Row],[Column6]],"")</f>
        <v/>
      </c>
      <c r="F85" s="23" t="str">
        <f>IF(ISNUMBER(vm_idv_raw[[#This Row],[Column7]]), (vm_idv_raw[[#This Row],[Column7]]/1073741824),"")</f>
        <v/>
      </c>
      <c r="G85" s="30" t="str">
        <f>IF(ISNUMBER(vm_idv_raw[[#This Row],[Column12]]), (vm_idv_raw[[#This Row],[Column12]]/(E85*1000)),"")</f>
        <v/>
      </c>
      <c r="H85" s="33" t="str">
        <f>IF(ISNUMBER(vm_idv_raw[[#This Row],[Column13]]), (vm_idv_raw[[#This Row],[Column13]]/(F85*1073741824)),"")</f>
        <v/>
      </c>
      <c r="I85" s="10" t="str">
        <f>IF(ISNONTEXT(vm_idv_raw[[#This Row],[Column9]]), "", vm_idv_raw[[#This Row],[Column9]])</f>
        <v/>
      </c>
      <c r="J85" t="str">
        <f>IF(ISNUMBER(vm_idv_raw[[#This Row],[Column10]]), vm_idv_raw[[#This Row],[Column10]],"")</f>
        <v/>
      </c>
      <c r="K85" s="23" t="str">
        <f>IF(ISNUMBER(vm_idv_raw[[#This Row],[Column11]]), vm_idv_raw[[#This Row],[Column11]],"")</f>
        <v/>
      </c>
      <c r="L85" s="30" t="str">
        <f t="shared" si="3"/>
        <v/>
      </c>
      <c r="M85" s="33" t="str">
        <f t="shared" si="4"/>
        <v/>
      </c>
      <c r="N85" s="25" t="str">
        <f t="shared" si="5"/>
        <v/>
      </c>
    </row>
    <row r="86" spans="1:14" x14ac:dyDescent="0.25">
      <c r="A86" s="20" t="str">
        <f>IF(ISNONTEXT(vm_idv_raw[[#This Row],[Column1]]), "", vm_idv_raw[[#This Row],[Column1]])</f>
        <v/>
      </c>
      <c r="B86" s="22" t="str">
        <f>IF(ISNONTEXT(vm_idv_raw[[#This Row],[Column5]]), "", vm_idv_raw[[#This Row],[Column5]])</f>
        <v/>
      </c>
      <c r="C86" s="21" t="str">
        <f>IF(ISNONTEXT(vm_idv_raw[[#This Row],[Column2]]), "", vm_idv_raw[[#This Row],[Column2]])</f>
        <v/>
      </c>
      <c r="D86" s="10" t="str">
        <f>IF(ISNONTEXT(vm_idv_raw[[#This Row],[Column4]]), "", vm_idv_raw[[#This Row],[Column4]])</f>
        <v/>
      </c>
      <c r="E86" t="str">
        <f>IF(ISNUMBER(vm_idv_raw[[#This Row],[Column6]]), vm_idv_raw[[#This Row],[Column6]],"")</f>
        <v/>
      </c>
      <c r="F86" s="23" t="str">
        <f>IF(ISNUMBER(vm_idv_raw[[#This Row],[Column7]]), (vm_idv_raw[[#This Row],[Column7]]/1073741824),"")</f>
        <v/>
      </c>
      <c r="G86" s="30" t="str">
        <f>IF(ISNUMBER(vm_idv_raw[[#This Row],[Column12]]), (vm_idv_raw[[#This Row],[Column12]]/(E86*1000)),"")</f>
        <v/>
      </c>
      <c r="H86" s="33" t="str">
        <f>IF(ISNUMBER(vm_idv_raw[[#This Row],[Column13]]), (vm_idv_raw[[#This Row],[Column13]]/(F86*1073741824)),"")</f>
        <v/>
      </c>
      <c r="I86" s="10" t="str">
        <f>IF(ISNONTEXT(vm_idv_raw[[#This Row],[Column9]]), "", vm_idv_raw[[#This Row],[Column9]])</f>
        <v/>
      </c>
      <c r="J86" t="str">
        <f>IF(ISNUMBER(vm_idv_raw[[#This Row],[Column10]]), vm_idv_raw[[#This Row],[Column10]],"")</f>
        <v/>
      </c>
      <c r="K86" s="23" t="str">
        <f>IF(ISNUMBER(vm_idv_raw[[#This Row],[Column11]]), vm_idv_raw[[#This Row],[Column11]],"")</f>
        <v/>
      </c>
      <c r="L86" s="30" t="str">
        <f t="shared" si="3"/>
        <v/>
      </c>
      <c r="M86" s="33" t="str">
        <f t="shared" si="4"/>
        <v/>
      </c>
      <c r="N86" s="25" t="str">
        <f t="shared" si="5"/>
        <v/>
      </c>
    </row>
    <row r="87" spans="1:14" x14ac:dyDescent="0.25">
      <c r="A87" s="20" t="str">
        <f>IF(ISNONTEXT(vm_idv_raw[[#This Row],[Column1]]), "", vm_idv_raw[[#This Row],[Column1]])</f>
        <v/>
      </c>
      <c r="B87" s="22" t="str">
        <f>IF(ISNONTEXT(vm_idv_raw[[#This Row],[Column5]]), "", vm_idv_raw[[#This Row],[Column5]])</f>
        <v/>
      </c>
      <c r="C87" s="21" t="str">
        <f>IF(ISNONTEXT(vm_idv_raw[[#This Row],[Column2]]), "", vm_idv_raw[[#This Row],[Column2]])</f>
        <v/>
      </c>
      <c r="D87" s="10" t="str">
        <f>IF(ISNONTEXT(vm_idv_raw[[#This Row],[Column4]]), "", vm_idv_raw[[#This Row],[Column4]])</f>
        <v/>
      </c>
      <c r="E87" t="str">
        <f>IF(ISNUMBER(vm_idv_raw[[#This Row],[Column6]]), vm_idv_raw[[#This Row],[Column6]],"")</f>
        <v/>
      </c>
      <c r="F87" s="23" t="str">
        <f>IF(ISNUMBER(vm_idv_raw[[#This Row],[Column7]]), (vm_idv_raw[[#This Row],[Column7]]/1073741824),"")</f>
        <v/>
      </c>
      <c r="G87" s="30" t="str">
        <f>IF(ISNUMBER(vm_idv_raw[[#This Row],[Column12]]), (vm_idv_raw[[#This Row],[Column12]]/(E87*1000)),"")</f>
        <v/>
      </c>
      <c r="H87" s="33" t="str">
        <f>IF(ISNUMBER(vm_idv_raw[[#This Row],[Column13]]), (vm_idv_raw[[#This Row],[Column13]]/(F87*1073741824)),"")</f>
        <v/>
      </c>
      <c r="I87" s="10" t="str">
        <f>IF(ISNONTEXT(vm_idv_raw[[#This Row],[Column9]]), "", vm_idv_raw[[#This Row],[Column9]])</f>
        <v/>
      </c>
      <c r="J87" t="str">
        <f>IF(ISNUMBER(vm_idv_raw[[#This Row],[Column10]]), vm_idv_raw[[#This Row],[Column10]],"")</f>
        <v/>
      </c>
      <c r="K87" s="23" t="str">
        <f>IF(ISNUMBER(vm_idv_raw[[#This Row],[Column11]]), vm_idv_raw[[#This Row],[Column11]],"")</f>
        <v/>
      </c>
      <c r="L87" s="30" t="str">
        <f t="shared" si="3"/>
        <v/>
      </c>
      <c r="M87" s="33" t="str">
        <f t="shared" si="4"/>
        <v/>
      </c>
      <c r="N87" s="25" t="str">
        <f t="shared" si="5"/>
        <v/>
      </c>
    </row>
    <row r="88" spans="1:14" x14ac:dyDescent="0.25">
      <c r="A88" s="20" t="str">
        <f>IF(ISNONTEXT(vm_idv_raw[[#This Row],[Column1]]), "", vm_idv_raw[[#This Row],[Column1]])</f>
        <v/>
      </c>
      <c r="B88" s="22" t="str">
        <f>IF(ISNONTEXT(vm_idv_raw[[#This Row],[Column5]]), "", vm_idv_raw[[#This Row],[Column5]])</f>
        <v/>
      </c>
      <c r="C88" s="21" t="str">
        <f>IF(ISNONTEXT(vm_idv_raw[[#This Row],[Column2]]), "", vm_idv_raw[[#This Row],[Column2]])</f>
        <v/>
      </c>
      <c r="D88" s="10" t="str">
        <f>IF(ISNONTEXT(vm_idv_raw[[#This Row],[Column4]]), "", vm_idv_raw[[#This Row],[Column4]])</f>
        <v/>
      </c>
      <c r="E88" t="str">
        <f>IF(ISNUMBER(vm_idv_raw[[#This Row],[Column6]]), vm_idv_raw[[#This Row],[Column6]],"")</f>
        <v/>
      </c>
      <c r="F88" s="23" t="str">
        <f>IF(ISNUMBER(vm_idv_raw[[#This Row],[Column7]]), (vm_idv_raw[[#This Row],[Column7]]/1073741824),"")</f>
        <v/>
      </c>
      <c r="G88" s="30" t="str">
        <f>IF(ISNUMBER(vm_idv_raw[[#This Row],[Column12]]), (vm_idv_raw[[#This Row],[Column12]]/(E88*1000)),"")</f>
        <v/>
      </c>
      <c r="H88" s="33" t="str">
        <f>IF(ISNUMBER(vm_idv_raw[[#This Row],[Column13]]), (vm_idv_raw[[#This Row],[Column13]]/(F88*1073741824)),"")</f>
        <v/>
      </c>
      <c r="I88" s="10" t="str">
        <f>IF(ISNONTEXT(vm_idv_raw[[#This Row],[Column9]]), "", vm_idv_raw[[#This Row],[Column9]])</f>
        <v/>
      </c>
      <c r="J88" t="str">
        <f>IF(ISNUMBER(vm_idv_raw[[#This Row],[Column10]]), vm_idv_raw[[#This Row],[Column10]],"")</f>
        <v/>
      </c>
      <c r="K88" s="23" t="str">
        <f>IF(ISNUMBER(vm_idv_raw[[#This Row],[Column11]]), vm_idv_raw[[#This Row],[Column11]],"")</f>
        <v/>
      </c>
      <c r="L88" s="30" t="str">
        <f t="shared" si="3"/>
        <v/>
      </c>
      <c r="M88" s="33" t="str">
        <f t="shared" si="4"/>
        <v/>
      </c>
      <c r="N88" s="25" t="str">
        <f t="shared" si="5"/>
        <v/>
      </c>
    </row>
    <row r="89" spans="1:14" x14ac:dyDescent="0.25">
      <c r="A89" s="20" t="str">
        <f>IF(ISNONTEXT(vm_idv_raw[[#This Row],[Column1]]), "", vm_idv_raw[[#This Row],[Column1]])</f>
        <v/>
      </c>
      <c r="B89" s="22" t="str">
        <f>IF(ISNONTEXT(vm_idv_raw[[#This Row],[Column5]]), "", vm_idv_raw[[#This Row],[Column5]])</f>
        <v/>
      </c>
      <c r="C89" s="21" t="str">
        <f>IF(ISNONTEXT(vm_idv_raw[[#This Row],[Column2]]), "", vm_idv_raw[[#This Row],[Column2]])</f>
        <v/>
      </c>
      <c r="D89" s="10" t="str">
        <f>IF(ISNONTEXT(vm_idv_raw[[#This Row],[Column4]]), "", vm_idv_raw[[#This Row],[Column4]])</f>
        <v/>
      </c>
      <c r="E89" t="str">
        <f>IF(ISNUMBER(vm_idv_raw[[#This Row],[Column6]]), vm_idv_raw[[#This Row],[Column6]],"")</f>
        <v/>
      </c>
      <c r="F89" s="23" t="str">
        <f>IF(ISNUMBER(vm_idv_raw[[#This Row],[Column7]]), (vm_idv_raw[[#This Row],[Column7]]/1073741824),"")</f>
        <v/>
      </c>
      <c r="G89" s="30" t="str">
        <f>IF(ISNUMBER(vm_idv_raw[[#This Row],[Column12]]), (vm_idv_raw[[#This Row],[Column12]]/(E89*1000)),"")</f>
        <v/>
      </c>
      <c r="H89" s="33" t="str">
        <f>IF(ISNUMBER(vm_idv_raw[[#This Row],[Column13]]), (vm_idv_raw[[#This Row],[Column13]]/(F89*1073741824)),"")</f>
        <v/>
      </c>
      <c r="I89" s="10" t="str">
        <f>IF(ISNONTEXT(vm_idv_raw[[#This Row],[Column9]]), "", vm_idv_raw[[#This Row],[Column9]])</f>
        <v/>
      </c>
      <c r="J89" t="str">
        <f>IF(ISNUMBER(vm_idv_raw[[#This Row],[Column10]]), vm_idv_raw[[#This Row],[Column10]],"")</f>
        <v/>
      </c>
      <c r="K89" s="23" t="str">
        <f>IF(ISNUMBER(vm_idv_raw[[#This Row],[Column11]]), vm_idv_raw[[#This Row],[Column11]],"")</f>
        <v/>
      </c>
      <c r="L89" s="30" t="str">
        <f t="shared" si="3"/>
        <v/>
      </c>
      <c r="M89" s="33" t="str">
        <f t="shared" si="4"/>
        <v/>
      </c>
      <c r="N89" s="25" t="str">
        <f t="shared" si="5"/>
        <v/>
      </c>
    </row>
    <row r="90" spans="1:14" x14ac:dyDescent="0.25">
      <c r="A90" s="20" t="str">
        <f>IF(ISNONTEXT(vm_idv_raw[[#This Row],[Column1]]), "", vm_idv_raw[[#This Row],[Column1]])</f>
        <v/>
      </c>
      <c r="B90" s="22" t="str">
        <f>IF(ISNONTEXT(vm_idv_raw[[#This Row],[Column5]]), "", vm_idv_raw[[#This Row],[Column5]])</f>
        <v/>
      </c>
      <c r="C90" s="21" t="str">
        <f>IF(ISNONTEXT(vm_idv_raw[[#This Row],[Column2]]), "", vm_idv_raw[[#This Row],[Column2]])</f>
        <v/>
      </c>
      <c r="D90" s="10" t="str">
        <f>IF(ISNONTEXT(vm_idv_raw[[#This Row],[Column4]]), "", vm_idv_raw[[#This Row],[Column4]])</f>
        <v/>
      </c>
      <c r="E90" t="str">
        <f>IF(ISNUMBER(vm_idv_raw[[#This Row],[Column6]]), vm_idv_raw[[#This Row],[Column6]],"")</f>
        <v/>
      </c>
      <c r="F90" s="23" t="str">
        <f>IF(ISNUMBER(vm_idv_raw[[#This Row],[Column7]]), (vm_idv_raw[[#This Row],[Column7]]/1073741824),"")</f>
        <v/>
      </c>
      <c r="G90" s="30" t="str">
        <f>IF(ISNUMBER(vm_idv_raw[[#This Row],[Column12]]), (vm_idv_raw[[#This Row],[Column12]]/(E90*1000)),"")</f>
        <v/>
      </c>
      <c r="H90" s="33" t="str">
        <f>IF(ISNUMBER(vm_idv_raw[[#This Row],[Column13]]), (vm_idv_raw[[#This Row],[Column13]]/(F90*1073741824)),"")</f>
        <v/>
      </c>
      <c r="I90" s="10" t="str">
        <f>IF(ISNONTEXT(vm_idv_raw[[#This Row],[Column9]]), "", vm_idv_raw[[#This Row],[Column9]])</f>
        <v/>
      </c>
      <c r="J90" t="str">
        <f>IF(ISNUMBER(vm_idv_raw[[#This Row],[Column10]]), vm_idv_raw[[#This Row],[Column10]],"")</f>
        <v/>
      </c>
      <c r="K90" s="23" t="str">
        <f>IF(ISNUMBER(vm_idv_raw[[#This Row],[Column11]]), vm_idv_raw[[#This Row],[Column11]],"")</f>
        <v/>
      </c>
      <c r="L90" s="30" t="str">
        <f t="shared" si="3"/>
        <v/>
      </c>
      <c r="M90" s="33" t="str">
        <f t="shared" si="4"/>
        <v/>
      </c>
      <c r="N90" s="25" t="str">
        <f t="shared" si="5"/>
        <v/>
      </c>
    </row>
    <row r="91" spans="1:14" x14ac:dyDescent="0.25">
      <c r="A91" s="20" t="str">
        <f>IF(ISNONTEXT(vm_idv_raw[[#This Row],[Column1]]), "", vm_idv_raw[[#This Row],[Column1]])</f>
        <v/>
      </c>
      <c r="B91" s="22" t="str">
        <f>IF(ISNONTEXT(vm_idv_raw[[#This Row],[Column5]]), "", vm_idv_raw[[#This Row],[Column5]])</f>
        <v/>
      </c>
      <c r="C91" s="21" t="str">
        <f>IF(ISNONTEXT(vm_idv_raw[[#This Row],[Column2]]), "", vm_idv_raw[[#This Row],[Column2]])</f>
        <v/>
      </c>
      <c r="D91" s="10" t="str">
        <f>IF(ISNONTEXT(vm_idv_raw[[#This Row],[Column4]]), "", vm_idv_raw[[#This Row],[Column4]])</f>
        <v/>
      </c>
      <c r="E91" t="str">
        <f>IF(ISNUMBER(vm_idv_raw[[#This Row],[Column6]]), vm_idv_raw[[#This Row],[Column6]],"")</f>
        <v/>
      </c>
      <c r="F91" s="23" t="str">
        <f>IF(ISNUMBER(vm_idv_raw[[#This Row],[Column7]]), (vm_idv_raw[[#This Row],[Column7]]/1073741824),"")</f>
        <v/>
      </c>
      <c r="G91" s="30" t="str">
        <f>IF(ISNUMBER(vm_idv_raw[[#This Row],[Column12]]), (vm_idv_raw[[#This Row],[Column12]]/(E91*1000)),"")</f>
        <v/>
      </c>
      <c r="H91" s="33" t="str">
        <f>IF(ISNUMBER(vm_idv_raw[[#This Row],[Column13]]), (vm_idv_raw[[#This Row],[Column13]]/(F91*1073741824)),"")</f>
        <v/>
      </c>
      <c r="I91" s="10" t="str">
        <f>IF(ISNONTEXT(vm_idv_raw[[#This Row],[Column9]]), "", vm_idv_raw[[#This Row],[Column9]])</f>
        <v/>
      </c>
      <c r="J91" t="str">
        <f>IF(ISNUMBER(vm_idv_raw[[#This Row],[Column10]]), vm_idv_raw[[#This Row],[Column10]],"")</f>
        <v/>
      </c>
      <c r="K91" s="23" t="str">
        <f>IF(ISNUMBER(vm_idv_raw[[#This Row],[Column11]]), vm_idv_raw[[#This Row],[Column11]],"")</f>
        <v/>
      </c>
      <c r="L91" s="30" t="str">
        <f t="shared" si="3"/>
        <v/>
      </c>
      <c r="M91" s="33" t="str">
        <f t="shared" si="4"/>
        <v/>
      </c>
      <c r="N91" s="25" t="str">
        <f t="shared" si="5"/>
        <v/>
      </c>
    </row>
    <row r="92" spans="1:14" x14ac:dyDescent="0.25">
      <c r="A92" s="20" t="str">
        <f>IF(ISNONTEXT(vm_idv_raw[[#This Row],[Column1]]), "", vm_idv_raw[[#This Row],[Column1]])</f>
        <v/>
      </c>
      <c r="B92" s="22" t="str">
        <f>IF(ISNONTEXT(vm_idv_raw[[#This Row],[Column5]]), "", vm_idv_raw[[#This Row],[Column5]])</f>
        <v/>
      </c>
      <c r="C92" s="21" t="str">
        <f>IF(ISNONTEXT(vm_idv_raw[[#This Row],[Column2]]), "", vm_idv_raw[[#This Row],[Column2]])</f>
        <v/>
      </c>
      <c r="D92" s="10" t="str">
        <f>IF(ISNONTEXT(vm_idv_raw[[#This Row],[Column4]]), "", vm_idv_raw[[#This Row],[Column4]])</f>
        <v/>
      </c>
      <c r="E92" t="str">
        <f>IF(ISNUMBER(vm_idv_raw[[#This Row],[Column6]]), vm_idv_raw[[#This Row],[Column6]],"")</f>
        <v/>
      </c>
      <c r="F92" s="23" t="str">
        <f>IF(ISNUMBER(vm_idv_raw[[#This Row],[Column7]]), (vm_idv_raw[[#This Row],[Column7]]/1073741824),"")</f>
        <v/>
      </c>
      <c r="G92" s="30" t="str">
        <f>IF(ISNUMBER(vm_idv_raw[[#This Row],[Column12]]), (vm_idv_raw[[#This Row],[Column12]]/(E92*1000)),"")</f>
        <v/>
      </c>
      <c r="H92" s="33" t="str">
        <f>IF(ISNUMBER(vm_idv_raw[[#This Row],[Column13]]), (vm_idv_raw[[#This Row],[Column13]]/(F92*1073741824)),"")</f>
        <v/>
      </c>
      <c r="I92" s="10" t="str">
        <f>IF(ISNONTEXT(vm_idv_raw[[#This Row],[Column9]]), "", vm_idv_raw[[#This Row],[Column9]])</f>
        <v/>
      </c>
      <c r="J92" t="str">
        <f>IF(ISNUMBER(vm_idv_raw[[#This Row],[Column10]]), vm_idv_raw[[#This Row],[Column10]],"")</f>
        <v/>
      </c>
      <c r="K92" s="23" t="str">
        <f>IF(ISNUMBER(vm_idv_raw[[#This Row],[Column11]]), vm_idv_raw[[#This Row],[Column11]],"")</f>
        <v/>
      </c>
      <c r="L92" s="30" t="str">
        <f t="shared" si="3"/>
        <v/>
      </c>
      <c r="M92" s="33" t="str">
        <f t="shared" si="4"/>
        <v/>
      </c>
      <c r="N92" s="25" t="str">
        <f t="shared" si="5"/>
        <v/>
      </c>
    </row>
    <row r="93" spans="1:14" x14ac:dyDescent="0.25">
      <c r="A93" s="20" t="str">
        <f>IF(ISNONTEXT(vm_idv_raw[[#This Row],[Column1]]), "", vm_idv_raw[[#This Row],[Column1]])</f>
        <v/>
      </c>
      <c r="B93" s="22" t="str">
        <f>IF(ISNONTEXT(vm_idv_raw[[#This Row],[Column5]]), "", vm_idv_raw[[#This Row],[Column5]])</f>
        <v/>
      </c>
      <c r="C93" s="21" t="str">
        <f>IF(ISNONTEXT(vm_idv_raw[[#This Row],[Column2]]), "", vm_idv_raw[[#This Row],[Column2]])</f>
        <v/>
      </c>
      <c r="D93" s="10" t="str">
        <f>IF(ISNONTEXT(vm_idv_raw[[#This Row],[Column4]]), "", vm_idv_raw[[#This Row],[Column4]])</f>
        <v/>
      </c>
      <c r="E93" t="str">
        <f>IF(ISNUMBER(vm_idv_raw[[#This Row],[Column6]]), vm_idv_raw[[#This Row],[Column6]],"")</f>
        <v/>
      </c>
      <c r="F93" s="23" t="str">
        <f>IF(ISNUMBER(vm_idv_raw[[#This Row],[Column7]]), (vm_idv_raw[[#This Row],[Column7]]/1073741824),"")</f>
        <v/>
      </c>
      <c r="G93" s="30" t="str">
        <f>IF(ISNUMBER(vm_idv_raw[[#This Row],[Column12]]), (vm_idv_raw[[#This Row],[Column12]]/(E93*1000)),"")</f>
        <v/>
      </c>
      <c r="H93" s="33" t="str">
        <f>IF(ISNUMBER(vm_idv_raw[[#This Row],[Column13]]), (vm_idv_raw[[#This Row],[Column13]]/(F93*1073741824)),"")</f>
        <v/>
      </c>
      <c r="I93" s="10" t="str">
        <f>IF(ISNONTEXT(vm_idv_raw[[#This Row],[Column9]]), "", vm_idv_raw[[#This Row],[Column9]])</f>
        <v/>
      </c>
      <c r="J93" t="str">
        <f>IF(ISNUMBER(vm_idv_raw[[#This Row],[Column10]]), vm_idv_raw[[#This Row],[Column10]],"")</f>
        <v/>
      </c>
      <c r="K93" s="23" t="str">
        <f>IF(ISNUMBER(vm_idv_raw[[#This Row],[Column11]]), vm_idv_raw[[#This Row],[Column11]],"")</f>
        <v/>
      </c>
      <c r="L93" s="30" t="str">
        <f t="shared" si="3"/>
        <v/>
      </c>
      <c r="M93" s="33" t="str">
        <f t="shared" si="4"/>
        <v/>
      </c>
      <c r="N93" s="25" t="str">
        <f t="shared" si="5"/>
        <v/>
      </c>
    </row>
    <row r="94" spans="1:14" x14ac:dyDescent="0.25">
      <c r="A94" s="20" t="str">
        <f>IF(ISNONTEXT(vm_idv_raw[[#This Row],[Column1]]), "", vm_idv_raw[[#This Row],[Column1]])</f>
        <v/>
      </c>
      <c r="B94" s="22" t="str">
        <f>IF(ISNONTEXT(vm_idv_raw[[#This Row],[Column5]]), "", vm_idv_raw[[#This Row],[Column5]])</f>
        <v/>
      </c>
      <c r="C94" s="21" t="str">
        <f>IF(ISNONTEXT(vm_idv_raw[[#This Row],[Column2]]), "", vm_idv_raw[[#This Row],[Column2]])</f>
        <v/>
      </c>
      <c r="D94" s="10" t="str">
        <f>IF(ISNONTEXT(vm_idv_raw[[#This Row],[Column4]]), "", vm_idv_raw[[#This Row],[Column4]])</f>
        <v/>
      </c>
      <c r="E94" t="str">
        <f>IF(ISNUMBER(vm_idv_raw[[#This Row],[Column6]]), vm_idv_raw[[#This Row],[Column6]],"")</f>
        <v/>
      </c>
      <c r="F94" s="23" t="str">
        <f>IF(ISNUMBER(vm_idv_raw[[#This Row],[Column7]]), (vm_idv_raw[[#This Row],[Column7]]/1073741824),"")</f>
        <v/>
      </c>
      <c r="G94" s="30" t="str">
        <f>IF(ISNUMBER(vm_idv_raw[[#This Row],[Column12]]), (vm_idv_raw[[#This Row],[Column12]]/(E94*1000)),"")</f>
        <v/>
      </c>
      <c r="H94" s="33" t="str">
        <f>IF(ISNUMBER(vm_idv_raw[[#This Row],[Column13]]), (vm_idv_raw[[#This Row],[Column13]]/(F94*1073741824)),"")</f>
        <v/>
      </c>
      <c r="I94" s="10" t="str">
        <f>IF(ISNONTEXT(vm_idv_raw[[#This Row],[Column9]]), "", vm_idv_raw[[#This Row],[Column9]])</f>
        <v/>
      </c>
      <c r="J94" t="str">
        <f>IF(ISNUMBER(vm_idv_raw[[#This Row],[Column10]]), vm_idv_raw[[#This Row],[Column10]],"")</f>
        <v/>
      </c>
      <c r="K94" s="23" t="str">
        <f>IF(ISNUMBER(vm_idv_raw[[#This Row],[Column11]]), vm_idv_raw[[#This Row],[Column11]],"")</f>
        <v/>
      </c>
      <c r="L94" s="30" t="str">
        <f t="shared" si="3"/>
        <v/>
      </c>
      <c r="M94" s="33" t="str">
        <f t="shared" si="4"/>
        <v/>
      </c>
      <c r="N94" s="25" t="str">
        <f t="shared" si="5"/>
        <v/>
      </c>
    </row>
    <row r="95" spans="1:14" x14ac:dyDescent="0.25">
      <c r="A95" s="20" t="str">
        <f>IF(ISNONTEXT(vm_idv_raw[[#This Row],[Column1]]), "", vm_idv_raw[[#This Row],[Column1]])</f>
        <v/>
      </c>
      <c r="B95" s="22" t="str">
        <f>IF(ISNONTEXT(vm_idv_raw[[#This Row],[Column5]]), "", vm_idv_raw[[#This Row],[Column5]])</f>
        <v/>
      </c>
      <c r="C95" s="21" t="str">
        <f>IF(ISNONTEXT(vm_idv_raw[[#This Row],[Column2]]), "", vm_idv_raw[[#This Row],[Column2]])</f>
        <v/>
      </c>
      <c r="D95" s="10" t="str">
        <f>IF(ISNONTEXT(vm_idv_raw[[#This Row],[Column4]]), "", vm_idv_raw[[#This Row],[Column4]])</f>
        <v/>
      </c>
      <c r="E95" t="str">
        <f>IF(ISNUMBER(vm_idv_raw[[#This Row],[Column6]]), vm_idv_raw[[#This Row],[Column6]],"")</f>
        <v/>
      </c>
      <c r="F95" s="23" t="str">
        <f>IF(ISNUMBER(vm_idv_raw[[#This Row],[Column7]]), (vm_idv_raw[[#This Row],[Column7]]/1073741824),"")</f>
        <v/>
      </c>
      <c r="G95" s="30" t="str">
        <f>IF(ISNUMBER(vm_idv_raw[[#This Row],[Column12]]), (vm_idv_raw[[#This Row],[Column12]]/(E95*1000)),"")</f>
        <v/>
      </c>
      <c r="H95" s="33" t="str">
        <f>IF(ISNUMBER(vm_idv_raw[[#This Row],[Column13]]), (vm_idv_raw[[#This Row],[Column13]]/(F95*1073741824)),"")</f>
        <v/>
      </c>
      <c r="I95" s="10" t="str">
        <f>IF(ISNONTEXT(vm_idv_raw[[#This Row],[Column9]]), "", vm_idv_raw[[#This Row],[Column9]])</f>
        <v/>
      </c>
      <c r="J95" t="str">
        <f>IF(ISNUMBER(vm_idv_raw[[#This Row],[Column10]]), vm_idv_raw[[#This Row],[Column10]],"")</f>
        <v/>
      </c>
      <c r="K95" s="23" t="str">
        <f>IF(ISNUMBER(vm_idv_raw[[#This Row],[Column11]]), vm_idv_raw[[#This Row],[Column11]],"")</f>
        <v/>
      </c>
      <c r="L95" s="30" t="str">
        <f t="shared" si="3"/>
        <v/>
      </c>
      <c r="M95" s="33" t="str">
        <f t="shared" si="4"/>
        <v/>
      </c>
      <c r="N95" s="25" t="str">
        <f t="shared" si="5"/>
        <v/>
      </c>
    </row>
    <row r="96" spans="1:14" x14ac:dyDescent="0.25">
      <c r="A96" s="20" t="str">
        <f>IF(ISNONTEXT(vm_idv_raw[[#This Row],[Column1]]), "", vm_idv_raw[[#This Row],[Column1]])</f>
        <v/>
      </c>
      <c r="B96" s="22" t="str">
        <f>IF(ISNONTEXT(vm_idv_raw[[#This Row],[Column5]]), "", vm_idv_raw[[#This Row],[Column5]])</f>
        <v/>
      </c>
      <c r="C96" s="21" t="str">
        <f>IF(ISNONTEXT(vm_idv_raw[[#This Row],[Column2]]), "", vm_idv_raw[[#This Row],[Column2]])</f>
        <v/>
      </c>
      <c r="D96" s="10" t="str">
        <f>IF(ISNONTEXT(vm_idv_raw[[#This Row],[Column4]]), "", vm_idv_raw[[#This Row],[Column4]])</f>
        <v/>
      </c>
      <c r="E96" t="str">
        <f>IF(ISNUMBER(vm_idv_raw[[#This Row],[Column6]]), vm_idv_raw[[#This Row],[Column6]],"")</f>
        <v/>
      </c>
      <c r="F96" s="23" t="str">
        <f>IF(ISNUMBER(vm_idv_raw[[#This Row],[Column7]]), (vm_idv_raw[[#This Row],[Column7]]/1073741824),"")</f>
        <v/>
      </c>
      <c r="G96" s="30" t="str">
        <f>IF(ISNUMBER(vm_idv_raw[[#This Row],[Column12]]), (vm_idv_raw[[#This Row],[Column12]]/(E96*1000)),"")</f>
        <v/>
      </c>
      <c r="H96" s="33" t="str">
        <f>IF(ISNUMBER(vm_idv_raw[[#This Row],[Column13]]), (vm_idv_raw[[#This Row],[Column13]]/(F96*1073741824)),"")</f>
        <v/>
      </c>
      <c r="I96" s="10" t="str">
        <f>IF(ISNONTEXT(vm_idv_raw[[#This Row],[Column9]]), "", vm_idv_raw[[#This Row],[Column9]])</f>
        <v/>
      </c>
      <c r="J96" t="str">
        <f>IF(ISNUMBER(vm_idv_raw[[#This Row],[Column10]]), vm_idv_raw[[#This Row],[Column10]],"")</f>
        <v/>
      </c>
      <c r="K96" s="23" t="str">
        <f>IF(ISNUMBER(vm_idv_raw[[#This Row],[Column11]]), vm_idv_raw[[#This Row],[Column11]],"")</f>
        <v/>
      </c>
      <c r="L96" s="30" t="str">
        <f t="shared" si="3"/>
        <v/>
      </c>
      <c r="M96" s="33" t="str">
        <f t="shared" si="4"/>
        <v/>
      </c>
      <c r="N96" s="25" t="str">
        <f t="shared" si="5"/>
        <v/>
      </c>
    </row>
    <row r="97" spans="1:14" x14ac:dyDescent="0.25">
      <c r="A97" s="20" t="str">
        <f>IF(ISNONTEXT(vm_idv_raw[[#This Row],[Column1]]), "", vm_idv_raw[[#This Row],[Column1]])</f>
        <v/>
      </c>
      <c r="B97" s="22" t="str">
        <f>IF(ISNONTEXT(vm_idv_raw[[#This Row],[Column5]]), "", vm_idv_raw[[#This Row],[Column5]])</f>
        <v/>
      </c>
      <c r="C97" s="21" t="str">
        <f>IF(ISNONTEXT(vm_idv_raw[[#This Row],[Column2]]), "", vm_idv_raw[[#This Row],[Column2]])</f>
        <v/>
      </c>
      <c r="D97" s="10" t="str">
        <f>IF(ISNONTEXT(vm_idv_raw[[#This Row],[Column4]]), "", vm_idv_raw[[#This Row],[Column4]])</f>
        <v/>
      </c>
      <c r="E97" t="str">
        <f>IF(ISNUMBER(vm_idv_raw[[#This Row],[Column6]]), vm_idv_raw[[#This Row],[Column6]],"")</f>
        <v/>
      </c>
      <c r="F97" s="23" t="str">
        <f>IF(ISNUMBER(vm_idv_raw[[#This Row],[Column7]]), (vm_idv_raw[[#This Row],[Column7]]/1073741824),"")</f>
        <v/>
      </c>
      <c r="G97" s="30" t="str">
        <f>IF(ISNUMBER(vm_idv_raw[[#This Row],[Column12]]), (vm_idv_raw[[#This Row],[Column12]]/(E97*1000)),"")</f>
        <v/>
      </c>
      <c r="H97" s="33" t="str">
        <f>IF(ISNUMBER(vm_idv_raw[[#This Row],[Column13]]), (vm_idv_raw[[#This Row],[Column13]]/(F97*1073741824)),"")</f>
        <v/>
      </c>
      <c r="I97" s="10" t="str">
        <f>IF(ISNONTEXT(vm_idv_raw[[#This Row],[Column9]]), "", vm_idv_raw[[#This Row],[Column9]])</f>
        <v/>
      </c>
      <c r="J97" t="str">
        <f>IF(ISNUMBER(vm_idv_raw[[#This Row],[Column10]]), vm_idv_raw[[#This Row],[Column10]],"")</f>
        <v/>
      </c>
      <c r="K97" s="23" t="str">
        <f>IF(ISNUMBER(vm_idv_raw[[#This Row],[Column11]]), vm_idv_raw[[#This Row],[Column11]],"")</f>
        <v/>
      </c>
      <c r="L97" s="30" t="str">
        <f t="shared" si="3"/>
        <v/>
      </c>
      <c r="M97" s="33" t="str">
        <f t="shared" si="4"/>
        <v/>
      </c>
      <c r="N97" s="25" t="str">
        <f t="shared" si="5"/>
        <v/>
      </c>
    </row>
    <row r="98" spans="1:14" x14ac:dyDescent="0.25">
      <c r="A98" s="20" t="str">
        <f>IF(ISNONTEXT(vm_idv_raw[[#This Row],[Column1]]), "", vm_idv_raw[[#This Row],[Column1]])</f>
        <v/>
      </c>
      <c r="B98" s="22" t="str">
        <f>IF(ISNONTEXT(vm_idv_raw[[#This Row],[Column5]]), "", vm_idv_raw[[#This Row],[Column5]])</f>
        <v/>
      </c>
      <c r="C98" s="21" t="str">
        <f>IF(ISNONTEXT(vm_idv_raw[[#This Row],[Column2]]), "", vm_idv_raw[[#This Row],[Column2]])</f>
        <v/>
      </c>
      <c r="D98" s="10" t="str">
        <f>IF(ISNONTEXT(vm_idv_raw[[#This Row],[Column4]]), "", vm_idv_raw[[#This Row],[Column4]])</f>
        <v/>
      </c>
      <c r="E98" t="str">
        <f>IF(ISNUMBER(vm_idv_raw[[#This Row],[Column6]]), vm_idv_raw[[#This Row],[Column6]],"")</f>
        <v/>
      </c>
      <c r="F98" s="23" t="str">
        <f>IF(ISNUMBER(vm_idv_raw[[#This Row],[Column7]]), (vm_idv_raw[[#This Row],[Column7]]/1073741824),"")</f>
        <v/>
      </c>
      <c r="G98" s="30" t="str">
        <f>IF(ISNUMBER(vm_idv_raw[[#This Row],[Column12]]), (vm_idv_raw[[#This Row],[Column12]]/(E98*1000)),"")</f>
        <v/>
      </c>
      <c r="H98" s="33" t="str">
        <f>IF(ISNUMBER(vm_idv_raw[[#This Row],[Column13]]), (vm_idv_raw[[#This Row],[Column13]]/(F98*1073741824)),"")</f>
        <v/>
      </c>
      <c r="I98" s="10" t="str">
        <f>IF(ISNONTEXT(vm_idv_raw[[#This Row],[Column9]]), "", vm_idv_raw[[#This Row],[Column9]])</f>
        <v/>
      </c>
      <c r="J98" t="str">
        <f>IF(ISNUMBER(vm_idv_raw[[#This Row],[Column10]]), vm_idv_raw[[#This Row],[Column10]],"")</f>
        <v/>
      </c>
      <c r="K98" s="23" t="str">
        <f>IF(ISNUMBER(vm_idv_raw[[#This Row],[Column11]]), vm_idv_raw[[#This Row],[Column11]],"")</f>
        <v/>
      </c>
      <c r="L98" s="30" t="str">
        <f t="shared" si="3"/>
        <v/>
      </c>
      <c r="M98" s="33" t="str">
        <f t="shared" si="4"/>
        <v/>
      </c>
      <c r="N98" s="25" t="str">
        <f t="shared" si="5"/>
        <v/>
      </c>
    </row>
    <row r="99" spans="1:14" x14ac:dyDescent="0.25">
      <c r="A99" s="20" t="str">
        <f>IF(ISNONTEXT(vm_idv_raw[[#This Row],[Column1]]), "", vm_idv_raw[[#This Row],[Column1]])</f>
        <v/>
      </c>
      <c r="B99" s="22" t="str">
        <f>IF(ISNONTEXT(vm_idv_raw[[#This Row],[Column5]]), "", vm_idv_raw[[#This Row],[Column5]])</f>
        <v/>
      </c>
      <c r="C99" s="21" t="str">
        <f>IF(ISNONTEXT(vm_idv_raw[[#This Row],[Column2]]), "", vm_idv_raw[[#This Row],[Column2]])</f>
        <v/>
      </c>
      <c r="D99" s="10" t="str">
        <f>IF(ISNONTEXT(vm_idv_raw[[#This Row],[Column4]]), "", vm_idv_raw[[#This Row],[Column4]])</f>
        <v/>
      </c>
      <c r="E99" t="str">
        <f>IF(ISNUMBER(vm_idv_raw[[#This Row],[Column6]]), vm_idv_raw[[#This Row],[Column6]],"")</f>
        <v/>
      </c>
      <c r="F99" s="23" t="str">
        <f>IF(ISNUMBER(vm_idv_raw[[#This Row],[Column7]]), (vm_idv_raw[[#This Row],[Column7]]/1073741824),"")</f>
        <v/>
      </c>
      <c r="G99" s="30" t="str">
        <f>IF(ISNUMBER(vm_idv_raw[[#This Row],[Column12]]), (vm_idv_raw[[#This Row],[Column12]]/(E99*1000)),"")</f>
        <v/>
      </c>
      <c r="H99" s="33" t="str">
        <f>IF(ISNUMBER(vm_idv_raw[[#This Row],[Column13]]), (vm_idv_raw[[#This Row],[Column13]]/(F99*1073741824)),"")</f>
        <v/>
      </c>
      <c r="I99" s="10" t="str">
        <f>IF(ISNONTEXT(vm_idv_raw[[#This Row],[Column9]]), "", vm_idv_raw[[#This Row],[Column9]])</f>
        <v/>
      </c>
      <c r="J99" t="str">
        <f>IF(ISNUMBER(vm_idv_raw[[#This Row],[Column10]]), vm_idv_raw[[#This Row],[Column10]],"")</f>
        <v/>
      </c>
      <c r="K99" s="23" t="str">
        <f>IF(ISNUMBER(vm_idv_raw[[#This Row],[Column11]]), vm_idv_raw[[#This Row],[Column11]],"")</f>
        <v/>
      </c>
      <c r="L99" s="30" t="str">
        <f t="shared" si="3"/>
        <v/>
      </c>
      <c r="M99" s="33" t="str">
        <f t="shared" si="4"/>
        <v/>
      </c>
      <c r="N99" s="25" t="str">
        <f t="shared" si="5"/>
        <v/>
      </c>
    </row>
    <row r="100" spans="1:14" x14ac:dyDescent="0.25">
      <c r="A100" s="20" t="str">
        <f>IF(ISNONTEXT(vm_idv_raw[[#This Row],[Column1]]), "", vm_idv_raw[[#This Row],[Column1]])</f>
        <v/>
      </c>
      <c r="B100" s="22" t="str">
        <f>IF(ISNONTEXT(vm_idv_raw[[#This Row],[Column5]]), "", vm_idv_raw[[#This Row],[Column5]])</f>
        <v/>
      </c>
      <c r="C100" s="21" t="str">
        <f>IF(ISNONTEXT(vm_idv_raw[[#This Row],[Column2]]), "", vm_idv_raw[[#This Row],[Column2]])</f>
        <v/>
      </c>
      <c r="D100" s="10" t="str">
        <f>IF(ISNONTEXT(vm_idv_raw[[#This Row],[Column4]]), "", vm_idv_raw[[#This Row],[Column4]])</f>
        <v/>
      </c>
      <c r="E100" t="str">
        <f>IF(ISNUMBER(vm_idv_raw[[#This Row],[Column6]]), vm_idv_raw[[#This Row],[Column6]],"")</f>
        <v/>
      </c>
      <c r="F100" s="23" t="str">
        <f>IF(ISNUMBER(vm_idv_raw[[#This Row],[Column7]]), (vm_idv_raw[[#This Row],[Column7]]/1073741824),"")</f>
        <v/>
      </c>
      <c r="G100" s="30" t="str">
        <f>IF(ISNUMBER(vm_idv_raw[[#This Row],[Column12]]), (vm_idv_raw[[#This Row],[Column12]]/(E100*1000)),"")</f>
        <v/>
      </c>
      <c r="H100" s="33" t="str">
        <f>IF(ISNUMBER(vm_idv_raw[[#This Row],[Column13]]), (vm_idv_raw[[#This Row],[Column13]]/(F100*1073741824)),"")</f>
        <v/>
      </c>
      <c r="I100" s="10" t="str">
        <f>IF(ISNONTEXT(vm_idv_raw[[#This Row],[Column9]]), "", vm_idv_raw[[#This Row],[Column9]])</f>
        <v/>
      </c>
      <c r="J100" t="str">
        <f>IF(ISNUMBER(vm_idv_raw[[#This Row],[Column10]]), vm_idv_raw[[#This Row],[Column10]],"")</f>
        <v/>
      </c>
      <c r="K100" s="23" t="str">
        <f>IF(ISNUMBER(vm_idv_raw[[#This Row],[Column11]]), vm_idv_raw[[#This Row],[Column11]],"")</f>
        <v/>
      </c>
      <c r="L100" s="30" t="str">
        <f t="shared" si="3"/>
        <v/>
      </c>
      <c r="M100" s="33" t="str">
        <f t="shared" si="4"/>
        <v/>
      </c>
      <c r="N100" s="25" t="str">
        <f t="shared" si="5"/>
        <v/>
      </c>
    </row>
    <row r="101" spans="1:14" x14ac:dyDescent="0.25">
      <c r="A101" s="20" t="str">
        <f>IF(ISNONTEXT(vm_idv_raw[[#This Row],[Column1]]), "", vm_idv_raw[[#This Row],[Column1]])</f>
        <v/>
      </c>
      <c r="B101" s="22" t="str">
        <f>IF(ISNONTEXT(vm_idv_raw[[#This Row],[Column5]]), "", vm_idv_raw[[#This Row],[Column5]])</f>
        <v/>
      </c>
      <c r="C101" s="21" t="str">
        <f>IF(ISNONTEXT(vm_idv_raw[[#This Row],[Column2]]), "", vm_idv_raw[[#This Row],[Column2]])</f>
        <v/>
      </c>
      <c r="D101" s="10" t="str">
        <f>IF(ISNONTEXT(vm_idv_raw[[#This Row],[Column4]]), "", vm_idv_raw[[#This Row],[Column4]])</f>
        <v/>
      </c>
      <c r="E101" t="str">
        <f>IF(ISNUMBER(vm_idv_raw[[#This Row],[Column6]]), vm_idv_raw[[#This Row],[Column6]],"")</f>
        <v/>
      </c>
      <c r="F101" s="23" t="str">
        <f>IF(ISNUMBER(vm_idv_raw[[#This Row],[Column7]]), (vm_idv_raw[[#This Row],[Column7]]/1073741824),"")</f>
        <v/>
      </c>
      <c r="G101" s="30" t="str">
        <f>IF(ISNUMBER(vm_idv_raw[[#This Row],[Column12]]), (vm_idv_raw[[#This Row],[Column12]]/(E101*1000)),"")</f>
        <v/>
      </c>
      <c r="H101" s="33" t="str">
        <f>IF(ISNUMBER(vm_idv_raw[[#This Row],[Column13]]), (vm_idv_raw[[#This Row],[Column13]]/(F101*1073741824)),"")</f>
        <v/>
      </c>
      <c r="I101" s="10" t="str">
        <f>IF(ISNONTEXT(vm_idv_raw[[#This Row],[Column9]]), "", vm_idv_raw[[#This Row],[Column9]])</f>
        <v/>
      </c>
      <c r="J101" t="str">
        <f>IF(ISNUMBER(vm_idv_raw[[#This Row],[Column10]]), vm_idv_raw[[#This Row],[Column10]],"")</f>
        <v/>
      </c>
      <c r="K101" s="23" t="str">
        <f>IF(ISNUMBER(vm_idv_raw[[#This Row],[Column11]]), vm_idv_raw[[#This Row],[Column11]],"")</f>
        <v/>
      </c>
      <c r="L101" s="30" t="str">
        <f t="shared" si="3"/>
        <v/>
      </c>
      <c r="M101" s="33" t="str">
        <f t="shared" si="4"/>
        <v/>
      </c>
      <c r="N101" s="25" t="str">
        <f t="shared" si="5"/>
        <v/>
      </c>
    </row>
    <row r="102" spans="1:14" x14ac:dyDescent="0.25">
      <c r="A102" s="20" t="str">
        <f>IF(ISNONTEXT(vm_idv_raw[[#This Row],[Column1]]), "", vm_idv_raw[[#This Row],[Column1]])</f>
        <v/>
      </c>
      <c r="B102" s="22" t="str">
        <f>IF(ISNONTEXT(vm_idv_raw[[#This Row],[Column5]]), "", vm_idv_raw[[#This Row],[Column5]])</f>
        <v/>
      </c>
      <c r="C102" s="21" t="str">
        <f>IF(ISNONTEXT(vm_idv_raw[[#This Row],[Column2]]), "", vm_idv_raw[[#This Row],[Column2]])</f>
        <v/>
      </c>
      <c r="D102" s="10" t="str">
        <f>IF(ISNONTEXT(vm_idv_raw[[#This Row],[Column4]]), "", vm_idv_raw[[#This Row],[Column4]])</f>
        <v/>
      </c>
      <c r="E102" t="str">
        <f>IF(ISNUMBER(vm_idv_raw[[#This Row],[Column6]]), vm_idv_raw[[#This Row],[Column6]],"")</f>
        <v/>
      </c>
      <c r="F102" s="23" t="str">
        <f>IF(ISNUMBER(vm_idv_raw[[#This Row],[Column7]]), (vm_idv_raw[[#This Row],[Column7]]/1073741824),"")</f>
        <v/>
      </c>
      <c r="G102" s="30" t="str">
        <f>IF(ISNUMBER(vm_idv_raw[[#This Row],[Column12]]), (vm_idv_raw[[#This Row],[Column12]]/(E102*1000)),"")</f>
        <v/>
      </c>
      <c r="H102" s="33" t="str">
        <f>IF(ISNUMBER(vm_idv_raw[[#This Row],[Column13]]), (vm_idv_raw[[#This Row],[Column13]]/(F102*1073741824)),"")</f>
        <v/>
      </c>
      <c r="I102" s="10" t="str">
        <f>IF(ISNONTEXT(vm_idv_raw[[#This Row],[Column9]]), "", vm_idv_raw[[#This Row],[Column9]])</f>
        <v/>
      </c>
      <c r="J102" t="str">
        <f>IF(ISNUMBER(vm_idv_raw[[#This Row],[Column10]]), vm_idv_raw[[#This Row],[Column10]],"")</f>
        <v/>
      </c>
      <c r="K102" s="23" t="str">
        <f>IF(ISNUMBER(vm_idv_raw[[#This Row],[Column11]]), vm_idv_raw[[#This Row],[Column11]],"")</f>
        <v/>
      </c>
      <c r="L102" s="30" t="str">
        <f t="shared" si="3"/>
        <v/>
      </c>
      <c r="M102" s="33" t="str">
        <f t="shared" si="4"/>
        <v/>
      </c>
      <c r="N102" s="25" t="str">
        <f t="shared" si="5"/>
        <v/>
      </c>
    </row>
    <row r="103" spans="1:14" x14ac:dyDescent="0.25">
      <c r="A103" s="20" t="str">
        <f>IF(ISNONTEXT(vm_idv_raw[[#This Row],[Column1]]), "", vm_idv_raw[[#This Row],[Column1]])</f>
        <v/>
      </c>
      <c r="B103" s="22" t="str">
        <f>IF(ISNONTEXT(vm_idv_raw[[#This Row],[Column5]]), "", vm_idv_raw[[#This Row],[Column5]])</f>
        <v/>
      </c>
      <c r="C103" s="21" t="str">
        <f>IF(ISNONTEXT(vm_idv_raw[[#This Row],[Column2]]), "", vm_idv_raw[[#This Row],[Column2]])</f>
        <v/>
      </c>
      <c r="D103" s="10" t="str">
        <f>IF(ISNONTEXT(vm_idv_raw[[#This Row],[Column4]]), "", vm_idv_raw[[#This Row],[Column4]])</f>
        <v/>
      </c>
      <c r="E103" t="str">
        <f>IF(ISNUMBER(vm_idv_raw[[#This Row],[Column6]]), vm_idv_raw[[#This Row],[Column6]],"")</f>
        <v/>
      </c>
      <c r="F103" s="23" t="str">
        <f>IF(ISNUMBER(vm_idv_raw[[#This Row],[Column7]]), (vm_idv_raw[[#This Row],[Column7]]/1073741824),"")</f>
        <v/>
      </c>
      <c r="G103" s="30" t="str">
        <f>IF(ISNUMBER(vm_idv_raw[[#This Row],[Column12]]), (vm_idv_raw[[#This Row],[Column12]]/(E103*1000)),"")</f>
        <v/>
      </c>
      <c r="H103" s="33" t="str">
        <f>IF(ISNUMBER(vm_idv_raw[[#This Row],[Column13]]), (vm_idv_raw[[#This Row],[Column13]]/(F103*1073741824)),"")</f>
        <v/>
      </c>
      <c r="I103" s="10" t="str">
        <f>IF(ISNONTEXT(vm_idv_raw[[#This Row],[Column9]]), "", vm_idv_raw[[#This Row],[Column9]])</f>
        <v/>
      </c>
      <c r="J103" t="str">
        <f>IF(ISNUMBER(vm_idv_raw[[#This Row],[Column10]]), vm_idv_raw[[#This Row],[Column10]],"")</f>
        <v/>
      </c>
      <c r="K103" s="23" t="str">
        <f>IF(ISNUMBER(vm_idv_raw[[#This Row],[Column11]]), vm_idv_raw[[#This Row],[Column11]],"")</f>
        <v/>
      </c>
      <c r="L103" s="30" t="str">
        <f t="shared" si="3"/>
        <v/>
      </c>
      <c r="M103" s="33" t="str">
        <f t="shared" si="4"/>
        <v/>
      </c>
      <c r="N103" s="25" t="str">
        <f t="shared" si="5"/>
        <v/>
      </c>
    </row>
    <row r="104" spans="1:14" x14ac:dyDescent="0.25">
      <c r="A104" s="20" t="str">
        <f>IF(ISNONTEXT(vm_idv_raw[[#This Row],[Column1]]), "", vm_idv_raw[[#This Row],[Column1]])</f>
        <v/>
      </c>
      <c r="B104" s="22" t="str">
        <f>IF(ISNONTEXT(vm_idv_raw[[#This Row],[Column5]]), "", vm_idv_raw[[#This Row],[Column5]])</f>
        <v/>
      </c>
      <c r="C104" s="21" t="str">
        <f>IF(ISNONTEXT(vm_idv_raw[[#This Row],[Column2]]), "", vm_idv_raw[[#This Row],[Column2]])</f>
        <v/>
      </c>
      <c r="D104" s="10" t="str">
        <f>IF(ISNONTEXT(vm_idv_raw[[#This Row],[Column4]]), "", vm_idv_raw[[#This Row],[Column4]])</f>
        <v/>
      </c>
      <c r="E104" t="str">
        <f>IF(ISNUMBER(vm_idv_raw[[#This Row],[Column6]]), vm_idv_raw[[#This Row],[Column6]],"")</f>
        <v/>
      </c>
      <c r="F104" s="23" t="str">
        <f>IF(ISNUMBER(vm_idv_raw[[#This Row],[Column7]]), (vm_idv_raw[[#This Row],[Column7]]/1073741824),"")</f>
        <v/>
      </c>
      <c r="G104" s="30" t="str">
        <f>IF(ISNUMBER(vm_idv_raw[[#This Row],[Column12]]), (vm_idv_raw[[#This Row],[Column12]]/(E104*1000)),"")</f>
        <v/>
      </c>
      <c r="H104" s="33" t="str">
        <f>IF(ISNUMBER(vm_idv_raw[[#This Row],[Column13]]), (vm_idv_raw[[#This Row],[Column13]]/(F104*1073741824)),"")</f>
        <v/>
      </c>
      <c r="I104" s="10" t="str">
        <f>IF(ISNONTEXT(vm_idv_raw[[#This Row],[Column9]]), "", vm_idv_raw[[#This Row],[Column9]])</f>
        <v/>
      </c>
      <c r="J104" t="str">
        <f>IF(ISNUMBER(vm_idv_raw[[#This Row],[Column10]]), vm_idv_raw[[#This Row],[Column10]],"")</f>
        <v/>
      </c>
      <c r="K104" s="23" t="str">
        <f>IF(ISNUMBER(vm_idv_raw[[#This Row],[Column11]]), vm_idv_raw[[#This Row],[Column11]],"")</f>
        <v/>
      </c>
      <c r="L104" s="30" t="str">
        <f t="shared" si="3"/>
        <v/>
      </c>
      <c r="M104" s="33" t="str">
        <f t="shared" si="4"/>
        <v/>
      </c>
      <c r="N104" s="25" t="str">
        <f t="shared" si="5"/>
        <v/>
      </c>
    </row>
    <row r="105" spans="1:14" x14ac:dyDescent="0.25">
      <c r="A105" s="20" t="str">
        <f>IF(ISNONTEXT(vm_idv_raw[[#This Row],[Column1]]), "", vm_idv_raw[[#This Row],[Column1]])</f>
        <v/>
      </c>
      <c r="B105" s="22" t="str">
        <f>IF(ISNONTEXT(vm_idv_raw[[#This Row],[Column5]]), "", vm_idv_raw[[#This Row],[Column5]])</f>
        <v/>
      </c>
      <c r="C105" s="21" t="str">
        <f>IF(ISNONTEXT(vm_idv_raw[[#This Row],[Column2]]), "", vm_idv_raw[[#This Row],[Column2]])</f>
        <v/>
      </c>
      <c r="D105" s="10" t="str">
        <f>IF(ISNONTEXT(vm_idv_raw[[#This Row],[Column4]]), "", vm_idv_raw[[#This Row],[Column4]])</f>
        <v/>
      </c>
      <c r="E105" t="str">
        <f>IF(ISNUMBER(vm_idv_raw[[#This Row],[Column6]]), vm_idv_raw[[#This Row],[Column6]],"")</f>
        <v/>
      </c>
      <c r="F105" s="23" t="str">
        <f>IF(ISNUMBER(vm_idv_raw[[#This Row],[Column7]]), (vm_idv_raw[[#This Row],[Column7]]/1073741824),"")</f>
        <v/>
      </c>
      <c r="G105" s="30" t="str">
        <f>IF(ISNUMBER(vm_idv_raw[[#This Row],[Column12]]), (vm_idv_raw[[#This Row],[Column12]]/(E105*1000)),"")</f>
        <v/>
      </c>
      <c r="H105" s="33" t="str">
        <f>IF(ISNUMBER(vm_idv_raw[[#This Row],[Column13]]), (vm_idv_raw[[#This Row],[Column13]]/(F105*1073741824)),"")</f>
        <v/>
      </c>
      <c r="I105" s="10" t="str">
        <f>IF(ISNONTEXT(vm_idv_raw[[#This Row],[Column9]]), "", vm_idv_raw[[#This Row],[Column9]])</f>
        <v/>
      </c>
      <c r="J105" t="str">
        <f>IF(ISNUMBER(vm_idv_raw[[#This Row],[Column10]]), vm_idv_raw[[#This Row],[Column10]],"")</f>
        <v/>
      </c>
      <c r="K105" s="23" t="str">
        <f>IF(ISNUMBER(vm_idv_raw[[#This Row],[Column11]]), vm_idv_raw[[#This Row],[Column11]],"")</f>
        <v/>
      </c>
      <c r="L105" s="30" t="str">
        <f t="shared" si="3"/>
        <v/>
      </c>
      <c r="M105" s="33" t="str">
        <f t="shared" si="4"/>
        <v/>
      </c>
      <c r="N105" s="25" t="str">
        <f t="shared" si="5"/>
        <v/>
      </c>
    </row>
    <row r="106" spans="1:14" x14ac:dyDescent="0.25">
      <c r="A106" s="20" t="str">
        <f>IF(ISNONTEXT(vm_idv_raw[[#This Row],[Column1]]), "", vm_idv_raw[[#This Row],[Column1]])</f>
        <v/>
      </c>
      <c r="B106" s="22" t="str">
        <f>IF(ISNONTEXT(vm_idv_raw[[#This Row],[Column5]]), "", vm_idv_raw[[#This Row],[Column5]])</f>
        <v/>
      </c>
      <c r="C106" s="21" t="str">
        <f>IF(ISNONTEXT(vm_idv_raw[[#This Row],[Column2]]), "", vm_idv_raw[[#This Row],[Column2]])</f>
        <v/>
      </c>
      <c r="D106" s="10" t="str">
        <f>IF(ISNONTEXT(vm_idv_raw[[#This Row],[Column4]]), "", vm_idv_raw[[#This Row],[Column4]])</f>
        <v/>
      </c>
      <c r="E106" t="str">
        <f>IF(ISNUMBER(vm_idv_raw[[#This Row],[Column6]]), vm_idv_raw[[#This Row],[Column6]],"")</f>
        <v/>
      </c>
      <c r="F106" s="23" t="str">
        <f>IF(ISNUMBER(vm_idv_raw[[#This Row],[Column7]]), (vm_idv_raw[[#This Row],[Column7]]/1073741824),"")</f>
        <v/>
      </c>
      <c r="G106" s="30" t="str">
        <f>IF(ISNUMBER(vm_idv_raw[[#This Row],[Column12]]), (vm_idv_raw[[#This Row],[Column12]]/(E106*1000)),"")</f>
        <v/>
      </c>
      <c r="H106" s="33" t="str">
        <f>IF(ISNUMBER(vm_idv_raw[[#This Row],[Column13]]), (vm_idv_raw[[#This Row],[Column13]]/(F106*1073741824)),"")</f>
        <v/>
      </c>
      <c r="I106" s="10" t="str">
        <f>IF(ISNONTEXT(vm_idv_raw[[#This Row],[Column9]]), "", vm_idv_raw[[#This Row],[Column9]])</f>
        <v/>
      </c>
      <c r="J106" t="str">
        <f>IF(ISNUMBER(vm_idv_raw[[#This Row],[Column10]]), vm_idv_raw[[#This Row],[Column10]],"")</f>
        <v/>
      </c>
      <c r="K106" s="23" t="str">
        <f>IF(ISNUMBER(vm_idv_raw[[#This Row],[Column11]]), vm_idv_raw[[#This Row],[Column11]],"")</f>
        <v/>
      </c>
      <c r="L106" s="30" t="str">
        <f t="shared" si="3"/>
        <v/>
      </c>
      <c r="M106" s="33" t="str">
        <f t="shared" si="4"/>
        <v/>
      </c>
      <c r="N106" s="25" t="str">
        <f t="shared" si="5"/>
        <v/>
      </c>
    </row>
    <row r="107" spans="1:14" x14ac:dyDescent="0.25">
      <c r="A107" s="20" t="str">
        <f>IF(ISNONTEXT(vm_idv_raw[[#This Row],[Column1]]), "", vm_idv_raw[[#This Row],[Column1]])</f>
        <v/>
      </c>
      <c r="B107" s="22" t="str">
        <f>IF(ISNONTEXT(vm_idv_raw[[#This Row],[Column5]]), "", vm_idv_raw[[#This Row],[Column5]])</f>
        <v/>
      </c>
      <c r="C107" s="21" t="str">
        <f>IF(ISNONTEXT(vm_idv_raw[[#This Row],[Column2]]), "", vm_idv_raw[[#This Row],[Column2]])</f>
        <v/>
      </c>
      <c r="D107" s="10" t="str">
        <f>IF(ISNONTEXT(vm_idv_raw[[#This Row],[Column4]]), "", vm_idv_raw[[#This Row],[Column4]])</f>
        <v/>
      </c>
      <c r="E107" t="str">
        <f>IF(ISNUMBER(vm_idv_raw[[#This Row],[Column6]]), vm_idv_raw[[#This Row],[Column6]],"")</f>
        <v/>
      </c>
      <c r="F107" s="23" t="str">
        <f>IF(ISNUMBER(vm_idv_raw[[#This Row],[Column7]]), (vm_idv_raw[[#This Row],[Column7]]/1073741824),"")</f>
        <v/>
      </c>
      <c r="G107" s="30" t="str">
        <f>IF(ISNUMBER(vm_idv_raw[[#This Row],[Column12]]), (vm_idv_raw[[#This Row],[Column12]]/(E107*1000)),"")</f>
        <v/>
      </c>
      <c r="H107" s="33" t="str">
        <f>IF(ISNUMBER(vm_idv_raw[[#This Row],[Column13]]), (vm_idv_raw[[#This Row],[Column13]]/(F107*1073741824)),"")</f>
        <v/>
      </c>
      <c r="I107" s="10" t="str">
        <f>IF(ISNONTEXT(vm_idv_raw[[#This Row],[Column9]]), "", vm_idv_raw[[#This Row],[Column9]])</f>
        <v/>
      </c>
      <c r="J107" t="str">
        <f>IF(ISNUMBER(vm_idv_raw[[#This Row],[Column10]]), vm_idv_raw[[#This Row],[Column10]],"")</f>
        <v/>
      </c>
      <c r="K107" s="23" t="str">
        <f>IF(ISNUMBER(vm_idv_raw[[#This Row],[Column11]]), vm_idv_raw[[#This Row],[Column11]],"")</f>
        <v/>
      </c>
      <c r="L107" s="30" t="str">
        <f t="shared" si="3"/>
        <v/>
      </c>
      <c r="M107" s="33" t="str">
        <f t="shared" si="4"/>
        <v/>
      </c>
      <c r="N107" s="25" t="str">
        <f t="shared" si="5"/>
        <v/>
      </c>
    </row>
    <row r="108" spans="1:14" x14ac:dyDescent="0.25">
      <c r="A108" s="20" t="str">
        <f>IF(ISNONTEXT(vm_idv_raw[[#This Row],[Column1]]), "", vm_idv_raw[[#This Row],[Column1]])</f>
        <v/>
      </c>
      <c r="B108" s="22" t="str">
        <f>IF(ISNONTEXT(vm_idv_raw[[#This Row],[Column5]]), "", vm_idv_raw[[#This Row],[Column5]])</f>
        <v/>
      </c>
      <c r="C108" s="21" t="str">
        <f>IF(ISNONTEXT(vm_idv_raw[[#This Row],[Column2]]), "", vm_idv_raw[[#This Row],[Column2]])</f>
        <v/>
      </c>
      <c r="D108" s="10" t="str">
        <f>IF(ISNONTEXT(vm_idv_raw[[#This Row],[Column4]]), "", vm_idv_raw[[#This Row],[Column4]])</f>
        <v/>
      </c>
      <c r="E108" t="str">
        <f>IF(ISNUMBER(vm_idv_raw[[#This Row],[Column6]]), vm_idv_raw[[#This Row],[Column6]],"")</f>
        <v/>
      </c>
      <c r="F108" s="23" t="str">
        <f>IF(ISNUMBER(vm_idv_raw[[#This Row],[Column7]]), (vm_idv_raw[[#This Row],[Column7]]/1073741824),"")</f>
        <v/>
      </c>
      <c r="G108" s="30" t="str">
        <f>IF(ISNUMBER(vm_idv_raw[[#This Row],[Column12]]), (vm_idv_raw[[#This Row],[Column12]]/(E108*1000)),"")</f>
        <v/>
      </c>
      <c r="H108" s="33" t="str">
        <f>IF(ISNUMBER(vm_idv_raw[[#This Row],[Column13]]), (vm_idv_raw[[#This Row],[Column13]]/(F108*1073741824)),"")</f>
        <v/>
      </c>
      <c r="I108" s="10" t="str">
        <f>IF(ISNONTEXT(vm_idv_raw[[#This Row],[Column9]]), "", vm_idv_raw[[#This Row],[Column9]])</f>
        <v/>
      </c>
      <c r="J108" t="str">
        <f>IF(ISNUMBER(vm_idv_raw[[#This Row],[Column10]]), vm_idv_raw[[#This Row],[Column10]],"")</f>
        <v/>
      </c>
      <c r="K108" s="23" t="str">
        <f>IF(ISNUMBER(vm_idv_raw[[#This Row],[Column11]]), vm_idv_raw[[#This Row],[Column11]],"")</f>
        <v/>
      </c>
      <c r="L108" s="30" t="str">
        <f t="shared" si="3"/>
        <v/>
      </c>
      <c r="M108" s="33" t="str">
        <f t="shared" si="4"/>
        <v/>
      </c>
      <c r="N108" s="25" t="str">
        <f t="shared" si="5"/>
        <v/>
      </c>
    </row>
    <row r="109" spans="1:14" x14ac:dyDescent="0.25">
      <c r="A109" s="20" t="str">
        <f>IF(ISNONTEXT(vm_idv_raw[[#This Row],[Column1]]), "", vm_idv_raw[[#This Row],[Column1]])</f>
        <v/>
      </c>
      <c r="B109" s="22" t="str">
        <f>IF(ISNONTEXT(vm_idv_raw[[#This Row],[Column5]]), "", vm_idv_raw[[#This Row],[Column5]])</f>
        <v/>
      </c>
      <c r="C109" s="21" t="str">
        <f>IF(ISNONTEXT(vm_idv_raw[[#This Row],[Column2]]), "", vm_idv_raw[[#This Row],[Column2]])</f>
        <v/>
      </c>
      <c r="D109" s="10" t="str">
        <f>IF(ISNONTEXT(vm_idv_raw[[#This Row],[Column4]]), "", vm_idv_raw[[#This Row],[Column4]])</f>
        <v/>
      </c>
      <c r="E109" t="str">
        <f>IF(ISNUMBER(vm_idv_raw[[#This Row],[Column6]]), vm_idv_raw[[#This Row],[Column6]],"")</f>
        <v/>
      </c>
      <c r="F109" s="23" t="str">
        <f>IF(ISNUMBER(vm_idv_raw[[#This Row],[Column7]]), (vm_idv_raw[[#This Row],[Column7]]/1073741824),"")</f>
        <v/>
      </c>
      <c r="G109" s="30" t="str">
        <f>IF(ISNUMBER(vm_idv_raw[[#This Row],[Column12]]), (vm_idv_raw[[#This Row],[Column12]]/(E109*1000)),"")</f>
        <v/>
      </c>
      <c r="H109" s="33" t="str">
        <f>IF(ISNUMBER(vm_idv_raw[[#This Row],[Column13]]), (vm_idv_raw[[#This Row],[Column13]]/(F109*1073741824)),"")</f>
        <v/>
      </c>
      <c r="I109" s="10" t="str">
        <f>IF(ISNONTEXT(vm_idv_raw[[#This Row],[Column9]]), "", vm_idv_raw[[#This Row],[Column9]])</f>
        <v/>
      </c>
      <c r="J109" t="str">
        <f>IF(ISNUMBER(vm_idv_raw[[#This Row],[Column10]]), vm_idv_raw[[#This Row],[Column10]],"")</f>
        <v/>
      </c>
      <c r="K109" s="23" t="str">
        <f>IF(ISNUMBER(vm_idv_raw[[#This Row],[Column11]]), vm_idv_raw[[#This Row],[Column11]],"")</f>
        <v/>
      </c>
      <c r="L109" s="30" t="str">
        <f t="shared" si="3"/>
        <v/>
      </c>
      <c r="M109" s="33" t="str">
        <f t="shared" si="4"/>
        <v/>
      </c>
      <c r="N109" s="25" t="str">
        <f t="shared" si="5"/>
        <v/>
      </c>
    </row>
    <row r="110" spans="1:14" x14ac:dyDescent="0.25">
      <c r="A110" s="20" t="str">
        <f>IF(ISNONTEXT(vm_idv_raw[[#This Row],[Column1]]), "", vm_idv_raw[[#This Row],[Column1]])</f>
        <v/>
      </c>
      <c r="B110" s="22" t="str">
        <f>IF(ISNONTEXT(vm_idv_raw[[#This Row],[Column5]]), "", vm_idv_raw[[#This Row],[Column5]])</f>
        <v/>
      </c>
      <c r="C110" s="21" t="str">
        <f>IF(ISNONTEXT(vm_idv_raw[[#This Row],[Column2]]), "", vm_idv_raw[[#This Row],[Column2]])</f>
        <v/>
      </c>
      <c r="D110" s="10" t="str">
        <f>IF(ISNONTEXT(vm_idv_raw[[#This Row],[Column4]]), "", vm_idv_raw[[#This Row],[Column4]])</f>
        <v/>
      </c>
      <c r="E110" t="str">
        <f>IF(ISNUMBER(vm_idv_raw[[#This Row],[Column6]]), vm_idv_raw[[#This Row],[Column6]],"")</f>
        <v/>
      </c>
      <c r="F110" s="23" t="str">
        <f>IF(ISNUMBER(vm_idv_raw[[#This Row],[Column7]]), (vm_idv_raw[[#This Row],[Column7]]/1073741824),"")</f>
        <v/>
      </c>
      <c r="G110" s="30" t="str">
        <f>IF(ISNUMBER(vm_idv_raw[[#This Row],[Column12]]), (vm_idv_raw[[#This Row],[Column12]]/(E110*1000)),"")</f>
        <v/>
      </c>
      <c r="H110" s="33" t="str">
        <f>IF(ISNUMBER(vm_idv_raw[[#This Row],[Column13]]), (vm_idv_raw[[#This Row],[Column13]]/(F110*1073741824)),"")</f>
        <v/>
      </c>
      <c r="I110" s="10" t="str">
        <f>IF(ISNONTEXT(vm_idv_raw[[#This Row],[Column9]]), "", vm_idv_raw[[#This Row],[Column9]])</f>
        <v/>
      </c>
      <c r="J110" t="str">
        <f>IF(ISNUMBER(vm_idv_raw[[#This Row],[Column10]]), vm_idv_raw[[#This Row],[Column10]],"")</f>
        <v/>
      </c>
      <c r="K110" s="23" t="str">
        <f>IF(ISNUMBER(vm_idv_raw[[#This Row],[Column11]]), vm_idv_raw[[#This Row],[Column11]],"")</f>
        <v/>
      </c>
      <c r="L110" s="30" t="str">
        <f t="shared" si="3"/>
        <v/>
      </c>
      <c r="M110" s="33" t="str">
        <f t="shared" si="4"/>
        <v/>
      </c>
      <c r="N110" s="25" t="str">
        <f t="shared" si="5"/>
        <v/>
      </c>
    </row>
    <row r="111" spans="1:14" x14ac:dyDescent="0.25">
      <c r="A111" s="20" t="str">
        <f>IF(ISNONTEXT(vm_idv_raw[[#This Row],[Column1]]), "", vm_idv_raw[[#This Row],[Column1]])</f>
        <v/>
      </c>
      <c r="B111" s="22" t="str">
        <f>IF(ISNONTEXT(vm_idv_raw[[#This Row],[Column5]]), "", vm_idv_raw[[#This Row],[Column5]])</f>
        <v/>
      </c>
      <c r="C111" s="21" t="str">
        <f>IF(ISNONTEXT(vm_idv_raw[[#This Row],[Column2]]), "", vm_idv_raw[[#This Row],[Column2]])</f>
        <v/>
      </c>
      <c r="D111" s="10" t="str">
        <f>IF(ISNONTEXT(vm_idv_raw[[#This Row],[Column4]]), "", vm_idv_raw[[#This Row],[Column4]])</f>
        <v/>
      </c>
      <c r="E111" t="str">
        <f>IF(ISNUMBER(vm_idv_raw[[#This Row],[Column6]]), vm_idv_raw[[#This Row],[Column6]],"")</f>
        <v/>
      </c>
      <c r="F111" s="23" t="str">
        <f>IF(ISNUMBER(vm_idv_raw[[#This Row],[Column7]]), (vm_idv_raw[[#This Row],[Column7]]/1073741824),"")</f>
        <v/>
      </c>
      <c r="G111" s="30" t="str">
        <f>IF(ISNUMBER(vm_idv_raw[[#This Row],[Column12]]), (vm_idv_raw[[#This Row],[Column12]]/(E111*1000)),"")</f>
        <v/>
      </c>
      <c r="H111" s="33" t="str">
        <f>IF(ISNUMBER(vm_idv_raw[[#This Row],[Column13]]), (vm_idv_raw[[#This Row],[Column13]]/(F111*1073741824)),"")</f>
        <v/>
      </c>
      <c r="I111" s="10" t="str">
        <f>IF(ISNONTEXT(vm_idv_raw[[#This Row],[Column9]]), "", vm_idv_raw[[#This Row],[Column9]])</f>
        <v/>
      </c>
      <c r="J111" t="str">
        <f>IF(ISNUMBER(vm_idv_raw[[#This Row],[Column10]]), vm_idv_raw[[#This Row],[Column10]],"")</f>
        <v/>
      </c>
      <c r="K111" s="23" t="str">
        <f>IF(ISNUMBER(vm_idv_raw[[#This Row],[Column11]]), vm_idv_raw[[#This Row],[Column11]],"")</f>
        <v/>
      </c>
      <c r="L111" s="30" t="str">
        <f t="shared" si="3"/>
        <v/>
      </c>
      <c r="M111" s="33" t="str">
        <f t="shared" si="4"/>
        <v/>
      </c>
      <c r="N111" s="25" t="str">
        <f t="shared" si="5"/>
        <v/>
      </c>
    </row>
    <row r="112" spans="1:14" x14ac:dyDescent="0.25">
      <c r="A112" s="20" t="str">
        <f>IF(ISNONTEXT(vm_idv_raw[[#This Row],[Column1]]), "", vm_idv_raw[[#This Row],[Column1]])</f>
        <v/>
      </c>
      <c r="B112" s="22" t="str">
        <f>IF(ISNONTEXT(vm_idv_raw[[#This Row],[Column5]]), "", vm_idv_raw[[#This Row],[Column5]])</f>
        <v/>
      </c>
      <c r="C112" s="21" t="str">
        <f>IF(ISNONTEXT(vm_idv_raw[[#This Row],[Column2]]), "", vm_idv_raw[[#This Row],[Column2]])</f>
        <v/>
      </c>
      <c r="D112" s="10" t="str">
        <f>IF(ISNONTEXT(vm_idv_raw[[#This Row],[Column4]]), "", vm_idv_raw[[#This Row],[Column4]])</f>
        <v/>
      </c>
      <c r="E112" t="str">
        <f>IF(ISNUMBER(vm_idv_raw[[#This Row],[Column6]]), vm_idv_raw[[#This Row],[Column6]],"")</f>
        <v/>
      </c>
      <c r="F112" s="23" t="str">
        <f>IF(ISNUMBER(vm_idv_raw[[#This Row],[Column7]]), (vm_idv_raw[[#This Row],[Column7]]/1073741824),"")</f>
        <v/>
      </c>
      <c r="G112" s="30" t="str">
        <f>IF(ISNUMBER(vm_idv_raw[[#This Row],[Column12]]), (vm_idv_raw[[#This Row],[Column12]]/(E112*1000)),"")</f>
        <v/>
      </c>
      <c r="H112" s="33" t="str">
        <f>IF(ISNUMBER(vm_idv_raw[[#This Row],[Column13]]), (vm_idv_raw[[#This Row],[Column13]]/(F112*1073741824)),"")</f>
        <v/>
      </c>
      <c r="I112" s="10" t="str">
        <f>IF(ISNONTEXT(vm_idv_raw[[#This Row],[Column9]]), "", vm_idv_raw[[#This Row],[Column9]])</f>
        <v/>
      </c>
      <c r="J112" t="str">
        <f>IF(ISNUMBER(vm_idv_raw[[#This Row],[Column10]]), vm_idv_raw[[#This Row],[Column10]],"")</f>
        <v/>
      </c>
      <c r="K112" s="23" t="str">
        <f>IF(ISNUMBER(vm_idv_raw[[#This Row],[Column11]]), vm_idv_raw[[#This Row],[Column11]],"")</f>
        <v/>
      </c>
      <c r="L112" s="30" t="str">
        <f t="shared" si="3"/>
        <v/>
      </c>
      <c r="M112" s="33" t="str">
        <f t="shared" si="4"/>
        <v/>
      </c>
      <c r="N112" s="25" t="str">
        <f t="shared" si="5"/>
        <v/>
      </c>
    </row>
    <row r="113" spans="1:14" x14ac:dyDescent="0.25">
      <c r="A113" s="20" t="str">
        <f>IF(ISNONTEXT(vm_idv_raw[[#This Row],[Column1]]), "", vm_idv_raw[[#This Row],[Column1]])</f>
        <v/>
      </c>
      <c r="B113" s="22" t="str">
        <f>IF(ISNONTEXT(vm_idv_raw[[#This Row],[Column5]]), "", vm_idv_raw[[#This Row],[Column5]])</f>
        <v/>
      </c>
      <c r="C113" s="21" t="str">
        <f>IF(ISNONTEXT(vm_idv_raw[[#This Row],[Column2]]), "", vm_idv_raw[[#This Row],[Column2]])</f>
        <v/>
      </c>
      <c r="D113" s="10" t="str">
        <f>IF(ISNONTEXT(vm_idv_raw[[#This Row],[Column4]]), "", vm_idv_raw[[#This Row],[Column4]])</f>
        <v/>
      </c>
      <c r="E113" t="str">
        <f>IF(ISNUMBER(vm_idv_raw[[#This Row],[Column6]]), vm_idv_raw[[#This Row],[Column6]],"")</f>
        <v/>
      </c>
      <c r="F113" s="23" t="str">
        <f>IF(ISNUMBER(vm_idv_raw[[#This Row],[Column7]]), (vm_idv_raw[[#This Row],[Column7]]/1073741824),"")</f>
        <v/>
      </c>
      <c r="G113" s="30" t="str">
        <f>IF(ISNUMBER(vm_idv_raw[[#This Row],[Column12]]), (vm_idv_raw[[#This Row],[Column12]]/(E113*1000)),"")</f>
        <v/>
      </c>
      <c r="H113" s="33" t="str">
        <f>IF(ISNUMBER(vm_idv_raw[[#This Row],[Column13]]), (vm_idv_raw[[#This Row],[Column13]]/(F113*1073741824)),"")</f>
        <v/>
      </c>
      <c r="I113" s="10" t="str">
        <f>IF(ISNONTEXT(vm_idv_raw[[#This Row],[Column9]]), "", vm_idv_raw[[#This Row],[Column9]])</f>
        <v/>
      </c>
      <c r="J113" t="str">
        <f>IF(ISNUMBER(vm_idv_raw[[#This Row],[Column10]]), vm_idv_raw[[#This Row],[Column10]],"")</f>
        <v/>
      </c>
      <c r="K113" s="23" t="str">
        <f>IF(ISNUMBER(vm_idv_raw[[#This Row],[Column11]]), vm_idv_raw[[#This Row],[Column11]],"")</f>
        <v/>
      </c>
      <c r="L113" s="30" t="str">
        <f t="shared" si="3"/>
        <v/>
      </c>
      <c r="M113" s="33" t="str">
        <f t="shared" si="4"/>
        <v/>
      </c>
      <c r="N113" s="25" t="str">
        <f t="shared" si="5"/>
        <v/>
      </c>
    </row>
    <row r="114" spans="1:14" x14ac:dyDescent="0.25">
      <c r="A114" s="20" t="str">
        <f>IF(ISNONTEXT(vm_idv_raw[[#This Row],[Column1]]), "", vm_idv_raw[[#This Row],[Column1]])</f>
        <v/>
      </c>
      <c r="B114" s="22" t="str">
        <f>IF(ISNONTEXT(vm_idv_raw[[#This Row],[Column5]]), "", vm_idv_raw[[#This Row],[Column5]])</f>
        <v/>
      </c>
      <c r="C114" s="21" t="str">
        <f>IF(ISNONTEXT(vm_idv_raw[[#This Row],[Column2]]), "", vm_idv_raw[[#This Row],[Column2]])</f>
        <v/>
      </c>
      <c r="D114" s="10" t="str">
        <f>IF(ISNONTEXT(vm_idv_raw[[#This Row],[Column4]]), "", vm_idv_raw[[#This Row],[Column4]])</f>
        <v/>
      </c>
      <c r="E114" t="str">
        <f>IF(ISNUMBER(vm_idv_raw[[#This Row],[Column6]]), vm_idv_raw[[#This Row],[Column6]],"")</f>
        <v/>
      </c>
      <c r="F114" s="23" t="str">
        <f>IF(ISNUMBER(vm_idv_raw[[#This Row],[Column7]]), (vm_idv_raw[[#This Row],[Column7]]/1073741824),"")</f>
        <v/>
      </c>
      <c r="G114" s="30" t="str">
        <f>IF(ISNUMBER(vm_idv_raw[[#This Row],[Column12]]), (vm_idv_raw[[#This Row],[Column12]]/(E114*1000)),"")</f>
        <v/>
      </c>
      <c r="H114" s="33" t="str">
        <f>IF(ISNUMBER(vm_idv_raw[[#This Row],[Column13]]), (vm_idv_raw[[#This Row],[Column13]]/(F114*1073741824)),"")</f>
        <v/>
      </c>
      <c r="I114" s="10" t="str">
        <f>IF(ISNONTEXT(vm_idv_raw[[#This Row],[Column9]]), "", vm_idv_raw[[#This Row],[Column9]])</f>
        <v/>
      </c>
      <c r="J114" t="str">
        <f>IF(ISNUMBER(vm_idv_raw[[#This Row],[Column10]]), vm_idv_raw[[#This Row],[Column10]],"")</f>
        <v/>
      </c>
      <c r="K114" s="23" t="str">
        <f>IF(ISNUMBER(vm_idv_raw[[#This Row],[Column11]]), vm_idv_raw[[#This Row],[Column11]],"")</f>
        <v/>
      </c>
      <c r="L114" s="30" t="str">
        <f t="shared" si="3"/>
        <v/>
      </c>
      <c r="M114" s="33" t="str">
        <f t="shared" si="4"/>
        <v/>
      </c>
      <c r="N114" s="25" t="str">
        <f t="shared" si="5"/>
        <v/>
      </c>
    </row>
    <row r="115" spans="1:14" x14ac:dyDescent="0.25">
      <c r="A115" s="20" t="str">
        <f>IF(ISNONTEXT(vm_idv_raw[[#This Row],[Column1]]), "", vm_idv_raw[[#This Row],[Column1]])</f>
        <v/>
      </c>
      <c r="B115" s="22" t="str">
        <f>IF(ISNONTEXT(vm_idv_raw[[#This Row],[Column5]]), "", vm_idv_raw[[#This Row],[Column5]])</f>
        <v/>
      </c>
      <c r="C115" s="21" t="str">
        <f>IF(ISNONTEXT(vm_idv_raw[[#This Row],[Column2]]), "", vm_idv_raw[[#This Row],[Column2]])</f>
        <v/>
      </c>
      <c r="D115" s="10" t="str">
        <f>IF(ISNONTEXT(vm_idv_raw[[#This Row],[Column4]]), "", vm_idv_raw[[#This Row],[Column4]])</f>
        <v/>
      </c>
      <c r="E115" t="str">
        <f>IF(ISNUMBER(vm_idv_raw[[#This Row],[Column6]]), vm_idv_raw[[#This Row],[Column6]],"")</f>
        <v/>
      </c>
      <c r="F115" s="23" t="str">
        <f>IF(ISNUMBER(vm_idv_raw[[#This Row],[Column7]]), (vm_idv_raw[[#This Row],[Column7]]/1073741824),"")</f>
        <v/>
      </c>
      <c r="G115" s="30" t="str">
        <f>IF(ISNUMBER(vm_idv_raw[[#This Row],[Column12]]), (vm_idv_raw[[#This Row],[Column12]]/(E115*1000)),"")</f>
        <v/>
      </c>
      <c r="H115" s="33" t="str">
        <f>IF(ISNUMBER(vm_idv_raw[[#This Row],[Column13]]), (vm_idv_raw[[#This Row],[Column13]]/(F115*1073741824)),"")</f>
        <v/>
      </c>
      <c r="I115" s="10" t="str">
        <f>IF(ISNONTEXT(vm_idv_raw[[#This Row],[Column9]]), "", vm_idv_raw[[#This Row],[Column9]])</f>
        <v/>
      </c>
      <c r="J115" t="str">
        <f>IF(ISNUMBER(vm_idv_raw[[#This Row],[Column10]]), vm_idv_raw[[#This Row],[Column10]],"")</f>
        <v/>
      </c>
      <c r="K115" s="23" t="str">
        <f>IF(ISNUMBER(vm_idv_raw[[#This Row],[Column11]]), vm_idv_raw[[#This Row],[Column11]],"")</f>
        <v/>
      </c>
      <c r="L115" s="30" t="str">
        <f t="shared" si="3"/>
        <v/>
      </c>
      <c r="M115" s="33" t="str">
        <f t="shared" si="4"/>
        <v/>
      </c>
      <c r="N115" s="25" t="str">
        <f t="shared" si="5"/>
        <v/>
      </c>
    </row>
    <row r="116" spans="1:14" x14ac:dyDescent="0.25">
      <c r="A116" s="20" t="str">
        <f>IF(ISNONTEXT(vm_idv_raw[[#This Row],[Column1]]), "", vm_idv_raw[[#This Row],[Column1]])</f>
        <v/>
      </c>
      <c r="B116" s="22" t="str">
        <f>IF(ISNONTEXT(vm_idv_raw[[#This Row],[Column5]]), "", vm_idv_raw[[#This Row],[Column5]])</f>
        <v/>
      </c>
      <c r="C116" s="21" t="str">
        <f>IF(ISNONTEXT(vm_idv_raw[[#This Row],[Column2]]), "", vm_idv_raw[[#This Row],[Column2]])</f>
        <v/>
      </c>
      <c r="D116" s="10" t="str">
        <f>IF(ISNONTEXT(vm_idv_raw[[#This Row],[Column4]]), "", vm_idv_raw[[#This Row],[Column4]])</f>
        <v/>
      </c>
      <c r="E116" t="str">
        <f>IF(ISNUMBER(vm_idv_raw[[#This Row],[Column6]]), vm_idv_raw[[#This Row],[Column6]],"")</f>
        <v/>
      </c>
      <c r="F116" s="23" t="str">
        <f>IF(ISNUMBER(vm_idv_raw[[#This Row],[Column7]]), (vm_idv_raw[[#This Row],[Column7]]/1073741824),"")</f>
        <v/>
      </c>
      <c r="G116" s="30" t="str">
        <f>IF(ISNUMBER(vm_idv_raw[[#This Row],[Column12]]), (vm_idv_raw[[#This Row],[Column12]]/(E116*1000)),"")</f>
        <v/>
      </c>
      <c r="H116" s="33" t="str">
        <f>IF(ISNUMBER(vm_idv_raw[[#This Row],[Column13]]), (vm_idv_raw[[#This Row],[Column13]]/(F116*1073741824)),"")</f>
        <v/>
      </c>
      <c r="I116" s="10" t="str">
        <f>IF(ISNONTEXT(vm_idv_raw[[#This Row],[Column9]]), "", vm_idv_raw[[#This Row],[Column9]])</f>
        <v/>
      </c>
      <c r="J116" t="str">
        <f>IF(ISNUMBER(vm_idv_raw[[#This Row],[Column10]]), vm_idv_raw[[#This Row],[Column10]],"")</f>
        <v/>
      </c>
      <c r="K116" s="23" t="str">
        <f>IF(ISNUMBER(vm_idv_raw[[#This Row],[Column11]]), vm_idv_raw[[#This Row],[Column11]],"")</f>
        <v/>
      </c>
      <c r="L116" s="30" t="str">
        <f t="shared" si="3"/>
        <v/>
      </c>
      <c r="M116" s="33" t="str">
        <f t="shared" si="4"/>
        <v/>
      </c>
      <c r="N116" s="25" t="str">
        <f t="shared" si="5"/>
        <v/>
      </c>
    </row>
    <row r="117" spans="1:14" x14ac:dyDescent="0.25">
      <c r="A117" s="20" t="str">
        <f>IF(ISNONTEXT(vm_idv_raw[[#This Row],[Column1]]), "", vm_idv_raw[[#This Row],[Column1]])</f>
        <v/>
      </c>
      <c r="B117" s="22" t="str">
        <f>IF(ISNONTEXT(vm_idv_raw[[#This Row],[Column5]]), "", vm_idv_raw[[#This Row],[Column5]])</f>
        <v/>
      </c>
      <c r="C117" s="21" t="str">
        <f>IF(ISNONTEXT(vm_idv_raw[[#This Row],[Column2]]), "", vm_idv_raw[[#This Row],[Column2]])</f>
        <v/>
      </c>
      <c r="D117" s="10" t="str">
        <f>IF(ISNONTEXT(vm_idv_raw[[#This Row],[Column4]]), "", vm_idv_raw[[#This Row],[Column4]])</f>
        <v/>
      </c>
      <c r="E117" t="str">
        <f>IF(ISNUMBER(vm_idv_raw[[#This Row],[Column6]]), vm_idv_raw[[#This Row],[Column6]],"")</f>
        <v/>
      </c>
      <c r="F117" s="23" t="str">
        <f>IF(ISNUMBER(vm_idv_raw[[#This Row],[Column7]]), (vm_idv_raw[[#This Row],[Column7]]/1073741824),"")</f>
        <v/>
      </c>
      <c r="G117" s="30" t="str">
        <f>IF(ISNUMBER(vm_idv_raw[[#This Row],[Column12]]), (vm_idv_raw[[#This Row],[Column12]]/(E117*1000)),"")</f>
        <v/>
      </c>
      <c r="H117" s="33" t="str">
        <f>IF(ISNUMBER(vm_idv_raw[[#This Row],[Column13]]), (vm_idv_raw[[#This Row],[Column13]]/(F117*1073741824)),"")</f>
        <v/>
      </c>
      <c r="I117" s="10" t="str">
        <f>IF(ISNONTEXT(vm_idv_raw[[#This Row],[Column9]]), "", vm_idv_raw[[#This Row],[Column9]])</f>
        <v/>
      </c>
      <c r="J117" t="str">
        <f>IF(ISNUMBER(vm_idv_raw[[#This Row],[Column10]]), vm_idv_raw[[#This Row],[Column10]],"")</f>
        <v/>
      </c>
      <c r="K117" s="23" t="str">
        <f>IF(ISNUMBER(vm_idv_raw[[#This Row],[Column11]]), vm_idv_raw[[#This Row],[Column11]],"")</f>
        <v/>
      </c>
      <c r="L117" s="30" t="str">
        <f t="shared" si="3"/>
        <v/>
      </c>
      <c r="M117" s="33" t="str">
        <f t="shared" si="4"/>
        <v/>
      </c>
      <c r="N117" s="25" t="str">
        <f t="shared" si="5"/>
        <v/>
      </c>
    </row>
    <row r="118" spans="1:14" x14ac:dyDescent="0.25">
      <c r="A118" s="20" t="str">
        <f>IF(ISNONTEXT(vm_idv_raw[[#This Row],[Column1]]), "", vm_idv_raw[[#This Row],[Column1]])</f>
        <v/>
      </c>
      <c r="B118" s="22" t="str">
        <f>IF(ISNONTEXT(vm_idv_raw[[#This Row],[Column5]]), "", vm_idv_raw[[#This Row],[Column5]])</f>
        <v/>
      </c>
      <c r="C118" s="21" t="str">
        <f>IF(ISNONTEXT(vm_idv_raw[[#This Row],[Column2]]), "", vm_idv_raw[[#This Row],[Column2]])</f>
        <v/>
      </c>
      <c r="D118" s="10" t="str">
        <f>IF(ISNONTEXT(vm_idv_raw[[#This Row],[Column4]]), "", vm_idv_raw[[#This Row],[Column4]])</f>
        <v/>
      </c>
      <c r="E118" t="str">
        <f>IF(ISNUMBER(vm_idv_raw[[#This Row],[Column6]]), vm_idv_raw[[#This Row],[Column6]],"")</f>
        <v/>
      </c>
      <c r="F118" s="23" t="str">
        <f>IF(ISNUMBER(vm_idv_raw[[#This Row],[Column7]]), (vm_idv_raw[[#This Row],[Column7]]/1073741824),"")</f>
        <v/>
      </c>
      <c r="G118" s="30" t="str">
        <f>IF(ISNUMBER(vm_idv_raw[[#This Row],[Column12]]), (vm_idv_raw[[#This Row],[Column12]]/(E118*1000)),"")</f>
        <v/>
      </c>
      <c r="H118" s="33" t="str">
        <f>IF(ISNUMBER(vm_idv_raw[[#This Row],[Column13]]), (vm_idv_raw[[#This Row],[Column13]]/(F118*1073741824)),"")</f>
        <v/>
      </c>
      <c r="I118" s="10" t="str">
        <f>IF(ISNONTEXT(vm_idv_raw[[#This Row],[Column9]]), "", vm_idv_raw[[#This Row],[Column9]])</f>
        <v/>
      </c>
      <c r="J118" t="str">
        <f>IF(ISNUMBER(vm_idv_raw[[#This Row],[Column10]]), vm_idv_raw[[#This Row],[Column10]],"")</f>
        <v/>
      </c>
      <c r="K118" s="23" t="str">
        <f>IF(ISNUMBER(vm_idv_raw[[#This Row],[Column11]]), vm_idv_raw[[#This Row],[Column11]],"")</f>
        <v/>
      </c>
      <c r="L118" s="30" t="str">
        <f t="shared" si="3"/>
        <v/>
      </c>
      <c r="M118" s="33" t="str">
        <f t="shared" si="4"/>
        <v/>
      </c>
      <c r="N118" s="25" t="str">
        <f t="shared" si="5"/>
        <v/>
      </c>
    </row>
    <row r="119" spans="1:14" x14ac:dyDescent="0.25">
      <c r="A119" s="20" t="str">
        <f>IF(ISNONTEXT(vm_idv_raw[[#This Row],[Column1]]), "", vm_idv_raw[[#This Row],[Column1]])</f>
        <v/>
      </c>
      <c r="B119" s="22" t="str">
        <f>IF(ISNONTEXT(vm_idv_raw[[#This Row],[Column5]]), "", vm_idv_raw[[#This Row],[Column5]])</f>
        <v/>
      </c>
      <c r="C119" s="21" t="str">
        <f>IF(ISNONTEXT(vm_idv_raw[[#This Row],[Column2]]), "", vm_idv_raw[[#This Row],[Column2]])</f>
        <v/>
      </c>
      <c r="D119" s="10" t="str">
        <f>IF(ISNONTEXT(vm_idv_raw[[#This Row],[Column4]]), "", vm_idv_raw[[#This Row],[Column4]])</f>
        <v/>
      </c>
      <c r="E119" t="str">
        <f>IF(ISNUMBER(vm_idv_raw[[#This Row],[Column6]]), vm_idv_raw[[#This Row],[Column6]],"")</f>
        <v/>
      </c>
      <c r="F119" s="23" t="str">
        <f>IF(ISNUMBER(vm_idv_raw[[#This Row],[Column7]]), (vm_idv_raw[[#This Row],[Column7]]/1073741824),"")</f>
        <v/>
      </c>
      <c r="G119" s="30" t="str">
        <f>IF(ISNUMBER(vm_idv_raw[[#This Row],[Column12]]), (vm_idv_raw[[#This Row],[Column12]]/(E119*1000)),"")</f>
        <v/>
      </c>
      <c r="H119" s="33" t="str">
        <f>IF(ISNUMBER(vm_idv_raw[[#This Row],[Column13]]), (vm_idv_raw[[#This Row],[Column13]]/(F119*1073741824)),"")</f>
        <v/>
      </c>
      <c r="I119" s="10" t="str">
        <f>IF(ISNONTEXT(vm_idv_raw[[#This Row],[Column9]]), "", vm_idv_raw[[#This Row],[Column9]])</f>
        <v/>
      </c>
      <c r="J119" t="str">
        <f>IF(ISNUMBER(vm_idv_raw[[#This Row],[Column10]]), vm_idv_raw[[#This Row],[Column10]],"")</f>
        <v/>
      </c>
      <c r="K119" s="23" t="str">
        <f>IF(ISNUMBER(vm_idv_raw[[#This Row],[Column11]]), vm_idv_raw[[#This Row],[Column11]],"")</f>
        <v/>
      </c>
      <c r="L119" s="30" t="str">
        <f t="shared" si="3"/>
        <v/>
      </c>
      <c r="M119" s="33" t="str">
        <f t="shared" si="4"/>
        <v/>
      </c>
      <c r="N119" s="25" t="str">
        <f t="shared" si="5"/>
        <v/>
      </c>
    </row>
    <row r="120" spans="1:14" x14ac:dyDescent="0.25">
      <c r="A120" s="20" t="str">
        <f>IF(ISNONTEXT(vm_idv_raw[[#This Row],[Column1]]), "", vm_idv_raw[[#This Row],[Column1]])</f>
        <v/>
      </c>
      <c r="B120" s="22" t="str">
        <f>IF(ISNONTEXT(vm_idv_raw[[#This Row],[Column5]]), "", vm_idv_raw[[#This Row],[Column5]])</f>
        <v/>
      </c>
      <c r="C120" s="21" t="str">
        <f>IF(ISNONTEXT(vm_idv_raw[[#This Row],[Column2]]), "", vm_idv_raw[[#This Row],[Column2]])</f>
        <v/>
      </c>
      <c r="D120" s="10" t="str">
        <f>IF(ISNONTEXT(vm_idv_raw[[#This Row],[Column4]]), "", vm_idv_raw[[#This Row],[Column4]])</f>
        <v/>
      </c>
      <c r="E120" t="str">
        <f>IF(ISNUMBER(vm_idv_raw[[#This Row],[Column6]]), vm_idv_raw[[#This Row],[Column6]],"")</f>
        <v/>
      </c>
      <c r="F120" s="23" t="str">
        <f>IF(ISNUMBER(vm_idv_raw[[#This Row],[Column7]]), (vm_idv_raw[[#This Row],[Column7]]/1073741824),"")</f>
        <v/>
      </c>
      <c r="G120" s="30" t="str">
        <f>IF(ISNUMBER(vm_idv_raw[[#This Row],[Column12]]), (vm_idv_raw[[#This Row],[Column12]]/(E120*1000)),"")</f>
        <v/>
      </c>
      <c r="H120" s="33" t="str">
        <f>IF(ISNUMBER(vm_idv_raw[[#This Row],[Column13]]), (vm_idv_raw[[#This Row],[Column13]]/(F120*1073741824)),"")</f>
        <v/>
      </c>
      <c r="I120" s="10" t="str">
        <f>IF(ISNONTEXT(vm_idv_raw[[#This Row],[Column9]]), "", vm_idv_raw[[#This Row],[Column9]])</f>
        <v/>
      </c>
      <c r="J120" t="str">
        <f>IF(ISNUMBER(vm_idv_raw[[#This Row],[Column10]]), vm_idv_raw[[#This Row],[Column10]],"")</f>
        <v/>
      </c>
      <c r="K120" s="23" t="str">
        <f>IF(ISNUMBER(vm_idv_raw[[#This Row],[Column11]]), vm_idv_raw[[#This Row],[Column11]],"")</f>
        <v/>
      </c>
      <c r="L120" s="30" t="str">
        <f t="shared" si="3"/>
        <v/>
      </c>
      <c r="M120" s="33" t="str">
        <f t="shared" si="4"/>
        <v/>
      </c>
      <c r="N120" s="25" t="str">
        <f t="shared" si="5"/>
        <v/>
      </c>
    </row>
    <row r="121" spans="1:14" x14ac:dyDescent="0.25">
      <c r="A121" s="20" t="str">
        <f>IF(ISNONTEXT(vm_idv_raw[[#This Row],[Column1]]), "", vm_idv_raw[[#This Row],[Column1]])</f>
        <v/>
      </c>
      <c r="B121" s="22" t="str">
        <f>IF(ISNONTEXT(vm_idv_raw[[#This Row],[Column5]]), "", vm_idv_raw[[#This Row],[Column5]])</f>
        <v/>
      </c>
      <c r="C121" s="21" t="str">
        <f>IF(ISNONTEXT(vm_idv_raw[[#This Row],[Column2]]), "", vm_idv_raw[[#This Row],[Column2]])</f>
        <v/>
      </c>
      <c r="D121" s="10" t="str">
        <f>IF(ISNONTEXT(vm_idv_raw[[#This Row],[Column4]]), "", vm_idv_raw[[#This Row],[Column4]])</f>
        <v/>
      </c>
      <c r="E121" t="str">
        <f>IF(ISNUMBER(vm_idv_raw[[#This Row],[Column6]]), vm_idv_raw[[#This Row],[Column6]],"")</f>
        <v/>
      </c>
      <c r="F121" s="23" t="str">
        <f>IF(ISNUMBER(vm_idv_raw[[#This Row],[Column7]]), (vm_idv_raw[[#This Row],[Column7]]/1073741824),"")</f>
        <v/>
      </c>
      <c r="G121" s="30" t="str">
        <f>IF(ISNUMBER(vm_idv_raw[[#This Row],[Column12]]), (vm_idv_raw[[#This Row],[Column12]]/(E121*1000)),"")</f>
        <v/>
      </c>
      <c r="H121" s="33" t="str">
        <f>IF(ISNUMBER(vm_idv_raw[[#This Row],[Column13]]), (vm_idv_raw[[#This Row],[Column13]]/(F121*1073741824)),"")</f>
        <v/>
      </c>
      <c r="I121" s="10" t="str">
        <f>IF(ISNONTEXT(vm_idv_raw[[#This Row],[Column9]]), "", vm_idv_raw[[#This Row],[Column9]])</f>
        <v/>
      </c>
      <c r="J121" t="str">
        <f>IF(ISNUMBER(vm_idv_raw[[#This Row],[Column10]]), vm_idv_raw[[#This Row],[Column10]],"")</f>
        <v/>
      </c>
      <c r="K121" s="23" t="str">
        <f>IF(ISNUMBER(vm_idv_raw[[#This Row],[Column11]]), vm_idv_raw[[#This Row],[Column11]],"")</f>
        <v/>
      </c>
      <c r="L121" s="30" t="str">
        <f t="shared" si="3"/>
        <v/>
      </c>
      <c r="M121" s="33" t="str">
        <f t="shared" si="4"/>
        <v/>
      </c>
      <c r="N121" s="25" t="str">
        <f t="shared" si="5"/>
        <v/>
      </c>
    </row>
    <row r="122" spans="1:14" x14ac:dyDescent="0.25">
      <c r="A122" s="20" t="str">
        <f>IF(ISNONTEXT(vm_idv_raw[[#This Row],[Column1]]), "", vm_idv_raw[[#This Row],[Column1]])</f>
        <v/>
      </c>
      <c r="B122" s="22" t="str">
        <f>IF(ISNONTEXT(vm_idv_raw[[#This Row],[Column5]]), "", vm_idv_raw[[#This Row],[Column5]])</f>
        <v/>
      </c>
      <c r="C122" s="21" t="str">
        <f>IF(ISNONTEXT(vm_idv_raw[[#This Row],[Column2]]), "", vm_idv_raw[[#This Row],[Column2]])</f>
        <v/>
      </c>
      <c r="D122" s="10" t="str">
        <f>IF(ISNONTEXT(vm_idv_raw[[#This Row],[Column4]]), "", vm_idv_raw[[#This Row],[Column4]])</f>
        <v/>
      </c>
      <c r="E122" t="str">
        <f>IF(ISNUMBER(vm_idv_raw[[#This Row],[Column6]]), vm_idv_raw[[#This Row],[Column6]],"")</f>
        <v/>
      </c>
      <c r="F122" s="23" t="str">
        <f>IF(ISNUMBER(vm_idv_raw[[#This Row],[Column7]]), (vm_idv_raw[[#This Row],[Column7]]/1073741824),"")</f>
        <v/>
      </c>
      <c r="G122" s="30" t="str">
        <f>IF(ISNUMBER(vm_idv_raw[[#This Row],[Column12]]), (vm_idv_raw[[#This Row],[Column12]]/(E122*1000)),"")</f>
        <v/>
      </c>
      <c r="H122" s="33" t="str">
        <f>IF(ISNUMBER(vm_idv_raw[[#This Row],[Column13]]), (vm_idv_raw[[#This Row],[Column13]]/(F122*1073741824)),"")</f>
        <v/>
      </c>
      <c r="I122" s="10" t="str">
        <f>IF(ISNONTEXT(vm_idv_raw[[#This Row],[Column9]]), "", vm_idv_raw[[#This Row],[Column9]])</f>
        <v/>
      </c>
      <c r="J122" t="str">
        <f>IF(ISNUMBER(vm_idv_raw[[#This Row],[Column10]]), vm_idv_raw[[#This Row],[Column10]],"")</f>
        <v/>
      </c>
      <c r="K122" s="23" t="str">
        <f>IF(ISNUMBER(vm_idv_raw[[#This Row],[Column11]]), vm_idv_raw[[#This Row],[Column11]],"")</f>
        <v/>
      </c>
      <c r="L122" s="30" t="str">
        <f t="shared" si="3"/>
        <v/>
      </c>
      <c r="M122" s="33" t="str">
        <f t="shared" si="4"/>
        <v/>
      </c>
      <c r="N122" s="25" t="str">
        <f t="shared" si="5"/>
        <v/>
      </c>
    </row>
    <row r="123" spans="1:14" x14ac:dyDescent="0.25">
      <c r="A123" s="20" t="str">
        <f>IF(ISNONTEXT(vm_idv_raw[[#This Row],[Column1]]), "", vm_idv_raw[[#This Row],[Column1]])</f>
        <v/>
      </c>
      <c r="B123" s="22" t="str">
        <f>IF(ISNONTEXT(vm_idv_raw[[#This Row],[Column5]]), "", vm_idv_raw[[#This Row],[Column5]])</f>
        <v/>
      </c>
      <c r="C123" s="21" t="str">
        <f>IF(ISNONTEXT(vm_idv_raw[[#This Row],[Column2]]), "", vm_idv_raw[[#This Row],[Column2]])</f>
        <v/>
      </c>
      <c r="D123" s="10" t="str">
        <f>IF(ISNONTEXT(vm_idv_raw[[#This Row],[Column4]]), "", vm_idv_raw[[#This Row],[Column4]])</f>
        <v/>
      </c>
      <c r="E123" t="str">
        <f>IF(ISNUMBER(vm_idv_raw[[#This Row],[Column6]]), vm_idv_raw[[#This Row],[Column6]],"")</f>
        <v/>
      </c>
      <c r="F123" s="23" t="str">
        <f>IF(ISNUMBER(vm_idv_raw[[#This Row],[Column7]]), (vm_idv_raw[[#This Row],[Column7]]/1073741824),"")</f>
        <v/>
      </c>
      <c r="G123" s="30" t="str">
        <f>IF(ISNUMBER(vm_idv_raw[[#This Row],[Column12]]), (vm_idv_raw[[#This Row],[Column12]]/(E123*1000)),"")</f>
        <v/>
      </c>
      <c r="H123" s="33" t="str">
        <f>IF(ISNUMBER(vm_idv_raw[[#This Row],[Column13]]), (vm_idv_raw[[#This Row],[Column13]]/(F123*1073741824)),"")</f>
        <v/>
      </c>
      <c r="I123" s="10" t="str">
        <f>IF(ISNONTEXT(vm_idv_raw[[#This Row],[Column9]]), "", vm_idv_raw[[#This Row],[Column9]])</f>
        <v/>
      </c>
      <c r="J123" t="str">
        <f>IF(ISNUMBER(vm_idv_raw[[#This Row],[Column10]]), vm_idv_raw[[#This Row],[Column10]],"")</f>
        <v/>
      </c>
      <c r="K123" s="23" t="str">
        <f>IF(ISNUMBER(vm_idv_raw[[#This Row],[Column11]]), vm_idv_raw[[#This Row],[Column11]],"")</f>
        <v/>
      </c>
      <c r="L123" s="30" t="str">
        <f t="shared" si="3"/>
        <v/>
      </c>
      <c r="M123" s="33" t="str">
        <f t="shared" si="4"/>
        <v/>
      </c>
      <c r="N123" s="25" t="str">
        <f t="shared" si="5"/>
        <v/>
      </c>
    </row>
    <row r="124" spans="1:14" x14ac:dyDescent="0.25">
      <c r="A124" s="20" t="str">
        <f>IF(ISNONTEXT(vm_idv_raw[[#This Row],[Column1]]), "", vm_idv_raw[[#This Row],[Column1]])</f>
        <v/>
      </c>
      <c r="B124" s="22" t="str">
        <f>IF(ISNONTEXT(vm_idv_raw[[#This Row],[Column5]]), "", vm_idv_raw[[#This Row],[Column5]])</f>
        <v/>
      </c>
      <c r="C124" s="21" t="str">
        <f>IF(ISNONTEXT(vm_idv_raw[[#This Row],[Column2]]), "", vm_idv_raw[[#This Row],[Column2]])</f>
        <v/>
      </c>
      <c r="D124" s="10" t="str">
        <f>IF(ISNONTEXT(vm_idv_raw[[#This Row],[Column4]]), "", vm_idv_raw[[#This Row],[Column4]])</f>
        <v/>
      </c>
      <c r="E124" t="str">
        <f>IF(ISNUMBER(vm_idv_raw[[#This Row],[Column6]]), vm_idv_raw[[#This Row],[Column6]],"")</f>
        <v/>
      </c>
      <c r="F124" s="23" t="str">
        <f>IF(ISNUMBER(vm_idv_raw[[#This Row],[Column7]]), (vm_idv_raw[[#This Row],[Column7]]/1073741824),"")</f>
        <v/>
      </c>
      <c r="G124" s="30" t="str">
        <f>IF(ISNUMBER(vm_idv_raw[[#This Row],[Column12]]), (vm_idv_raw[[#This Row],[Column12]]/(E124*1000)),"")</f>
        <v/>
      </c>
      <c r="H124" s="33" t="str">
        <f>IF(ISNUMBER(vm_idv_raw[[#This Row],[Column13]]), (vm_idv_raw[[#This Row],[Column13]]/(F124*1073741824)),"")</f>
        <v/>
      </c>
      <c r="I124" s="10" t="str">
        <f>IF(ISNONTEXT(vm_idv_raw[[#This Row],[Column9]]), "", vm_idv_raw[[#This Row],[Column9]])</f>
        <v/>
      </c>
      <c r="J124" t="str">
        <f>IF(ISNUMBER(vm_idv_raw[[#This Row],[Column10]]), vm_idv_raw[[#This Row],[Column10]],"")</f>
        <v/>
      </c>
      <c r="K124" s="23" t="str">
        <f>IF(ISNUMBER(vm_idv_raw[[#This Row],[Column11]]), vm_idv_raw[[#This Row],[Column11]],"")</f>
        <v/>
      </c>
      <c r="L124" s="30" t="str">
        <f t="shared" si="3"/>
        <v/>
      </c>
      <c r="M124" s="33" t="str">
        <f t="shared" si="4"/>
        <v/>
      </c>
      <c r="N124" s="25" t="str">
        <f t="shared" si="5"/>
        <v/>
      </c>
    </row>
    <row r="125" spans="1:14" x14ac:dyDescent="0.25">
      <c r="A125" s="20" t="str">
        <f>IF(ISNONTEXT(vm_idv_raw[[#This Row],[Column1]]), "", vm_idv_raw[[#This Row],[Column1]])</f>
        <v/>
      </c>
      <c r="B125" s="22" t="str">
        <f>IF(ISNONTEXT(vm_idv_raw[[#This Row],[Column5]]), "", vm_idv_raw[[#This Row],[Column5]])</f>
        <v/>
      </c>
      <c r="C125" s="21" t="str">
        <f>IF(ISNONTEXT(vm_idv_raw[[#This Row],[Column2]]), "", vm_idv_raw[[#This Row],[Column2]])</f>
        <v/>
      </c>
      <c r="D125" s="10" t="str">
        <f>IF(ISNONTEXT(vm_idv_raw[[#This Row],[Column4]]), "", vm_idv_raw[[#This Row],[Column4]])</f>
        <v/>
      </c>
      <c r="E125" t="str">
        <f>IF(ISNUMBER(vm_idv_raw[[#This Row],[Column6]]), vm_idv_raw[[#This Row],[Column6]],"")</f>
        <v/>
      </c>
      <c r="F125" s="23" t="str">
        <f>IF(ISNUMBER(vm_idv_raw[[#This Row],[Column7]]), (vm_idv_raw[[#This Row],[Column7]]/1073741824),"")</f>
        <v/>
      </c>
      <c r="G125" s="30" t="str">
        <f>IF(ISNUMBER(vm_idv_raw[[#This Row],[Column12]]), (vm_idv_raw[[#This Row],[Column12]]/(E125*1000)),"")</f>
        <v/>
      </c>
      <c r="H125" s="33" t="str">
        <f>IF(ISNUMBER(vm_idv_raw[[#This Row],[Column13]]), (vm_idv_raw[[#This Row],[Column13]]/(F125*1073741824)),"")</f>
        <v/>
      </c>
      <c r="I125" s="10" t="str">
        <f>IF(ISNONTEXT(vm_idv_raw[[#This Row],[Column9]]), "", vm_idv_raw[[#This Row],[Column9]])</f>
        <v/>
      </c>
      <c r="J125" t="str">
        <f>IF(ISNUMBER(vm_idv_raw[[#This Row],[Column10]]), vm_idv_raw[[#This Row],[Column10]],"")</f>
        <v/>
      </c>
      <c r="K125" s="23" t="str">
        <f>IF(ISNUMBER(vm_idv_raw[[#This Row],[Column11]]), vm_idv_raw[[#This Row],[Column11]],"")</f>
        <v/>
      </c>
      <c r="L125" s="30" t="str">
        <f t="shared" si="3"/>
        <v/>
      </c>
      <c r="M125" s="33" t="str">
        <f t="shared" si="4"/>
        <v/>
      </c>
      <c r="N125" s="25" t="str">
        <f t="shared" si="5"/>
        <v/>
      </c>
    </row>
    <row r="126" spans="1:14" x14ac:dyDescent="0.25">
      <c r="A126" s="20" t="str">
        <f>IF(ISNONTEXT(vm_idv_raw[[#This Row],[Column1]]), "", vm_idv_raw[[#This Row],[Column1]])</f>
        <v/>
      </c>
      <c r="B126" s="22" t="str">
        <f>IF(ISNONTEXT(vm_idv_raw[[#This Row],[Column5]]), "", vm_idv_raw[[#This Row],[Column5]])</f>
        <v/>
      </c>
      <c r="C126" s="21" t="str">
        <f>IF(ISNONTEXT(vm_idv_raw[[#This Row],[Column2]]), "", vm_idv_raw[[#This Row],[Column2]])</f>
        <v/>
      </c>
      <c r="D126" s="10" t="str">
        <f>IF(ISNONTEXT(vm_idv_raw[[#This Row],[Column4]]), "", vm_idv_raw[[#This Row],[Column4]])</f>
        <v/>
      </c>
      <c r="E126" t="str">
        <f>IF(ISNUMBER(vm_idv_raw[[#This Row],[Column6]]), vm_idv_raw[[#This Row],[Column6]],"")</f>
        <v/>
      </c>
      <c r="F126" s="23" t="str">
        <f>IF(ISNUMBER(vm_idv_raw[[#This Row],[Column7]]), (vm_idv_raw[[#This Row],[Column7]]/1073741824),"")</f>
        <v/>
      </c>
      <c r="G126" s="30" t="str">
        <f>IF(ISNUMBER(vm_idv_raw[[#This Row],[Column12]]), (vm_idv_raw[[#This Row],[Column12]]/(E126*1000)),"")</f>
        <v/>
      </c>
      <c r="H126" s="33" t="str">
        <f>IF(ISNUMBER(vm_idv_raw[[#This Row],[Column13]]), (vm_idv_raw[[#This Row],[Column13]]/(F126*1073741824)),"")</f>
        <v/>
      </c>
      <c r="I126" s="10" t="str">
        <f>IF(ISNONTEXT(vm_idv_raw[[#This Row],[Column9]]), "", vm_idv_raw[[#This Row],[Column9]])</f>
        <v/>
      </c>
      <c r="J126" t="str">
        <f>IF(ISNUMBER(vm_idv_raw[[#This Row],[Column10]]), vm_idv_raw[[#This Row],[Column10]],"")</f>
        <v/>
      </c>
      <c r="K126" s="23" t="str">
        <f>IF(ISNUMBER(vm_idv_raw[[#This Row],[Column11]]), vm_idv_raw[[#This Row],[Column11]],"")</f>
        <v/>
      </c>
      <c r="L126" s="30" t="str">
        <f t="shared" si="3"/>
        <v/>
      </c>
      <c r="M126" s="33" t="str">
        <f t="shared" si="4"/>
        <v/>
      </c>
      <c r="N126" s="25" t="str">
        <f t="shared" si="5"/>
        <v/>
      </c>
    </row>
    <row r="127" spans="1:14" x14ac:dyDescent="0.25">
      <c r="A127" s="20" t="str">
        <f>IF(ISNONTEXT(vm_idv_raw[[#This Row],[Column1]]), "", vm_idv_raw[[#This Row],[Column1]])</f>
        <v/>
      </c>
      <c r="B127" s="22" t="str">
        <f>IF(ISNONTEXT(vm_idv_raw[[#This Row],[Column5]]), "", vm_idv_raw[[#This Row],[Column5]])</f>
        <v/>
      </c>
      <c r="C127" s="21" t="str">
        <f>IF(ISNONTEXT(vm_idv_raw[[#This Row],[Column2]]), "", vm_idv_raw[[#This Row],[Column2]])</f>
        <v/>
      </c>
      <c r="D127" s="10" t="str">
        <f>IF(ISNONTEXT(vm_idv_raw[[#This Row],[Column4]]), "", vm_idv_raw[[#This Row],[Column4]])</f>
        <v/>
      </c>
      <c r="E127" t="str">
        <f>IF(ISNUMBER(vm_idv_raw[[#This Row],[Column6]]), vm_idv_raw[[#This Row],[Column6]],"")</f>
        <v/>
      </c>
      <c r="F127" s="23" t="str">
        <f>IF(ISNUMBER(vm_idv_raw[[#This Row],[Column7]]), (vm_idv_raw[[#This Row],[Column7]]/1073741824),"")</f>
        <v/>
      </c>
      <c r="G127" s="30" t="str">
        <f>IF(ISNUMBER(vm_idv_raw[[#This Row],[Column12]]), (vm_idv_raw[[#This Row],[Column12]]/(E127*1000)),"")</f>
        <v/>
      </c>
      <c r="H127" s="33" t="str">
        <f>IF(ISNUMBER(vm_idv_raw[[#This Row],[Column13]]), (vm_idv_raw[[#This Row],[Column13]]/(F127*1073741824)),"")</f>
        <v/>
      </c>
      <c r="I127" s="10" t="str">
        <f>IF(ISNONTEXT(vm_idv_raw[[#This Row],[Column9]]), "", vm_idv_raw[[#This Row],[Column9]])</f>
        <v/>
      </c>
      <c r="J127" t="str">
        <f>IF(ISNUMBER(vm_idv_raw[[#This Row],[Column10]]), vm_idv_raw[[#This Row],[Column10]],"")</f>
        <v/>
      </c>
      <c r="K127" s="23" t="str">
        <f>IF(ISNUMBER(vm_idv_raw[[#This Row],[Column11]]), vm_idv_raw[[#This Row],[Column11]],"")</f>
        <v/>
      </c>
      <c r="L127" s="30" t="str">
        <f t="shared" si="3"/>
        <v/>
      </c>
      <c r="M127" s="33" t="str">
        <f t="shared" si="4"/>
        <v/>
      </c>
      <c r="N127" s="25" t="str">
        <f t="shared" si="5"/>
        <v/>
      </c>
    </row>
    <row r="128" spans="1:14" x14ac:dyDescent="0.25">
      <c r="A128" s="20" t="str">
        <f>IF(ISNONTEXT(vm_idv_raw[[#This Row],[Column1]]), "", vm_idv_raw[[#This Row],[Column1]])</f>
        <v/>
      </c>
      <c r="B128" s="22" t="str">
        <f>IF(ISNONTEXT(vm_idv_raw[[#This Row],[Column5]]), "", vm_idv_raw[[#This Row],[Column5]])</f>
        <v/>
      </c>
      <c r="C128" s="21" t="str">
        <f>IF(ISNONTEXT(vm_idv_raw[[#This Row],[Column2]]), "", vm_idv_raw[[#This Row],[Column2]])</f>
        <v/>
      </c>
      <c r="D128" s="10" t="str">
        <f>IF(ISNONTEXT(vm_idv_raw[[#This Row],[Column4]]), "", vm_idv_raw[[#This Row],[Column4]])</f>
        <v/>
      </c>
      <c r="E128" t="str">
        <f>IF(ISNUMBER(vm_idv_raw[[#This Row],[Column6]]), vm_idv_raw[[#This Row],[Column6]],"")</f>
        <v/>
      </c>
      <c r="F128" s="23" t="str">
        <f>IF(ISNUMBER(vm_idv_raw[[#This Row],[Column7]]), (vm_idv_raw[[#This Row],[Column7]]/1073741824),"")</f>
        <v/>
      </c>
      <c r="G128" s="30" t="str">
        <f>IF(ISNUMBER(vm_idv_raw[[#This Row],[Column12]]), (vm_idv_raw[[#This Row],[Column12]]/(E128*1000)),"")</f>
        <v/>
      </c>
      <c r="H128" s="33" t="str">
        <f>IF(ISNUMBER(vm_idv_raw[[#This Row],[Column13]]), (vm_idv_raw[[#This Row],[Column13]]/(F128*1073741824)),"")</f>
        <v/>
      </c>
      <c r="I128" s="10" t="str">
        <f>IF(ISNONTEXT(vm_idv_raw[[#This Row],[Column9]]), "", vm_idv_raw[[#This Row],[Column9]])</f>
        <v/>
      </c>
      <c r="J128" t="str">
        <f>IF(ISNUMBER(vm_idv_raw[[#This Row],[Column10]]), vm_idv_raw[[#This Row],[Column10]],"")</f>
        <v/>
      </c>
      <c r="K128" s="23" t="str">
        <f>IF(ISNUMBER(vm_idv_raw[[#This Row],[Column11]]), vm_idv_raw[[#This Row],[Column11]],"")</f>
        <v/>
      </c>
      <c r="L128" s="30" t="str">
        <f t="shared" si="3"/>
        <v/>
      </c>
      <c r="M128" s="33" t="str">
        <f t="shared" si="4"/>
        <v/>
      </c>
      <c r="N128" s="25" t="str">
        <f t="shared" si="5"/>
        <v/>
      </c>
    </row>
    <row r="129" spans="1:14" x14ac:dyDescent="0.25">
      <c r="A129" s="20" t="str">
        <f>IF(ISNONTEXT(vm_idv_raw[[#This Row],[Column1]]), "", vm_idv_raw[[#This Row],[Column1]])</f>
        <v/>
      </c>
      <c r="B129" s="22" t="str">
        <f>IF(ISNONTEXT(vm_idv_raw[[#This Row],[Column5]]), "", vm_idv_raw[[#This Row],[Column5]])</f>
        <v/>
      </c>
      <c r="C129" s="21" t="str">
        <f>IF(ISNONTEXT(vm_idv_raw[[#This Row],[Column2]]), "", vm_idv_raw[[#This Row],[Column2]])</f>
        <v/>
      </c>
      <c r="D129" s="10" t="str">
        <f>IF(ISNONTEXT(vm_idv_raw[[#This Row],[Column4]]), "", vm_idv_raw[[#This Row],[Column4]])</f>
        <v/>
      </c>
      <c r="E129" t="str">
        <f>IF(ISNUMBER(vm_idv_raw[[#This Row],[Column6]]), vm_idv_raw[[#This Row],[Column6]],"")</f>
        <v/>
      </c>
      <c r="F129" s="23" t="str">
        <f>IF(ISNUMBER(vm_idv_raw[[#This Row],[Column7]]), (vm_idv_raw[[#This Row],[Column7]]/1073741824),"")</f>
        <v/>
      </c>
      <c r="G129" s="30" t="str">
        <f>IF(ISNUMBER(vm_idv_raw[[#This Row],[Column12]]), (vm_idv_raw[[#This Row],[Column12]]/(E129*1000)),"")</f>
        <v/>
      </c>
      <c r="H129" s="33" t="str">
        <f>IF(ISNUMBER(vm_idv_raw[[#This Row],[Column13]]), (vm_idv_raw[[#This Row],[Column13]]/(F129*1073741824)),"")</f>
        <v/>
      </c>
      <c r="I129" s="10" t="str">
        <f>IF(ISNONTEXT(vm_idv_raw[[#This Row],[Column9]]), "", vm_idv_raw[[#This Row],[Column9]])</f>
        <v/>
      </c>
      <c r="J129" t="str">
        <f>IF(ISNUMBER(vm_idv_raw[[#This Row],[Column10]]), vm_idv_raw[[#This Row],[Column10]],"")</f>
        <v/>
      </c>
      <c r="K129" s="23" t="str">
        <f>IF(ISNUMBER(vm_idv_raw[[#This Row],[Column11]]), vm_idv_raw[[#This Row],[Column11]],"")</f>
        <v/>
      </c>
      <c r="L129" s="30" t="str">
        <f t="shared" si="3"/>
        <v/>
      </c>
      <c r="M129" s="33" t="str">
        <f t="shared" si="4"/>
        <v/>
      </c>
      <c r="N129" s="25" t="str">
        <f t="shared" si="5"/>
        <v/>
      </c>
    </row>
    <row r="130" spans="1:14" x14ac:dyDescent="0.25">
      <c r="A130" s="20" t="str">
        <f>IF(ISNONTEXT(vm_idv_raw[[#This Row],[Column1]]), "", vm_idv_raw[[#This Row],[Column1]])</f>
        <v/>
      </c>
      <c r="B130" s="22" t="str">
        <f>IF(ISNONTEXT(vm_idv_raw[[#This Row],[Column5]]), "", vm_idv_raw[[#This Row],[Column5]])</f>
        <v/>
      </c>
      <c r="C130" s="21" t="str">
        <f>IF(ISNONTEXT(vm_idv_raw[[#This Row],[Column2]]), "", vm_idv_raw[[#This Row],[Column2]])</f>
        <v/>
      </c>
      <c r="D130" s="10" t="str">
        <f>IF(ISNONTEXT(vm_idv_raw[[#This Row],[Column4]]), "", vm_idv_raw[[#This Row],[Column4]])</f>
        <v/>
      </c>
      <c r="E130" t="str">
        <f>IF(ISNUMBER(vm_idv_raw[[#This Row],[Column6]]), vm_idv_raw[[#This Row],[Column6]],"")</f>
        <v/>
      </c>
      <c r="F130" s="23" t="str">
        <f>IF(ISNUMBER(vm_idv_raw[[#This Row],[Column7]]), (vm_idv_raw[[#This Row],[Column7]]/1073741824),"")</f>
        <v/>
      </c>
      <c r="G130" s="30" t="str">
        <f>IF(ISNUMBER(vm_idv_raw[[#This Row],[Column12]]), (vm_idv_raw[[#This Row],[Column12]]/(E130*1000)),"")</f>
        <v/>
      </c>
      <c r="H130" s="33" t="str">
        <f>IF(ISNUMBER(vm_idv_raw[[#This Row],[Column13]]), (vm_idv_raw[[#This Row],[Column13]]/(F130*1073741824)),"")</f>
        <v/>
      </c>
      <c r="I130" s="10" t="str">
        <f>IF(ISNONTEXT(vm_idv_raw[[#This Row],[Column9]]), "", vm_idv_raw[[#This Row],[Column9]])</f>
        <v/>
      </c>
      <c r="J130" t="str">
        <f>IF(ISNUMBER(vm_idv_raw[[#This Row],[Column10]]), vm_idv_raw[[#This Row],[Column10]],"")</f>
        <v/>
      </c>
      <c r="K130" s="23" t="str">
        <f>IF(ISNUMBER(vm_idv_raw[[#This Row],[Column11]]), vm_idv_raw[[#This Row],[Column11]],"")</f>
        <v/>
      </c>
      <c r="L130" s="30" t="str">
        <f t="shared" si="3"/>
        <v/>
      </c>
      <c r="M130" s="33" t="str">
        <f t="shared" si="4"/>
        <v/>
      </c>
      <c r="N130" s="25" t="str">
        <f t="shared" si="5"/>
        <v/>
      </c>
    </row>
    <row r="131" spans="1:14" x14ac:dyDescent="0.25">
      <c r="A131" s="20" t="str">
        <f>IF(ISNONTEXT(vm_idv_raw[[#This Row],[Column1]]), "", vm_idv_raw[[#This Row],[Column1]])</f>
        <v/>
      </c>
      <c r="B131" s="22" t="str">
        <f>IF(ISNONTEXT(vm_idv_raw[[#This Row],[Column5]]), "", vm_idv_raw[[#This Row],[Column5]])</f>
        <v/>
      </c>
      <c r="C131" s="21" t="str">
        <f>IF(ISNONTEXT(vm_idv_raw[[#This Row],[Column2]]), "", vm_idv_raw[[#This Row],[Column2]])</f>
        <v/>
      </c>
      <c r="D131" s="10" t="str">
        <f>IF(ISNONTEXT(vm_idv_raw[[#This Row],[Column4]]), "", vm_idv_raw[[#This Row],[Column4]])</f>
        <v/>
      </c>
      <c r="E131" t="str">
        <f>IF(ISNUMBER(vm_idv_raw[[#This Row],[Column6]]), vm_idv_raw[[#This Row],[Column6]],"")</f>
        <v/>
      </c>
      <c r="F131" s="23" t="str">
        <f>IF(ISNUMBER(vm_idv_raw[[#This Row],[Column7]]), (vm_idv_raw[[#This Row],[Column7]]/1073741824),"")</f>
        <v/>
      </c>
      <c r="G131" s="30" t="str">
        <f>IF(ISNUMBER(vm_idv_raw[[#This Row],[Column12]]), (vm_idv_raw[[#This Row],[Column12]]/(E131*1000)),"")</f>
        <v/>
      </c>
      <c r="H131" s="33" t="str">
        <f>IF(ISNUMBER(vm_idv_raw[[#This Row],[Column13]]), (vm_idv_raw[[#This Row],[Column13]]/(F131*1073741824)),"")</f>
        <v/>
      </c>
      <c r="I131" s="10" t="str">
        <f>IF(ISNONTEXT(vm_idv_raw[[#This Row],[Column9]]), "", vm_idv_raw[[#This Row],[Column9]])</f>
        <v/>
      </c>
      <c r="J131" t="str">
        <f>IF(ISNUMBER(vm_idv_raw[[#This Row],[Column10]]), vm_idv_raw[[#This Row],[Column10]],"")</f>
        <v/>
      </c>
      <c r="K131" s="23" t="str">
        <f>IF(ISNUMBER(vm_idv_raw[[#This Row],[Column11]]), vm_idv_raw[[#This Row],[Column11]],"")</f>
        <v/>
      </c>
      <c r="L131" s="30" t="str">
        <f t="shared" si="3"/>
        <v/>
      </c>
      <c r="M131" s="33" t="str">
        <f t="shared" si="4"/>
        <v/>
      </c>
      <c r="N131" s="25" t="str">
        <f t="shared" si="5"/>
        <v/>
      </c>
    </row>
    <row r="132" spans="1:14" x14ac:dyDescent="0.25">
      <c r="A132" s="20" t="str">
        <f>IF(ISNONTEXT(vm_idv_raw[[#This Row],[Column1]]), "", vm_idv_raw[[#This Row],[Column1]])</f>
        <v/>
      </c>
      <c r="B132" s="22" t="str">
        <f>IF(ISNONTEXT(vm_idv_raw[[#This Row],[Column5]]), "", vm_idv_raw[[#This Row],[Column5]])</f>
        <v/>
      </c>
      <c r="C132" s="21" t="str">
        <f>IF(ISNONTEXT(vm_idv_raw[[#This Row],[Column2]]), "", vm_idv_raw[[#This Row],[Column2]])</f>
        <v/>
      </c>
      <c r="D132" s="10" t="str">
        <f>IF(ISNONTEXT(vm_idv_raw[[#This Row],[Column4]]), "", vm_idv_raw[[#This Row],[Column4]])</f>
        <v/>
      </c>
      <c r="E132" t="str">
        <f>IF(ISNUMBER(vm_idv_raw[[#This Row],[Column6]]), vm_idv_raw[[#This Row],[Column6]],"")</f>
        <v/>
      </c>
      <c r="F132" s="23" t="str">
        <f>IF(ISNUMBER(vm_idv_raw[[#This Row],[Column7]]), (vm_idv_raw[[#This Row],[Column7]]/1073741824),"")</f>
        <v/>
      </c>
      <c r="G132" s="30" t="str">
        <f>IF(ISNUMBER(vm_idv_raw[[#This Row],[Column12]]), (vm_idv_raw[[#This Row],[Column12]]/(E132*1000)),"")</f>
        <v/>
      </c>
      <c r="H132" s="33" t="str">
        <f>IF(ISNUMBER(vm_idv_raw[[#This Row],[Column13]]), (vm_idv_raw[[#This Row],[Column13]]/(F132*1073741824)),"")</f>
        <v/>
      </c>
      <c r="I132" s="10" t="str">
        <f>IF(ISNONTEXT(vm_idv_raw[[#This Row],[Column9]]), "", vm_idv_raw[[#This Row],[Column9]])</f>
        <v/>
      </c>
      <c r="J132" t="str">
        <f>IF(ISNUMBER(vm_idv_raw[[#This Row],[Column10]]), vm_idv_raw[[#This Row],[Column10]],"")</f>
        <v/>
      </c>
      <c r="K132" s="23" t="str">
        <f>IF(ISNUMBER(vm_idv_raw[[#This Row],[Column11]]), vm_idv_raw[[#This Row],[Column11]],"")</f>
        <v/>
      </c>
      <c r="L132" s="30" t="str">
        <f t="shared" ref="L132:L195" si="6">IF(ISNUMBER(G132), G132*E132/J132,"")</f>
        <v/>
      </c>
      <c r="M132" s="33" t="str">
        <f t="shared" ref="M132:M195" si="7">IF(ISNUMBER(H132), H132*F132/K132,"")</f>
        <v/>
      </c>
      <c r="N132" s="25" t="str">
        <f t="shared" ref="N132:N195" si="8">IF(ISNUMBER(J132), (((E132-J132)/E132)+((F132-K132)/F132))/2,"")</f>
        <v/>
      </c>
    </row>
    <row r="133" spans="1:14" x14ac:dyDescent="0.25">
      <c r="A133" s="20" t="str">
        <f>IF(ISNONTEXT(vm_idv_raw[[#This Row],[Column1]]), "", vm_idv_raw[[#This Row],[Column1]])</f>
        <v/>
      </c>
      <c r="B133" s="22" t="str">
        <f>IF(ISNONTEXT(vm_idv_raw[[#This Row],[Column5]]), "", vm_idv_raw[[#This Row],[Column5]])</f>
        <v/>
      </c>
      <c r="C133" s="21" t="str">
        <f>IF(ISNONTEXT(vm_idv_raw[[#This Row],[Column2]]), "", vm_idv_raw[[#This Row],[Column2]])</f>
        <v/>
      </c>
      <c r="D133" s="10" t="str">
        <f>IF(ISNONTEXT(vm_idv_raw[[#This Row],[Column4]]), "", vm_idv_raw[[#This Row],[Column4]])</f>
        <v/>
      </c>
      <c r="E133" t="str">
        <f>IF(ISNUMBER(vm_idv_raw[[#This Row],[Column6]]), vm_idv_raw[[#This Row],[Column6]],"")</f>
        <v/>
      </c>
      <c r="F133" s="23" t="str">
        <f>IF(ISNUMBER(vm_idv_raw[[#This Row],[Column7]]), (vm_idv_raw[[#This Row],[Column7]]/1073741824),"")</f>
        <v/>
      </c>
      <c r="G133" s="30" t="str">
        <f>IF(ISNUMBER(vm_idv_raw[[#This Row],[Column12]]), (vm_idv_raw[[#This Row],[Column12]]/(E133*1000)),"")</f>
        <v/>
      </c>
      <c r="H133" s="33" t="str">
        <f>IF(ISNUMBER(vm_idv_raw[[#This Row],[Column13]]), (vm_idv_raw[[#This Row],[Column13]]/(F133*1073741824)),"")</f>
        <v/>
      </c>
      <c r="I133" s="10" t="str">
        <f>IF(ISNONTEXT(vm_idv_raw[[#This Row],[Column9]]), "", vm_idv_raw[[#This Row],[Column9]])</f>
        <v/>
      </c>
      <c r="J133" t="str">
        <f>IF(ISNUMBER(vm_idv_raw[[#This Row],[Column10]]), vm_idv_raw[[#This Row],[Column10]],"")</f>
        <v/>
      </c>
      <c r="K133" s="23" t="str">
        <f>IF(ISNUMBER(vm_idv_raw[[#This Row],[Column11]]), vm_idv_raw[[#This Row],[Column11]],"")</f>
        <v/>
      </c>
      <c r="L133" s="30" t="str">
        <f t="shared" si="6"/>
        <v/>
      </c>
      <c r="M133" s="33" t="str">
        <f t="shared" si="7"/>
        <v/>
      </c>
      <c r="N133" s="25" t="str">
        <f t="shared" si="8"/>
        <v/>
      </c>
    </row>
    <row r="134" spans="1:14" x14ac:dyDescent="0.25">
      <c r="A134" s="20" t="str">
        <f>IF(ISNONTEXT(vm_idv_raw[[#This Row],[Column1]]), "", vm_idv_raw[[#This Row],[Column1]])</f>
        <v/>
      </c>
      <c r="B134" s="22" t="str">
        <f>IF(ISNONTEXT(vm_idv_raw[[#This Row],[Column5]]), "", vm_idv_raw[[#This Row],[Column5]])</f>
        <v/>
      </c>
      <c r="C134" s="21" t="str">
        <f>IF(ISNONTEXT(vm_idv_raw[[#This Row],[Column2]]), "", vm_idv_raw[[#This Row],[Column2]])</f>
        <v/>
      </c>
      <c r="D134" s="10" t="str">
        <f>IF(ISNONTEXT(vm_idv_raw[[#This Row],[Column4]]), "", vm_idv_raw[[#This Row],[Column4]])</f>
        <v/>
      </c>
      <c r="E134" t="str">
        <f>IF(ISNUMBER(vm_idv_raw[[#This Row],[Column6]]), vm_idv_raw[[#This Row],[Column6]],"")</f>
        <v/>
      </c>
      <c r="F134" s="23" t="str">
        <f>IF(ISNUMBER(vm_idv_raw[[#This Row],[Column7]]), (vm_idv_raw[[#This Row],[Column7]]/1073741824),"")</f>
        <v/>
      </c>
      <c r="G134" s="30" t="str">
        <f>IF(ISNUMBER(vm_idv_raw[[#This Row],[Column12]]), (vm_idv_raw[[#This Row],[Column12]]/(E134*1000)),"")</f>
        <v/>
      </c>
      <c r="H134" s="33" t="str">
        <f>IF(ISNUMBER(vm_idv_raw[[#This Row],[Column13]]), (vm_idv_raw[[#This Row],[Column13]]/(F134*1073741824)),"")</f>
        <v/>
      </c>
      <c r="I134" s="10" t="str">
        <f>IF(ISNONTEXT(vm_idv_raw[[#This Row],[Column9]]), "", vm_idv_raw[[#This Row],[Column9]])</f>
        <v/>
      </c>
      <c r="J134" t="str">
        <f>IF(ISNUMBER(vm_idv_raw[[#This Row],[Column10]]), vm_idv_raw[[#This Row],[Column10]],"")</f>
        <v/>
      </c>
      <c r="K134" s="23" t="str">
        <f>IF(ISNUMBER(vm_idv_raw[[#This Row],[Column11]]), vm_idv_raw[[#This Row],[Column11]],"")</f>
        <v/>
      </c>
      <c r="L134" s="30" t="str">
        <f t="shared" si="6"/>
        <v/>
      </c>
      <c r="M134" s="33" t="str">
        <f t="shared" si="7"/>
        <v/>
      </c>
      <c r="N134" s="25" t="str">
        <f t="shared" si="8"/>
        <v/>
      </c>
    </row>
    <row r="135" spans="1:14" x14ac:dyDescent="0.25">
      <c r="A135" s="20" t="str">
        <f>IF(ISNONTEXT(vm_idv_raw[[#This Row],[Column1]]), "", vm_idv_raw[[#This Row],[Column1]])</f>
        <v/>
      </c>
      <c r="B135" s="22" t="str">
        <f>IF(ISNONTEXT(vm_idv_raw[[#This Row],[Column5]]), "", vm_idv_raw[[#This Row],[Column5]])</f>
        <v/>
      </c>
      <c r="C135" s="21" t="str">
        <f>IF(ISNONTEXT(vm_idv_raw[[#This Row],[Column2]]), "", vm_idv_raw[[#This Row],[Column2]])</f>
        <v/>
      </c>
      <c r="D135" s="10" t="str">
        <f>IF(ISNONTEXT(vm_idv_raw[[#This Row],[Column4]]), "", vm_idv_raw[[#This Row],[Column4]])</f>
        <v/>
      </c>
      <c r="E135" t="str">
        <f>IF(ISNUMBER(vm_idv_raw[[#This Row],[Column6]]), vm_idv_raw[[#This Row],[Column6]],"")</f>
        <v/>
      </c>
      <c r="F135" s="23" t="str">
        <f>IF(ISNUMBER(vm_idv_raw[[#This Row],[Column7]]), (vm_idv_raw[[#This Row],[Column7]]/1073741824),"")</f>
        <v/>
      </c>
      <c r="G135" s="30" t="str">
        <f>IF(ISNUMBER(vm_idv_raw[[#This Row],[Column12]]), (vm_idv_raw[[#This Row],[Column12]]/(E135*1000)),"")</f>
        <v/>
      </c>
      <c r="H135" s="33" t="str">
        <f>IF(ISNUMBER(vm_idv_raw[[#This Row],[Column13]]), (vm_idv_raw[[#This Row],[Column13]]/(F135*1073741824)),"")</f>
        <v/>
      </c>
      <c r="I135" s="10" t="str">
        <f>IF(ISNONTEXT(vm_idv_raw[[#This Row],[Column9]]), "", vm_idv_raw[[#This Row],[Column9]])</f>
        <v/>
      </c>
      <c r="J135" t="str">
        <f>IF(ISNUMBER(vm_idv_raw[[#This Row],[Column10]]), vm_idv_raw[[#This Row],[Column10]],"")</f>
        <v/>
      </c>
      <c r="K135" s="23" t="str">
        <f>IF(ISNUMBER(vm_idv_raw[[#This Row],[Column11]]), vm_idv_raw[[#This Row],[Column11]],"")</f>
        <v/>
      </c>
      <c r="L135" s="30" t="str">
        <f t="shared" si="6"/>
        <v/>
      </c>
      <c r="M135" s="33" t="str">
        <f t="shared" si="7"/>
        <v/>
      </c>
      <c r="N135" s="25" t="str">
        <f t="shared" si="8"/>
        <v/>
      </c>
    </row>
    <row r="136" spans="1:14" x14ac:dyDescent="0.25">
      <c r="A136" s="20" t="str">
        <f>IF(ISNONTEXT(vm_idv_raw[[#This Row],[Column1]]), "", vm_idv_raw[[#This Row],[Column1]])</f>
        <v/>
      </c>
      <c r="B136" s="22" t="str">
        <f>IF(ISNONTEXT(vm_idv_raw[[#This Row],[Column5]]), "", vm_idv_raw[[#This Row],[Column5]])</f>
        <v/>
      </c>
      <c r="C136" s="21" t="str">
        <f>IF(ISNONTEXT(vm_idv_raw[[#This Row],[Column2]]), "", vm_idv_raw[[#This Row],[Column2]])</f>
        <v/>
      </c>
      <c r="D136" s="10" t="str">
        <f>IF(ISNONTEXT(vm_idv_raw[[#This Row],[Column4]]), "", vm_idv_raw[[#This Row],[Column4]])</f>
        <v/>
      </c>
      <c r="E136" t="str">
        <f>IF(ISNUMBER(vm_idv_raw[[#This Row],[Column6]]), vm_idv_raw[[#This Row],[Column6]],"")</f>
        <v/>
      </c>
      <c r="F136" s="23" t="str">
        <f>IF(ISNUMBER(vm_idv_raw[[#This Row],[Column7]]), (vm_idv_raw[[#This Row],[Column7]]/1073741824),"")</f>
        <v/>
      </c>
      <c r="G136" s="30" t="str">
        <f>IF(ISNUMBER(vm_idv_raw[[#This Row],[Column12]]), (vm_idv_raw[[#This Row],[Column12]]/(E136*1000)),"")</f>
        <v/>
      </c>
      <c r="H136" s="33" t="str">
        <f>IF(ISNUMBER(vm_idv_raw[[#This Row],[Column13]]), (vm_idv_raw[[#This Row],[Column13]]/(F136*1073741824)),"")</f>
        <v/>
      </c>
      <c r="I136" s="10" t="str">
        <f>IF(ISNONTEXT(vm_idv_raw[[#This Row],[Column9]]), "", vm_idv_raw[[#This Row],[Column9]])</f>
        <v/>
      </c>
      <c r="J136" t="str">
        <f>IF(ISNUMBER(vm_idv_raw[[#This Row],[Column10]]), vm_idv_raw[[#This Row],[Column10]],"")</f>
        <v/>
      </c>
      <c r="K136" s="23" t="str">
        <f>IF(ISNUMBER(vm_idv_raw[[#This Row],[Column11]]), vm_idv_raw[[#This Row],[Column11]],"")</f>
        <v/>
      </c>
      <c r="L136" s="30" t="str">
        <f t="shared" si="6"/>
        <v/>
      </c>
      <c r="M136" s="33" t="str">
        <f t="shared" si="7"/>
        <v/>
      </c>
      <c r="N136" s="25" t="str">
        <f t="shared" si="8"/>
        <v/>
      </c>
    </row>
    <row r="137" spans="1:14" x14ac:dyDescent="0.25">
      <c r="A137" s="20" t="str">
        <f>IF(ISNONTEXT(vm_idv_raw[[#This Row],[Column1]]), "", vm_idv_raw[[#This Row],[Column1]])</f>
        <v/>
      </c>
      <c r="B137" s="22" t="str">
        <f>IF(ISNONTEXT(vm_idv_raw[[#This Row],[Column5]]), "", vm_idv_raw[[#This Row],[Column5]])</f>
        <v/>
      </c>
      <c r="C137" s="21" t="str">
        <f>IF(ISNONTEXT(vm_idv_raw[[#This Row],[Column2]]), "", vm_idv_raw[[#This Row],[Column2]])</f>
        <v/>
      </c>
      <c r="D137" s="10" t="str">
        <f>IF(ISNONTEXT(vm_idv_raw[[#This Row],[Column4]]), "", vm_idv_raw[[#This Row],[Column4]])</f>
        <v/>
      </c>
      <c r="E137" t="str">
        <f>IF(ISNUMBER(vm_idv_raw[[#This Row],[Column6]]), vm_idv_raw[[#This Row],[Column6]],"")</f>
        <v/>
      </c>
      <c r="F137" s="23" t="str">
        <f>IF(ISNUMBER(vm_idv_raw[[#This Row],[Column7]]), (vm_idv_raw[[#This Row],[Column7]]/1073741824),"")</f>
        <v/>
      </c>
      <c r="G137" s="30" t="str">
        <f>IF(ISNUMBER(vm_idv_raw[[#This Row],[Column12]]), (vm_idv_raw[[#This Row],[Column12]]/(E137*1000)),"")</f>
        <v/>
      </c>
      <c r="H137" s="33" t="str">
        <f>IF(ISNUMBER(vm_idv_raw[[#This Row],[Column13]]), (vm_idv_raw[[#This Row],[Column13]]/(F137*1073741824)),"")</f>
        <v/>
      </c>
      <c r="I137" s="10" t="str">
        <f>IF(ISNONTEXT(vm_idv_raw[[#This Row],[Column9]]), "", vm_idv_raw[[#This Row],[Column9]])</f>
        <v/>
      </c>
      <c r="J137" t="str">
        <f>IF(ISNUMBER(vm_idv_raw[[#This Row],[Column10]]), vm_idv_raw[[#This Row],[Column10]],"")</f>
        <v/>
      </c>
      <c r="K137" s="23" t="str">
        <f>IF(ISNUMBER(vm_idv_raw[[#This Row],[Column11]]), vm_idv_raw[[#This Row],[Column11]],"")</f>
        <v/>
      </c>
      <c r="L137" s="30" t="str">
        <f t="shared" si="6"/>
        <v/>
      </c>
      <c r="M137" s="33" t="str">
        <f t="shared" si="7"/>
        <v/>
      </c>
      <c r="N137" s="25" t="str">
        <f t="shared" si="8"/>
        <v/>
      </c>
    </row>
    <row r="138" spans="1:14" x14ac:dyDescent="0.25">
      <c r="A138" s="20" t="str">
        <f>IF(ISNONTEXT(vm_idv_raw[[#This Row],[Column1]]), "", vm_idv_raw[[#This Row],[Column1]])</f>
        <v/>
      </c>
      <c r="B138" s="22" t="str">
        <f>IF(ISNONTEXT(vm_idv_raw[[#This Row],[Column5]]), "", vm_idv_raw[[#This Row],[Column5]])</f>
        <v/>
      </c>
      <c r="C138" s="21" t="str">
        <f>IF(ISNONTEXT(vm_idv_raw[[#This Row],[Column2]]), "", vm_idv_raw[[#This Row],[Column2]])</f>
        <v/>
      </c>
      <c r="D138" s="10" t="str">
        <f>IF(ISNONTEXT(vm_idv_raw[[#This Row],[Column4]]), "", vm_idv_raw[[#This Row],[Column4]])</f>
        <v/>
      </c>
      <c r="E138" t="str">
        <f>IF(ISNUMBER(vm_idv_raw[[#This Row],[Column6]]), vm_idv_raw[[#This Row],[Column6]],"")</f>
        <v/>
      </c>
      <c r="F138" s="23" t="str">
        <f>IF(ISNUMBER(vm_idv_raw[[#This Row],[Column7]]), (vm_idv_raw[[#This Row],[Column7]]/1073741824),"")</f>
        <v/>
      </c>
      <c r="G138" s="30" t="str">
        <f>IF(ISNUMBER(vm_idv_raw[[#This Row],[Column12]]), (vm_idv_raw[[#This Row],[Column12]]/(E138*1000)),"")</f>
        <v/>
      </c>
      <c r="H138" s="33" t="str">
        <f>IF(ISNUMBER(vm_idv_raw[[#This Row],[Column13]]), (vm_idv_raw[[#This Row],[Column13]]/(F138*1073741824)),"")</f>
        <v/>
      </c>
      <c r="I138" s="10" t="str">
        <f>IF(ISNONTEXT(vm_idv_raw[[#This Row],[Column9]]), "", vm_idv_raw[[#This Row],[Column9]])</f>
        <v/>
      </c>
      <c r="J138" t="str">
        <f>IF(ISNUMBER(vm_idv_raw[[#This Row],[Column10]]), vm_idv_raw[[#This Row],[Column10]],"")</f>
        <v/>
      </c>
      <c r="K138" s="23" t="str">
        <f>IF(ISNUMBER(vm_idv_raw[[#This Row],[Column11]]), vm_idv_raw[[#This Row],[Column11]],"")</f>
        <v/>
      </c>
      <c r="L138" s="30" t="str">
        <f t="shared" si="6"/>
        <v/>
      </c>
      <c r="M138" s="33" t="str">
        <f t="shared" si="7"/>
        <v/>
      </c>
      <c r="N138" s="25" t="str">
        <f t="shared" si="8"/>
        <v/>
      </c>
    </row>
    <row r="139" spans="1:14" x14ac:dyDescent="0.25">
      <c r="A139" s="20" t="str">
        <f>IF(ISNONTEXT(vm_idv_raw[[#This Row],[Column1]]), "", vm_idv_raw[[#This Row],[Column1]])</f>
        <v/>
      </c>
      <c r="B139" s="22" t="str">
        <f>IF(ISNONTEXT(vm_idv_raw[[#This Row],[Column5]]), "", vm_idv_raw[[#This Row],[Column5]])</f>
        <v/>
      </c>
      <c r="C139" s="21" t="str">
        <f>IF(ISNONTEXT(vm_idv_raw[[#This Row],[Column2]]), "", vm_idv_raw[[#This Row],[Column2]])</f>
        <v/>
      </c>
      <c r="D139" s="10" t="str">
        <f>IF(ISNONTEXT(vm_idv_raw[[#This Row],[Column4]]), "", vm_idv_raw[[#This Row],[Column4]])</f>
        <v/>
      </c>
      <c r="E139" t="str">
        <f>IF(ISNUMBER(vm_idv_raw[[#This Row],[Column6]]), vm_idv_raw[[#This Row],[Column6]],"")</f>
        <v/>
      </c>
      <c r="F139" s="23" t="str">
        <f>IF(ISNUMBER(vm_idv_raw[[#This Row],[Column7]]), (vm_idv_raw[[#This Row],[Column7]]/1073741824),"")</f>
        <v/>
      </c>
      <c r="G139" s="30" t="str">
        <f>IF(ISNUMBER(vm_idv_raw[[#This Row],[Column12]]), (vm_idv_raw[[#This Row],[Column12]]/(E139*1000)),"")</f>
        <v/>
      </c>
      <c r="H139" s="33" t="str">
        <f>IF(ISNUMBER(vm_idv_raw[[#This Row],[Column13]]), (vm_idv_raw[[#This Row],[Column13]]/(F139*1073741824)),"")</f>
        <v/>
      </c>
      <c r="I139" s="10" t="str">
        <f>IF(ISNONTEXT(vm_idv_raw[[#This Row],[Column9]]), "", vm_idv_raw[[#This Row],[Column9]])</f>
        <v/>
      </c>
      <c r="J139" t="str">
        <f>IF(ISNUMBER(vm_idv_raw[[#This Row],[Column10]]), vm_idv_raw[[#This Row],[Column10]],"")</f>
        <v/>
      </c>
      <c r="K139" s="23" t="str">
        <f>IF(ISNUMBER(vm_idv_raw[[#This Row],[Column11]]), vm_idv_raw[[#This Row],[Column11]],"")</f>
        <v/>
      </c>
      <c r="L139" s="30" t="str">
        <f t="shared" si="6"/>
        <v/>
      </c>
      <c r="M139" s="33" t="str">
        <f t="shared" si="7"/>
        <v/>
      </c>
      <c r="N139" s="25" t="str">
        <f t="shared" si="8"/>
        <v/>
      </c>
    </row>
    <row r="140" spans="1:14" x14ac:dyDescent="0.25">
      <c r="A140" s="20" t="str">
        <f>IF(ISNONTEXT(vm_idv_raw[[#This Row],[Column1]]), "", vm_idv_raw[[#This Row],[Column1]])</f>
        <v/>
      </c>
      <c r="B140" s="22" t="str">
        <f>IF(ISNONTEXT(vm_idv_raw[[#This Row],[Column5]]), "", vm_idv_raw[[#This Row],[Column5]])</f>
        <v/>
      </c>
      <c r="C140" s="21" t="str">
        <f>IF(ISNONTEXT(vm_idv_raw[[#This Row],[Column2]]), "", vm_idv_raw[[#This Row],[Column2]])</f>
        <v/>
      </c>
      <c r="D140" s="10" t="str">
        <f>IF(ISNONTEXT(vm_idv_raw[[#This Row],[Column4]]), "", vm_idv_raw[[#This Row],[Column4]])</f>
        <v/>
      </c>
      <c r="E140" t="str">
        <f>IF(ISNUMBER(vm_idv_raw[[#This Row],[Column6]]), vm_idv_raw[[#This Row],[Column6]],"")</f>
        <v/>
      </c>
      <c r="F140" s="23" t="str">
        <f>IF(ISNUMBER(vm_idv_raw[[#This Row],[Column7]]), (vm_idv_raw[[#This Row],[Column7]]/1073741824),"")</f>
        <v/>
      </c>
      <c r="G140" s="30" t="str">
        <f>IF(ISNUMBER(vm_idv_raw[[#This Row],[Column12]]), (vm_idv_raw[[#This Row],[Column12]]/(E140*1000)),"")</f>
        <v/>
      </c>
      <c r="H140" s="33" t="str">
        <f>IF(ISNUMBER(vm_idv_raw[[#This Row],[Column13]]), (vm_idv_raw[[#This Row],[Column13]]/(F140*1073741824)),"")</f>
        <v/>
      </c>
      <c r="I140" s="10" t="str">
        <f>IF(ISNONTEXT(vm_idv_raw[[#This Row],[Column9]]), "", vm_idv_raw[[#This Row],[Column9]])</f>
        <v/>
      </c>
      <c r="J140" t="str">
        <f>IF(ISNUMBER(vm_idv_raw[[#This Row],[Column10]]), vm_idv_raw[[#This Row],[Column10]],"")</f>
        <v/>
      </c>
      <c r="K140" s="23" t="str">
        <f>IF(ISNUMBER(vm_idv_raw[[#This Row],[Column11]]), vm_idv_raw[[#This Row],[Column11]],"")</f>
        <v/>
      </c>
      <c r="L140" s="30" t="str">
        <f t="shared" si="6"/>
        <v/>
      </c>
      <c r="M140" s="33" t="str">
        <f t="shared" si="7"/>
        <v/>
      </c>
      <c r="N140" s="25" t="str">
        <f t="shared" si="8"/>
        <v/>
      </c>
    </row>
    <row r="141" spans="1:14" x14ac:dyDescent="0.25">
      <c r="A141" s="20" t="str">
        <f>IF(ISNONTEXT(vm_idv_raw[[#This Row],[Column1]]), "", vm_idv_raw[[#This Row],[Column1]])</f>
        <v/>
      </c>
      <c r="B141" s="22" t="str">
        <f>IF(ISNONTEXT(vm_idv_raw[[#This Row],[Column5]]), "", vm_idv_raw[[#This Row],[Column5]])</f>
        <v/>
      </c>
      <c r="C141" s="21" t="str">
        <f>IF(ISNONTEXT(vm_idv_raw[[#This Row],[Column2]]), "", vm_idv_raw[[#This Row],[Column2]])</f>
        <v/>
      </c>
      <c r="D141" s="10" t="str">
        <f>IF(ISNONTEXT(vm_idv_raw[[#This Row],[Column4]]), "", vm_idv_raw[[#This Row],[Column4]])</f>
        <v/>
      </c>
      <c r="E141" t="str">
        <f>IF(ISNUMBER(vm_idv_raw[[#This Row],[Column6]]), vm_idv_raw[[#This Row],[Column6]],"")</f>
        <v/>
      </c>
      <c r="F141" s="23" t="str">
        <f>IF(ISNUMBER(vm_idv_raw[[#This Row],[Column7]]), (vm_idv_raw[[#This Row],[Column7]]/1073741824),"")</f>
        <v/>
      </c>
      <c r="G141" s="30" t="str">
        <f>IF(ISNUMBER(vm_idv_raw[[#This Row],[Column12]]), (vm_idv_raw[[#This Row],[Column12]]/(E141*1000)),"")</f>
        <v/>
      </c>
      <c r="H141" s="33" t="str">
        <f>IF(ISNUMBER(vm_idv_raw[[#This Row],[Column13]]), (vm_idv_raw[[#This Row],[Column13]]/(F141*1073741824)),"")</f>
        <v/>
      </c>
      <c r="I141" s="10" t="str">
        <f>IF(ISNONTEXT(vm_idv_raw[[#This Row],[Column9]]), "", vm_idv_raw[[#This Row],[Column9]])</f>
        <v/>
      </c>
      <c r="J141" t="str">
        <f>IF(ISNUMBER(vm_idv_raw[[#This Row],[Column10]]), vm_idv_raw[[#This Row],[Column10]],"")</f>
        <v/>
      </c>
      <c r="K141" s="23" t="str">
        <f>IF(ISNUMBER(vm_idv_raw[[#This Row],[Column11]]), vm_idv_raw[[#This Row],[Column11]],"")</f>
        <v/>
      </c>
      <c r="L141" s="30" t="str">
        <f t="shared" si="6"/>
        <v/>
      </c>
      <c r="M141" s="33" t="str">
        <f t="shared" si="7"/>
        <v/>
      </c>
      <c r="N141" s="25" t="str">
        <f t="shared" si="8"/>
        <v/>
      </c>
    </row>
    <row r="142" spans="1:14" x14ac:dyDescent="0.25">
      <c r="A142" s="20" t="str">
        <f>IF(ISNONTEXT(vm_idv_raw[[#This Row],[Column1]]), "", vm_idv_raw[[#This Row],[Column1]])</f>
        <v/>
      </c>
      <c r="B142" s="22" t="str">
        <f>IF(ISNONTEXT(vm_idv_raw[[#This Row],[Column5]]), "", vm_idv_raw[[#This Row],[Column5]])</f>
        <v/>
      </c>
      <c r="C142" s="21" t="str">
        <f>IF(ISNONTEXT(vm_idv_raw[[#This Row],[Column2]]), "", vm_idv_raw[[#This Row],[Column2]])</f>
        <v/>
      </c>
      <c r="D142" s="10" t="str">
        <f>IF(ISNONTEXT(vm_idv_raw[[#This Row],[Column4]]), "", vm_idv_raw[[#This Row],[Column4]])</f>
        <v/>
      </c>
      <c r="E142" t="str">
        <f>IF(ISNUMBER(vm_idv_raw[[#This Row],[Column6]]), vm_idv_raw[[#This Row],[Column6]],"")</f>
        <v/>
      </c>
      <c r="F142" s="23" t="str">
        <f>IF(ISNUMBER(vm_idv_raw[[#This Row],[Column7]]), (vm_idv_raw[[#This Row],[Column7]]/1073741824),"")</f>
        <v/>
      </c>
      <c r="G142" s="30" t="str">
        <f>IF(ISNUMBER(vm_idv_raw[[#This Row],[Column12]]), (vm_idv_raw[[#This Row],[Column12]]/(E142*1000)),"")</f>
        <v/>
      </c>
      <c r="H142" s="33" t="str">
        <f>IF(ISNUMBER(vm_idv_raw[[#This Row],[Column13]]), (vm_idv_raw[[#This Row],[Column13]]/(F142*1073741824)),"")</f>
        <v/>
      </c>
      <c r="I142" s="10" t="str">
        <f>IF(ISNONTEXT(vm_idv_raw[[#This Row],[Column9]]), "", vm_idv_raw[[#This Row],[Column9]])</f>
        <v/>
      </c>
      <c r="J142" t="str">
        <f>IF(ISNUMBER(vm_idv_raw[[#This Row],[Column10]]), vm_idv_raw[[#This Row],[Column10]],"")</f>
        <v/>
      </c>
      <c r="K142" s="23" t="str">
        <f>IF(ISNUMBER(vm_idv_raw[[#This Row],[Column11]]), vm_idv_raw[[#This Row],[Column11]],"")</f>
        <v/>
      </c>
      <c r="L142" s="30" t="str">
        <f t="shared" si="6"/>
        <v/>
      </c>
      <c r="M142" s="33" t="str">
        <f t="shared" si="7"/>
        <v/>
      </c>
      <c r="N142" s="25" t="str">
        <f t="shared" si="8"/>
        <v/>
      </c>
    </row>
    <row r="143" spans="1:14" x14ac:dyDescent="0.25">
      <c r="A143" s="20" t="str">
        <f>IF(ISNONTEXT(vm_idv_raw[[#This Row],[Column1]]), "", vm_idv_raw[[#This Row],[Column1]])</f>
        <v/>
      </c>
      <c r="B143" s="22" t="str">
        <f>IF(ISNONTEXT(vm_idv_raw[[#This Row],[Column5]]), "", vm_idv_raw[[#This Row],[Column5]])</f>
        <v/>
      </c>
      <c r="C143" s="21" t="str">
        <f>IF(ISNONTEXT(vm_idv_raw[[#This Row],[Column2]]), "", vm_idv_raw[[#This Row],[Column2]])</f>
        <v/>
      </c>
      <c r="D143" s="10" t="str">
        <f>IF(ISNONTEXT(vm_idv_raw[[#This Row],[Column4]]), "", vm_idv_raw[[#This Row],[Column4]])</f>
        <v/>
      </c>
      <c r="E143" t="str">
        <f>IF(ISNUMBER(vm_idv_raw[[#This Row],[Column6]]), vm_idv_raw[[#This Row],[Column6]],"")</f>
        <v/>
      </c>
      <c r="F143" s="23" t="str">
        <f>IF(ISNUMBER(vm_idv_raw[[#This Row],[Column7]]), (vm_idv_raw[[#This Row],[Column7]]/1073741824),"")</f>
        <v/>
      </c>
      <c r="G143" s="30" t="str">
        <f>IF(ISNUMBER(vm_idv_raw[[#This Row],[Column12]]), (vm_idv_raw[[#This Row],[Column12]]/(E143*1000)),"")</f>
        <v/>
      </c>
      <c r="H143" s="33" t="str">
        <f>IF(ISNUMBER(vm_idv_raw[[#This Row],[Column13]]), (vm_idv_raw[[#This Row],[Column13]]/(F143*1073741824)),"")</f>
        <v/>
      </c>
      <c r="I143" s="10" t="str">
        <f>IF(ISNONTEXT(vm_idv_raw[[#This Row],[Column9]]), "", vm_idv_raw[[#This Row],[Column9]])</f>
        <v/>
      </c>
      <c r="J143" t="str">
        <f>IF(ISNUMBER(vm_idv_raw[[#This Row],[Column10]]), vm_idv_raw[[#This Row],[Column10]],"")</f>
        <v/>
      </c>
      <c r="K143" s="23" t="str">
        <f>IF(ISNUMBER(vm_idv_raw[[#This Row],[Column11]]), vm_idv_raw[[#This Row],[Column11]],"")</f>
        <v/>
      </c>
      <c r="L143" s="30" t="str">
        <f t="shared" si="6"/>
        <v/>
      </c>
      <c r="M143" s="33" t="str">
        <f t="shared" si="7"/>
        <v/>
      </c>
      <c r="N143" s="25" t="str">
        <f t="shared" si="8"/>
        <v/>
      </c>
    </row>
    <row r="144" spans="1:14" x14ac:dyDescent="0.25">
      <c r="A144" s="20" t="str">
        <f>IF(ISNONTEXT(vm_idv_raw[[#This Row],[Column1]]), "", vm_idv_raw[[#This Row],[Column1]])</f>
        <v/>
      </c>
      <c r="B144" s="22" t="str">
        <f>IF(ISNONTEXT(vm_idv_raw[[#This Row],[Column5]]), "", vm_idv_raw[[#This Row],[Column5]])</f>
        <v/>
      </c>
      <c r="C144" s="21" t="str">
        <f>IF(ISNONTEXT(vm_idv_raw[[#This Row],[Column2]]), "", vm_idv_raw[[#This Row],[Column2]])</f>
        <v/>
      </c>
      <c r="D144" s="10" t="str">
        <f>IF(ISNONTEXT(vm_idv_raw[[#This Row],[Column4]]), "", vm_idv_raw[[#This Row],[Column4]])</f>
        <v/>
      </c>
      <c r="E144" t="str">
        <f>IF(ISNUMBER(vm_idv_raw[[#This Row],[Column6]]), vm_idv_raw[[#This Row],[Column6]],"")</f>
        <v/>
      </c>
      <c r="F144" s="23" t="str">
        <f>IF(ISNUMBER(vm_idv_raw[[#This Row],[Column7]]), (vm_idv_raw[[#This Row],[Column7]]/1073741824),"")</f>
        <v/>
      </c>
      <c r="G144" s="30" t="str">
        <f>IF(ISNUMBER(vm_idv_raw[[#This Row],[Column12]]), (vm_idv_raw[[#This Row],[Column12]]/(E144*1000)),"")</f>
        <v/>
      </c>
      <c r="H144" s="33" t="str">
        <f>IF(ISNUMBER(vm_idv_raw[[#This Row],[Column13]]), (vm_idv_raw[[#This Row],[Column13]]/(F144*1073741824)),"")</f>
        <v/>
      </c>
      <c r="I144" s="10" t="str">
        <f>IF(ISNONTEXT(vm_idv_raw[[#This Row],[Column9]]), "", vm_idv_raw[[#This Row],[Column9]])</f>
        <v/>
      </c>
      <c r="J144" t="str">
        <f>IF(ISNUMBER(vm_idv_raw[[#This Row],[Column10]]), vm_idv_raw[[#This Row],[Column10]],"")</f>
        <v/>
      </c>
      <c r="K144" s="23" t="str">
        <f>IF(ISNUMBER(vm_idv_raw[[#This Row],[Column11]]), vm_idv_raw[[#This Row],[Column11]],"")</f>
        <v/>
      </c>
      <c r="L144" s="30" t="str">
        <f t="shared" si="6"/>
        <v/>
      </c>
      <c r="M144" s="33" t="str">
        <f t="shared" si="7"/>
        <v/>
      </c>
      <c r="N144" s="25" t="str">
        <f t="shared" si="8"/>
        <v/>
      </c>
    </row>
    <row r="145" spans="1:14" x14ac:dyDescent="0.25">
      <c r="A145" s="20" t="str">
        <f>IF(ISNONTEXT(vm_idv_raw[[#This Row],[Column1]]), "", vm_idv_raw[[#This Row],[Column1]])</f>
        <v/>
      </c>
      <c r="B145" s="22" t="str">
        <f>IF(ISNONTEXT(vm_idv_raw[[#This Row],[Column5]]), "", vm_idv_raw[[#This Row],[Column5]])</f>
        <v/>
      </c>
      <c r="C145" s="21" t="str">
        <f>IF(ISNONTEXT(vm_idv_raw[[#This Row],[Column2]]), "", vm_idv_raw[[#This Row],[Column2]])</f>
        <v/>
      </c>
      <c r="D145" s="10" t="str">
        <f>IF(ISNONTEXT(vm_idv_raw[[#This Row],[Column4]]), "", vm_idv_raw[[#This Row],[Column4]])</f>
        <v/>
      </c>
      <c r="E145" t="str">
        <f>IF(ISNUMBER(vm_idv_raw[[#This Row],[Column6]]), vm_idv_raw[[#This Row],[Column6]],"")</f>
        <v/>
      </c>
      <c r="F145" s="23" t="str">
        <f>IF(ISNUMBER(vm_idv_raw[[#This Row],[Column7]]), (vm_idv_raw[[#This Row],[Column7]]/1073741824),"")</f>
        <v/>
      </c>
      <c r="G145" s="30" t="str">
        <f>IF(ISNUMBER(vm_idv_raw[[#This Row],[Column12]]), (vm_idv_raw[[#This Row],[Column12]]/(E145*1000)),"")</f>
        <v/>
      </c>
      <c r="H145" s="33" t="str">
        <f>IF(ISNUMBER(vm_idv_raw[[#This Row],[Column13]]), (vm_idv_raw[[#This Row],[Column13]]/(F145*1073741824)),"")</f>
        <v/>
      </c>
      <c r="I145" s="10" t="str">
        <f>IF(ISNONTEXT(vm_idv_raw[[#This Row],[Column9]]), "", vm_idv_raw[[#This Row],[Column9]])</f>
        <v/>
      </c>
      <c r="J145" t="str">
        <f>IF(ISNUMBER(vm_idv_raw[[#This Row],[Column10]]), vm_idv_raw[[#This Row],[Column10]],"")</f>
        <v/>
      </c>
      <c r="K145" s="23" t="str">
        <f>IF(ISNUMBER(vm_idv_raw[[#This Row],[Column11]]), vm_idv_raw[[#This Row],[Column11]],"")</f>
        <v/>
      </c>
      <c r="L145" s="30" t="str">
        <f t="shared" si="6"/>
        <v/>
      </c>
      <c r="M145" s="33" t="str">
        <f t="shared" si="7"/>
        <v/>
      </c>
      <c r="N145" s="25" t="str">
        <f t="shared" si="8"/>
        <v/>
      </c>
    </row>
    <row r="146" spans="1:14" x14ac:dyDescent="0.25">
      <c r="A146" s="20" t="str">
        <f>IF(ISNONTEXT(vm_idv_raw[[#This Row],[Column1]]), "", vm_idv_raw[[#This Row],[Column1]])</f>
        <v/>
      </c>
      <c r="B146" s="22" t="str">
        <f>IF(ISNONTEXT(vm_idv_raw[[#This Row],[Column5]]), "", vm_idv_raw[[#This Row],[Column5]])</f>
        <v/>
      </c>
      <c r="C146" s="21" t="str">
        <f>IF(ISNONTEXT(vm_idv_raw[[#This Row],[Column2]]), "", vm_idv_raw[[#This Row],[Column2]])</f>
        <v/>
      </c>
      <c r="D146" s="10" t="str">
        <f>IF(ISNONTEXT(vm_idv_raw[[#This Row],[Column4]]), "", vm_idv_raw[[#This Row],[Column4]])</f>
        <v/>
      </c>
      <c r="E146" t="str">
        <f>IF(ISNUMBER(vm_idv_raw[[#This Row],[Column6]]), vm_idv_raw[[#This Row],[Column6]],"")</f>
        <v/>
      </c>
      <c r="F146" s="23" t="str">
        <f>IF(ISNUMBER(vm_idv_raw[[#This Row],[Column7]]), (vm_idv_raw[[#This Row],[Column7]]/1073741824),"")</f>
        <v/>
      </c>
      <c r="G146" s="30" t="str">
        <f>IF(ISNUMBER(vm_idv_raw[[#This Row],[Column12]]), (vm_idv_raw[[#This Row],[Column12]]/(E146*1000)),"")</f>
        <v/>
      </c>
      <c r="H146" s="33" t="str">
        <f>IF(ISNUMBER(vm_idv_raw[[#This Row],[Column13]]), (vm_idv_raw[[#This Row],[Column13]]/(F146*1073741824)),"")</f>
        <v/>
      </c>
      <c r="I146" s="10" t="str">
        <f>IF(ISNONTEXT(vm_idv_raw[[#This Row],[Column9]]), "", vm_idv_raw[[#This Row],[Column9]])</f>
        <v/>
      </c>
      <c r="J146" t="str">
        <f>IF(ISNUMBER(vm_idv_raw[[#This Row],[Column10]]), vm_idv_raw[[#This Row],[Column10]],"")</f>
        <v/>
      </c>
      <c r="K146" s="23" t="str">
        <f>IF(ISNUMBER(vm_idv_raw[[#This Row],[Column11]]), vm_idv_raw[[#This Row],[Column11]],"")</f>
        <v/>
      </c>
      <c r="L146" s="30" t="str">
        <f t="shared" si="6"/>
        <v/>
      </c>
      <c r="M146" s="33" t="str">
        <f t="shared" si="7"/>
        <v/>
      </c>
      <c r="N146" s="25" t="str">
        <f t="shared" si="8"/>
        <v/>
      </c>
    </row>
    <row r="147" spans="1:14" x14ac:dyDescent="0.25">
      <c r="A147" s="20" t="str">
        <f>IF(ISNONTEXT(vm_idv_raw[[#This Row],[Column1]]), "", vm_idv_raw[[#This Row],[Column1]])</f>
        <v/>
      </c>
      <c r="B147" s="22" t="str">
        <f>IF(ISNONTEXT(vm_idv_raw[[#This Row],[Column5]]), "", vm_idv_raw[[#This Row],[Column5]])</f>
        <v/>
      </c>
      <c r="C147" s="21" t="str">
        <f>IF(ISNONTEXT(vm_idv_raw[[#This Row],[Column2]]), "", vm_idv_raw[[#This Row],[Column2]])</f>
        <v/>
      </c>
      <c r="D147" s="10" t="str">
        <f>IF(ISNONTEXT(vm_idv_raw[[#This Row],[Column4]]), "", vm_idv_raw[[#This Row],[Column4]])</f>
        <v/>
      </c>
      <c r="E147" t="str">
        <f>IF(ISNUMBER(vm_idv_raw[[#This Row],[Column6]]), vm_idv_raw[[#This Row],[Column6]],"")</f>
        <v/>
      </c>
      <c r="F147" s="23" t="str">
        <f>IF(ISNUMBER(vm_idv_raw[[#This Row],[Column7]]), (vm_idv_raw[[#This Row],[Column7]]/1073741824),"")</f>
        <v/>
      </c>
      <c r="G147" s="30" t="str">
        <f>IF(ISNUMBER(vm_idv_raw[[#This Row],[Column12]]), (vm_idv_raw[[#This Row],[Column12]]/(E147*1000)),"")</f>
        <v/>
      </c>
      <c r="H147" s="33" t="str">
        <f>IF(ISNUMBER(vm_idv_raw[[#This Row],[Column13]]), (vm_idv_raw[[#This Row],[Column13]]/(F147*1073741824)),"")</f>
        <v/>
      </c>
      <c r="I147" s="10" t="str">
        <f>IF(ISNONTEXT(vm_idv_raw[[#This Row],[Column9]]), "", vm_idv_raw[[#This Row],[Column9]])</f>
        <v/>
      </c>
      <c r="J147" t="str">
        <f>IF(ISNUMBER(vm_idv_raw[[#This Row],[Column10]]), vm_idv_raw[[#This Row],[Column10]],"")</f>
        <v/>
      </c>
      <c r="K147" s="23" t="str">
        <f>IF(ISNUMBER(vm_idv_raw[[#This Row],[Column11]]), vm_idv_raw[[#This Row],[Column11]],"")</f>
        <v/>
      </c>
      <c r="L147" s="30" t="str">
        <f t="shared" si="6"/>
        <v/>
      </c>
      <c r="M147" s="33" t="str">
        <f t="shared" si="7"/>
        <v/>
      </c>
      <c r="N147" s="25" t="str">
        <f t="shared" si="8"/>
        <v/>
      </c>
    </row>
    <row r="148" spans="1:14" x14ac:dyDescent="0.25">
      <c r="A148" s="20" t="str">
        <f>IF(ISNONTEXT(vm_idv_raw[[#This Row],[Column1]]), "", vm_idv_raw[[#This Row],[Column1]])</f>
        <v/>
      </c>
      <c r="B148" s="22" t="str">
        <f>IF(ISNONTEXT(vm_idv_raw[[#This Row],[Column5]]), "", vm_idv_raw[[#This Row],[Column5]])</f>
        <v/>
      </c>
      <c r="C148" s="21" t="str">
        <f>IF(ISNONTEXT(vm_idv_raw[[#This Row],[Column2]]), "", vm_idv_raw[[#This Row],[Column2]])</f>
        <v/>
      </c>
      <c r="D148" s="10" t="str">
        <f>IF(ISNONTEXT(vm_idv_raw[[#This Row],[Column4]]), "", vm_idv_raw[[#This Row],[Column4]])</f>
        <v/>
      </c>
      <c r="E148" t="str">
        <f>IF(ISNUMBER(vm_idv_raw[[#This Row],[Column6]]), vm_idv_raw[[#This Row],[Column6]],"")</f>
        <v/>
      </c>
      <c r="F148" s="23" t="str">
        <f>IF(ISNUMBER(vm_idv_raw[[#This Row],[Column7]]), (vm_idv_raw[[#This Row],[Column7]]/1073741824),"")</f>
        <v/>
      </c>
      <c r="G148" s="30" t="str">
        <f>IF(ISNUMBER(vm_idv_raw[[#This Row],[Column12]]), (vm_idv_raw[[#This Row],[Column12]]/(E148*1000)),"")</f>
        <v/>
      </c>
      <c r="H148" s="33" t="str">
        <f>IF(ISNUMBER(vm_idv_raw[[#This Row],[Column13]]), (vm_idv_raw[[#This Row],[Column13]]/(F148*1073741824)),"")</f>
        <v/>
      </c>
      <c r="I148" s="10" t="str">
        <f>IF(ISNONTEXT(vm_idv_raw[[#This Row],[Column9]]), "", vm_idv_raw[[#This Row],[Column9]])</f>
        <v/>
      </c>
      <c r="J148" t="str">
        <f>IF(ISNUMBER(vm_idv_raw[[#This Row],[Column10]]), vm_idv_raw[[#This Row],[Column10]],"")</f>
        <v/>
      </c>
      <c r="K148" s="23" t="str">
        <f>IF(ISNUMBER(vm_idv_raw[[#This Row],[Column11]]), vm_idv_raw[[#This Row],[Column11]],"")</f>
        <v/>
      </c>
      <c r="L148" s="30" t="str">
        <f t="shared" si="6"/>
        <v/>
      </c>
      <c r="M148" s="33" t="str">
        <f t="shared" si="7"/>
        <v/>
      </c>
      <c r="N148" s="25" t="str">
        <f t="shared" si="8"/>
        <v/>
      </c>
    </row>
    <row r="149" spans="1:14" x14ac:dyDescent="0.25">
      <c r="A149" s="20" t="str">
        <f>IF(ISNONTEXT(vm_idv_raw[[#This Row],[Column1]]), "", vm_idv_raw[[#This Row],[Column1]])</f>
        <v/>
      </c>
      <c r="B149" s="22" t="str">
        <f>IF(ISNONTEXT(vm_idv_raw[[#This Row],[Column5]]), "", vm_idv_raw[[#This Row],[Column5]])</f>
        <v/>
      </c>
      <c r="C149" s="21" t="str">
        <f>IF(ISNONTEXT(vm_idv_raw[[#This Row],[Column2]]), "", vm_idv_raw[[#This Row],[Column2]])</f>
        <v/>
      </c>
      <c r="D149" s="10" t="str">
        <f>IF(ISNONTEXT(vm_idv_raw[[#This Row],[Column4]]), "", vm_idv_raw[[#This Row],[Column4]])</f>
        <v/>
      </c>
      <c r="E149" t="str">
        <f>IF(ISNUMBER(vm_idv_raw[[#This Row],[Column6]]), vm_idv_raw[[#This Row],[Column6]],"")</f>
        <v/>
      </c>
      <c r="F149" s="23" t="str">
        <f>IF(ISNUMBER(vm_idv_raw[[#This Row],[Column7]]), (vm_idv_raw[[#This Row],[Column7]]/1073741824),"")</f>
        <v/>
      </c>
      <c r="G149" s="30" t="str">
        <f>IF(ISNUMBER(vm_idv_raw[[#This Row],[Column12]]), (vm_idv_raw[[#This Row],[Column12]]/(E149*1000)),"")</f>
        <v/>
      </c>
      <c r="H149" s="33" t="str">
        <f>IF(ISNUMBER(vm_idv_raw[[#This Row],[Column13]]), (vm_idv_raw[[#This Row],[Column13]]/(F149*1073741824)),"")</f>
        <v/>
      </c>
      <c r="I149" s="10" t="str">
        <f>IF(ISNONTEXT(vm_idv_raw[[#This Row],[Column9]]), "", vm_idv_raw[[#This Row],[Column9]])</f>
        <v/>
      </c>
      <c r="J149" t="str">
        <f>IF(ISNUMBER(vm_idv_raw[[#This Row],[Column10]]), vm_idv_raw[[#This Row],[Column10]],"")</f>
        <v/>
      </c>
      <c r="K149" s="23" t="str">
        <f>IF(ISNUMBER(vm_idv_raw[[#This Row],[Column11]]), vm_idv_raw[[#This Row],[Column11]],"")</f>
        <v/>
      </c>
      <c r="L149" s="30" t="str">
        <f t="shared" si="6"/>
        <v/>
      </c>
      <c r="M149" s="33" t="str">
        <f t="shared" si="7"/>
        <v/>
      </c>
      <c r="N149" s="25" t="str">
        <f t="shared" si="8"/>
        <v/>
      </c>
    </row>
    <row r="150" spans="1:14" x14ac:dyDescent="0.25">
      <c r="A150" s="20" t="str">
        <f>IF(ISNONTEXT(vm_idv_raw[[#This Row],[Column1]]), "", vm_idv_raw[[#This Row],[Column1]])</f>
        <v/>
      </c>
      <c r="B150" s="22" t="str">
        <f>IF(ISNONTEXT(vm_idv_raw[[#This Row],[Column5]]), "", vm_idv_raw[[#This Row],[Column5]])</f>
        <v/>
      </c>
      <c r="C150" s="21" t="str">
        <f>IF(ISNONTEXT(vm_idv_raw[[#This Row],[Column2]]), "", vm_idv_raw[[#This Row],[Column2]])</f>
        <v/>
      </c>
      <c r="D150" s="10" t="str">
        <f>IF(ISNONTEXT(vm_idv_raw[[#This Row],[Column4]]), "", vm_idv_raw[[#This Row],[Column4]])</f>
        <v/>
      </c>
      <c r="E150" t="str">
        <f>IF(ISNUMBER(vm_idv_raw[[#This Row],[Column6]]), vm_idv_raw[[#This Row],[Column6]],"")</f>
        <v/>
      </c>
      <c r="F150" s="23" t="str">
        <f>IF(ISNUMBER(vm_idv_raw[[#This Row],[Column7]]), (vm_idv_raw[[#This Row],[Column7]]/1073741824),"")</f>
        <v/>
      </c>
      <c r="G150" s="30" t="str">
        <f>IF(ISNUMBER(vm_idv_raw[[#This Row],[Column12]]), (vm_idv_raw[[#This Row],[Column12]]/(E150*1000)),"")</f>
        <v/>
      </c>
      <c r="H150" s="33" t="str">
        <f>IF(ISNUMBER(vm_idv_raw[[#This Row],[Column13]]), (vm_idv_raw[[#This Row],[Column13]]/(F150*1073741824)),"")</f>
        <v/>
      </c>
      <c r="I150" s="10" t="str">
        <f>IF(ISNONTEXT(vm_idv_raw[[#This Row],[Column9]]), "", vm_idv_raw[[#This Row],[Column9]])</f>
        <v/>
      </c>
      <c r="J150" t="str">
        <f>IF(ISNUMBER(vm_idv_raw[[#This Row],[Column10]]), vm_idv_raw[[#This Row],[Column10]],"")</f>
        <v/>
      </c>
      <c r="K150" s="23" t="str">
        <f>IF(ISNUMBER(vm_idv_raw[[#This Row],[Column11]]), vm_idv_raw[[#This Row],[Column11]],"")</f>
        <v/>
      </c>
      <c r="L150" s="30" t="str">
        <f t="shared" si="6"/>
        <v/>
      </c>
      <c r="M150" s="33" t="str">
        <f t="shared" si="7"/>
        <v/>
      </c>
      <c r="N150" s="25" t="str">
        <f t="shared" si="8"/>
        <v/>
      </c>
    </row>
    <row r="151" spans="1:14" x14ac:dyDescent="0.25">
      <c r="A151" s="20" t="str">
        <f>IF(ISNONTEXT(vm_idv_raw[[#This Row],[Column1]]), "", vm_idv_raw[[#This Row],[Column1]])</f>
        <v/>
      </c>
      <c r="B151" s="22" t="str">
        <f>IF(ISNONTEXT(vm_idv_raw[[#This Row],[Column5]]), "", vm_idv_raw[[#This Row],[Column5]])</f>
        <v/>
      </c>
      <c r="C151" s="21" t="str">
        <f>IF(ISNONTEXT(vm_idv_raw[[#This Row],[Column2]]), "", vm_idv_raw[[#This Row],[Column2]])</f>
        <v/>
      </c>
      <c r="D151" s="10" t="str">
        <f>IF(ISNONTEXT(vm_idv_raw[[#This Row],[Column4]]), "", vm_idv_raw[[#This Row],[Column4]])</f>
        <v/>
      </c>
      <c r="E151" t="str">
        <f>IF(ISNUMBER(vm_idv_raw[[#This Row],[Column6]]), vm_idv_raw[[#This Row],[Column6]],"")</f>
        <v/>
      </c>
      <c r="F151" s="23" t="str">
        <f>IF(ISNUMBER(vm_idv_raw[[#This Row],[Column7]]), (vm_idv_raw[[#This Row],[Column7]]/1073741824),"")</f>
        <v/>
      </c>
      <c r="G151" s="30" t="str">
        <f>IF(ISNUMBER(vm_idv_raw[[#This Row],[Column12]]), (vm_idv_raw[[#This Row],[Column12]]/(E151*1000)),"")</f>
        <v/>
      </c>
      <c r="H151" s="33" t="str">
        <f>IF(ISNUMBER(vm_idv_raw[[#This Row],[Column13]]), (vm_idv_raw[[#This Row],[Column13]]/(F151*1073741824)),"")</f>
        <v/>
      </c>
      <c r="I151" s="10" t="str">
        <f>IF(ISNONTEXT(vm_idv_raw[[#This Row],[Column9]]), "", vm_idv_raw[[#This Row],[Column9]])</f>
        <v/>
      </c>
      <c r="J151" t="str">
        <f>IF(ISNUMBER(vm_idv_raw[[#This Row],[Column10]]), vm_idv_raw[[#This Row],[Column10]],"")</f>
        <v/>
      </c>
      <c r="K151" s="23" t="str">
        <f>IF(ISNUMBER(vm_idv_raw[[#This Row],[Column11]]), vm_idv_raw[[#This Row],[Column11]],"")</f>
        <v/>
      </c>
      <c r="L151" s="30" t="str">
        <f t="shared" si="6"/>
        <v/>
      </c>
      <c r="M151" s="33" t="str">
        <f t="shared" si="7"/>
        <v/>
      </c>
      <c r="N151" s="25" t="str">
        <f t="shared" si="8"/>
        <v/>
      </c>
    </row>
    <row r="152" spans="1:14" x14ac:dyDescent="0.25">
      <c r="A152" s="20" t="str">
        <f>IF(ISNONTEXT(vm_idv_raw[[#This Row],[Column1]]), "", vm_idv_raw[[#This Row],[Column1]])</f>
        <v/>
      </c>
      <c r="B152" s="22" t="str">
        <f>IF(ISNONTEXT(vm_idv_raw[[#This Row],[Column5]]), "", vm_idv_raw[[#This Row],[Column5]])</f>
        <v/>
      </c>
      <c r="C152" s="21" t="str">
        <f>IF(ISNONTEXT(vm_idv_raw[[#This Row],[Column2]]), "", vm_idv_raw[[#This Row],[Column2]])</f>
        <v/>
      </c>
      <c r="D152" s="10" t="str">
        <f>IF(ISNONTEXT(vm_idv_raw[[#This Row],[Column4]]), "", vm_idv_raw[[#This Row],[Column4]])</f>
        <v/>
      </c>
      <c r="E152" t="str">
        <f>IF(ISNUMBER(vm_idv_raw[[#This Row],[Column6]]), vm_idv_raw[[#This Row],[Column6]],"")</f>
        <v/>
      </c>
      <c r="F152" s="23" t="str">
        <f>IF(ISNUMBER(vm_idv_raw[[#This Row],[Column7]]), (vm_idv_raw[[#This Row],[Column7]]/1073741824),"")</f>
        <v/>
      </c>
      <c r="G152" s="30" t="str">
        <f>IF(ISNUMBER(vm_idv_raw[[#This Row],[Column12]]), (vm_idv_raw[[#This Row],[Column12]]/(E152*1000)),"")</f>
        <v/>
      </c>
      <c r="H152" s="33" t="str">
        <f>IF(ISNUMBER(vm_idv_raw[[#This Row],[Column13]]), (vm_idv_raw[[#This Row],[Column13]]/(F152*1073741824)),"")</f>
        <v/>
      </c>
      <c r="I152" s="10" t="str">
        <f>IF(ISNONTEXT(vm_idv_raw[[#This Row],[Column9]]), "", vm_idv_raw[[#This Row],[Column9]])</f>
        <v/>
      </c>
      <c r="J152" t="str">
        <f>IF(ISNUMBER(vm_idv_raw[[#This Row],[Column10]]), vm_idv_raw[[#This Row],[Column10]],"")</f>
        <v/>
      </c>
      <c r="K152" s="23" t="str">
        <f>IF(ISNUMBER(vm_idv_raw[[#This Row],[Column11]]), vm_idv_raw[[#This Row],[Column11]],"")</f>
        <v/>
      </c>
      <c r="L152" s="30" t="str">
        <f t="shared" si="6"/>
        <v/>
      </c>
      <c r="M152" s="33" t="str">
        <f t="shared" si="7"/>
        <v/>
      </c>
      <c r="N152" s="25" t="str">
        <f t="shared" si="8"/>
        <v/>
      </c>
    </row>
    <row r="153" spans="1:14" x14ac:dyDescent="0.25">
      <c r="A153" s="20" t="str">
        <f>IF(ISNONTEXT(vm_idv_raw[[#This Row],[Column1]]), "", vm_idv_raw[[#This Row],[Column1]])</f>
        <v/>
      </c>
      <c r="B153" s="22" t="str">
        <f>IF(ISNONTEXT(vm_idv_raw[[#This Row],[Column5]]), "", vm_idv_raw[[#This Row],[Column5]])</f>
        <v/>
      </c>
      <c r="C153" s="21" t="str">
        <f>IF(ISNONTEXT(vm_idv_raw[[#This Row],[Column2]]), "", vm_idv_raw[[#This Row],[Column2]])</f>
        <v/>
      </c>
      <c r="D153" s="10" t="str">
        <f>IF(ISNONTEXT(vm_idv_raw[[#This Row],[Column4]]), "", vm_idv_raw[[#This Row],[Column4]])</f>
        <v/>
      </c>
      <c r="E153" t="str">
        <f>IF(ISNUMBER(vm_idv_raw[[#This Row],[Column6]]), vm_idv_raw[[#This Row],[Column6]],"")</f>
        <v/>
      </c>
      <c r="F153" s="23" t="str">
        <f>IF(ISNUMBER(vm_idv_raw[[#This Row],[Column7]]), (vm_idv_raw[[#This Row],[Column7]]/1073741824),"")</f>
        <v/>
      </c>
      <c r="G153" s="30" t="str">
        <f>IF(ISNUMBER(vm_idv_raw[[#This Row],[Column12]]), (vm_idv_raw[[#This Row],[Column12]]/(E153*1000)),"")</f>
        <v/>
      </c>
      <c r="H153" s="33" t="str">
        <f>IF(ISNUMBER(vm_idv_raw[[#This Row],[Column13]]), (vm_idv_raw[[#This Row],[Column13]]/(F153*1073741824)),"")</f>
        <v/>
      </c>
      <c r="I153" s="10" t="str">
        <f>IF(ISNONTEXT(vm_idv_raw[[#This Row],[Column9]]), "", vm_idv_raw[[#This Row],[Column9]])</f>
        <v/>
      </c>
      <c r="J153" t="str">
        <f>IF(ISNUMBER(vm_idv_raw[[#This Row],[Column10]]), vm_idv_raw[[#This Row],[Column10]],"")</f>
        <v/>
      </c>
      <c r="K153" s="23" t="str">
        <f>IF(ISNUMBER(vm_idv_raw[[#This Row],[Column11]]), vm_idv_raw[[#This Row],[Column11]],"")</f>
        <v/>
      </c>
      <c r="L153" s="30" t="str">
        <f t="shared" si="6"/>
        <v/>
      </c>
      <c r="M153" s="33" t="str">
        <f t="shared" si="7"/>
        <v/>
      </c>
      <c r="N153" s="25" t="str">
        <f t="shared" si="8"/>
        <v/>
      </c>
    </row>
    <row r="154" spans="1:14" x14ac:dyDescent="0.25">
      <c r="A154" s="20" t="str">
        <f>IF(ISNONTEXT(vm_idv_raw[[#This Row],[Column1]]), "", vm_idv_raw[[#This Row],[Column1]])</f>
        <v/>
      </c>
      <c r="B154" s="22" t="str">
        <f>IF(ISNONTEXT(vm_idv_raw[[#This Row],[Column5]]), "", vm_idv_raw[[#This Row],[Column5]])</f>
        <v/>
      </c>
      <c r="C154" s="21" t="str">
        <f>IF(ISNONTEXT(vm_idv_raw[[#This Row],[Column2]]), "", vm_idv_raw[[#This Row],[Column2]])</f>
        <v/>
      </c>
      <c r="D154" s="10" t="str">
        <f>IF(ISNONTEXT(vm_idv_raw[[#This Row],[Column4]]), "", vm_idv_raw[[#This Row],[Column4]])</f>
        <v/>
      </c>
      <c r="E154" t="str">
        <f>IF(ISNUMBER(vm_idv_raw[[#This Row],[Column6]]), vm_idv_raw[[#This Row],[Column6]],"")</f>
        <v/>
      </c>
      <c r="F154" s="23" t="str">
        <f>IF(ISNUMBER(vm_idv_raw[[#This Row],[Column7]]), (vm_idv_raw[[#This Row],[Column7]]/1073741824),"")</f>
        <v/>
      </c>
      <c r="G154" s="30" t="str">
        <f>IF(ISNUMBER(vm_idv_raw[[#This Row],[Column12]]), (vm_idv_raw[[#This Row],[Column12]]/(E154*1000)),"")</f>
        <v/>
      </c>
      <c r="H154" s="33" t="str">
        <f>IF(ISNUMBER(vm_idv_raw[[#This Row],[Column13]]), (vm_idv_raw[[#This Row],[Column13]]/(F154*1073741824)),"")</f>
        <v/>
      </c>
      <c r="I154" s="10" t="str">
        <f>IF(ISNONTEXT(vm_idv_raw[[#This Row],[Column9]]), "", vm_idv_raw[[#This Row],[Column9]])</f>
        <v/>
      </c>
      <c r="J154" t="str">
        <f>IF(ISNUMBER(vm_idv_raw[[#This Row],[Column10]]), vm_idv_raw[[#This Row],[Column10]],"")</f>
        <v/>
      </c>
      <c r="K154" s="23" t="str">
        <f>IF(ISNUMBER(vm_idv_raw[[#This Row],[Column11]]), vm_idv_raw[[#This Row],[Column11]],"")</f>
        <v/>
      </c>
      <c r="L154" s="30" t="str">
        <f t="shared" si="6"/>
        <v/>
      </c>
      <c r="M154" s="33" t="str">
        <f t="shared" si="7"/>
        <v/>
      </c>
      <c r="N154" s="25" t="str">
        <f t="shared" si="8"/>
        <v/>
      </c>
    </row>
    <row r="155" spans="1:14" x14ac:dyDescent="0.25">
      <c r="A155" s="20" t="str">
        <f>IF(ISNONTEXT(vm_idv_raw[[#This Row],[Column1]]), "", vm_idv_raw[[#This Row],[Column1]])</f>
        <v/>
      </c>
      <c r="B155" s="22" t="str">
        <f>IF(ISNONTEXT(vm_idv_raw[[#This Row],[Column5]]), "", vm_idv_raw[[#This Row],[Column5]])</f>
        <v/>
      </c>
      <c r="C155" s="21" t="str">
        <f>IF(ISNONTEXT(vm_idv_raw[[#This Row],[Column2]]), "", vm_idv_raw[[#This Row],[Column2]])</f>
        <v/>
      </c>
      <c r="D155" s="10" t="str">
        <f>IF(ISNONTEXT(vm_idv_raw[[#This Row],[Column4]]), "", vm_idv_raw[[#This Row],[Column4]])</f>
        <v/>
      </c>
      <c r="E155" t="str">
        <f>IF(ISNUMBER(vm_idv_raw[[#This Row],[Column6]]), vm_idv_raw[[#This Row],[Column6]],"")</f>
        <v/>
      </c>
      <c r="F155" s="23" t="str">
        <f>IF(ISNUMBER(vm_idv_raw[[#This Row],[Column7]]), (vm_idv_raw[[#This Row],[Column7]]/1073741824),"")</f>
        <v/>
      </c>
      <c r="G155" s="30" t="str">
        <f>IF(ISNUMBER(vm_idv_raw[[#This Row],[Column12]]), (vm_idv_raw[[#This Row],[Column12]]/(E155*1000)),"")</f>
        <v/>
      </c>
      <c r="H155" s="33" t="str">
        <f>IF(ISNUMBER(vm_idv_raw[[#This Row],[Column13]]), (vm_idv_raw[[#This Row],[Column13]]/(F155*1073741824)),"")</f>
        <v/>
      </c>
      <c r="I155" s="10" t="str">
        <f>IF(ISNONTEXT(vm_idv_raw[[#This Row],[Column9]]), "", vm_idv_raw[[#This Row],[Column9]])</f>
        <v/>
      </c>
      <c r="J155" t="str">
        <f>IF(ISNUMBER(vm_idv_raw[[#This Row],[Column10]]), vm_idv_raw[[#This Row],[Column10]],"")</f>
        <v/>
      </c>
      <c r="K155" s="23" t="str">
        <f>IF(ISNUMBER(vm_idv_raw[[#This Row],[Column11]]), vm_idv_raw[[#This Row],[Column11]],"")</f>
        <v/>
      </c>
      <c r="L155" s="30" t="str">
        <f t="shared" si="6"/>
        <v/>
      </c>
      <c r="M155" s="33" t="str">
        <f t="shared" si="7"/>
        <v/>
      </c>
      <c r="N155" s="25" t="str">
        <f t="shared" si="8"/>
        <v/>
      </c>
    </row>
    <row r="156" spans="1:14" x14ac:dyDescent="0.25">
      <c r="A156" s="20" t="str">
        <f>IF(ISNONTEXT(vm_idv_raw[[#This Row],[Column1]]), "", vm_idv_raw[[#This Row],[Column1]])</f>
        <v/>
      </c>
      <c r="B156" s="22" t="str">
        <f>IF(ISNONTEXT(vm_idv_raw[[#This Row],[Column5]]), "", vm_idv_raw[[#This Row],[Column5]])</f>
        <v/>
      </c>
      <c r="C156" s="21" t="str">
        <f>IF(ISNONTEXT(vm_idv_raw[[#This Row],[Column2]]), "", vm_idv_raw[[#This Row],[Column2]])</f>
        <v/>
      </c>
      <c r="D156" s="10" t="str">
        <f>IF(ISNONTEXT(vm_idv_raw[[#This Row],[Column4]]), "", vm_idv_raw[[#This Row],[Column4]])</f>
        <v/>
      </c>
      <c r="E156" t="str">
        <f>IF(ISNUMBER(vm_idv_raw[[#This Row],[Column6]]), vm_idv_raw[[#This Row],[Column6]],"")</f>
        <v/>
      </c>
      <c r="F156" s="23" t="str">
        <f>IF(ISNUMBER(vm_idv_raw[[#This Row],[Column7]]), (vm_idv_raw[[#This Row],[Column7]]/1073741824),"")</f>
        <v/>
      </c>
      <c r="G156" s="30" t="str">
        <f>IF(ISNUMBER(vm_idv_raw[[#This Row],[Column12]]), (vm_idv_raw[[#This Row],[Column12]]/(E156*1000)),"")</f>
        <v/>
      </c>
      <c r="H156" s="33" t="str">
        <f>IF(ISNUMBER(vm_idv_raw[[#This Row],[Column13]]), (vm_idv_raw[[#This Row],[Column13]]/(F156*1073741824)),"")</f>
        <v/>
      </c>
      <c r="I156" s="10" t="str">
        <f>IF(ISNONTEXT(vm_idv_raw[[#This Row],[Column9]]), "", vm_idv_raw[[#This Row],[Column9]])</f>
        <v/>
      </c>
      <c r="J156" t="str">
        <f>IF(ISNUMBER(vm_idv_raw[[#This Row],[Column10]]), vm_idv_raw[[#This Row],[Column10]],"")</f>
        <v/>
      </c>
      <c r="K156" s="23" t="str">
        <f>IF(ISNUMBER(vm_idv_raw[[#This Row],[Column11]]), vm_idv_raw[[#This Row],[Column11]],"")</f>
        <v/>
      </c>
      <c r="L156" s="30" t="str">
        <f t="shared" si="6"/>
        <v/>
      </c>
      <c r="M156" s="33" t="str">
        <f t="shared" si="7"/>
        <v/>
      </c>
      <c r="N156" s="25" t="str">
        <f t="shared" si="8"/>
        <v/>
      </c>
    </row>
    <row r="157" spans="1:14" x14ac:dyDescent="0.25">
      <c r="A157" s="20" t="str">
        <f>IF(ISNONTEXT(vm_idv_raw[[#This Row],[Column1]]), "", vm_idv_raw[[#This Row],[Column1]])</f>
        <v/>
      </c>
      <c r="B157" s="22" t="str">
        <f>IF(ISNONTEXT(vm_idv_raw[[#This Row],[Column5]]), "", vm_idv_raw[[#This Row],[Column5]])</f>
        <v/>
      </c>
      <c r="C157" s="21" t="str">
        <f>IF(ISNONTEXT(vm_idv_raw[[#This Row],[Column2]]), "", vm_idv_raw[[#This Row],[Column2]])</f>
        <v/>
      </c>
      <c r="D157" s="10" t="str">
        <f>IF(ISNONTEXT(vm_idv_raw[[#This Row],[Column4]]), "", vm_idv_raw[[#This Row],[Column4]])</f>
        <v/>
      </c>
      <c r="E157" t="str">
        <f>IF(ISNUMBER(vm_idv_raw[[#This Row],[Column6]]), vm_idv_raw[[#This Row],[Column6]],"")</f>
        <v/>
      </c>
      <c r="F157" s="23" t="str">
        <f>IF(ISNUMBER(vm_idv_raw[[#This Row],[Column7]]), (vm_idv_raw[[#This Row],[Column7]]/1073741824),"")</f>
        <v/>
      </c>
      <c r="G157" s="30" t="str">
        <f>IF(ISNUMBER(vm_idv_raw[[#This Row],[Column12]]), (vm_idv_raw[[#This Row],[Column12]]/(E157*1000)),"")</f>
        <v/>
      </c>
      <c r="H157" s="33" t="str">
        <f>IF(ISNUMBER(vm_idv_raw[[#This Row],[Column13]]), (vm_idv_raw[[#This Row],[Column13]]/(F157*1073741824)),"")</f>
        <v/>
      </c>
      <c r="I157" s="10" t="str">
        <f>IF(ISNONTEXT(vm_idv_raw[[#This Row],[Column9]]), "", vm_idv_raw[[#This Row],[Column9]])</f>
        <v/>
      </c>
      <c r="J157" t="str">
        <f>IF(ISNUMBER(vm_idv_raw[[#This Row],[Column10]]), vm_idv_raw[[#This Row],[Column10]],"")</f>
        <v/>
      </c>
      <c r="K157" s="23" t="str">
        <f>IF(ISNUMBER(vm_idv_raw[[#This Row],[Column11]]), vm_idv_raw[[#This Row],[Column11]],"")</f>
        <v/>
      </c>
      <c r="L157" s="30" t="str">
        <f t="shared" si="6"/>
        <v/>
      </c>
      <c r="M157" s="33" t="str">
        <f t="shared" si="7"/>
        <v/>
      </c>
      <c r="N157" s="25" t="str">
        <f t="shared" si="8"/>
        <v/>
      </c>
    </row>
    <row r="158" spans="1:14" x14ac:dyDescent="0.25">
      <c r="A158" s="20" t="str">
        <f>IF(ISNONTEXT(vm_idv_raw[[#This Row],[Column1]]), "", vm_idv_raw[[#This Row],[Column1]])</f>
        <v/>
      </c>
      <c r="B158" s="22" t="str">
        <f>IF(ISNONTEXT(vm_idv_raw[[#This Row],[Column5]]), "", vm_idv_raw[[#This Row],[Column5]])</f>
        <v/>
      </c>
      <c r="C158" s="21" t="str">
        <f>IF(ISNONTEXT(vm_idv_raw[[#This Row],[Column2]]), "", vm_idv_raw[[#This Row],[Column2]])</f>
        <v/>
      </c>
      <c r="D158" s="10" t="str">
        <f>IF(ISNONTEXT(vm_idv_raw[[#This Row],[Column4]]), "", vm_idv_raw[[#This Row],[Column4]])</f>
        <v/>
      </c>
      <c r="E158" t="str">
        <f>IF(ISNUMBER(vm_idv_raw[[#This Row],[Column6]]), vm_idv_raw[[#This Row],[Column6]],"")</f>
        <v/>
      </c>
      <c r="F158" s="23" t="str">
        <f>IF(ISNUMBER(vm_idv_raw[[#This Row],[Column7]]), (vm_idv_raw[[#This Row],[Column7]]/1073741824),"")</f>
        <v/>
      </c>
      <c r="G158" s="30" t="str">
        <f>IF(ISNUMBER(vm_idv_raw[[#This Row],[Column12]]), (vm_idv_raw[[#This Row],[Column12]]/(E158*1000)),"")</f>
        <v/>
      </c>
      <c r="H158" s="33" t="str">
        <f>IF(ISNUMBER(vm_idv_raw[[#This Row],[Column13]]), (vm_idv_raw[[#This Row],[Column13]]/(F158*1073741824)),"")</f>
        <v/>
      </c>
      <c r="I158" s="10" t="str">
        <f>IF(ISNONTEXT(vm_idv_raw[[#This Row],[Column9]]), "", vm_idv_raw[[#This Row],[Column9]])</f>
        <v/>
      </c>
      <c r="J158" t="str">
        <f>IF(ISNUMBER(vm_idv_raw[[#This Row],[Column10]]), vm_idv_raw[[#This Row],[Column10]],"")</f>
        <v/>
      </c>
      <c r="K158" s="23" t="str">
        <f>IF(ISNUMBER(vm_idv_raw[[#This Row],[Column11]]), vm_idv_raw[[#This Row],[Column11]],"")</f>
        <v/>
      </c>
      <c r="L158" s="30" t="str">
        <f t="shared" si="6"/>
        <v/>
      </c>
      <c r="M158" s="33" t="str">
        <f t="shared" si="7"/>
        <v/>
      </c>
      <c r="N158" s="25" t="str">
        <f t="shared" si="8"/>
        <v/>
      </c>
    </row>
    <row r="159" spans="1:14" x14ac:dyDescent="0.25">
      <c r="A159" s="20" t="str">
        <f>IF(ISNONTEXT(vm_idv_raw[[#This Row],[Column1]]), "", vm_idv_raw[[#This Row],[Column1]])</f>
        <v/>
      </c>
      <c r="B159" s="22" t="str">
        <f>IF(ISNONTEXT(vm_idv_raw[[#This Row],[Column5]]), "", vm_idv_raw[[#This Row],[Column5]])</f>
        <v/>
      </c>
      <c r="C159" s="21" t="str">
        <f>IF(ISNONTEXT(vm_idv_raw[[#This Row],[Column2]]), "", vm_idv_raw[[#This Row],[Column2]])</f>
        <v/>
      </c>
      <c r="D159" s="10" t="str">
        <f>IF(ISNONTEXT(vm_idv_raw[[#This Row],[Column4]]), "", vm_idv_raw[[#This Row],[Column4]])</f>
        <v/>
      </c>
      <c r="E159" t="str">
        <f>IF(ISNUMBER(vm_idv_raw[[#This Row],[Column6]]), vm_idv_raw[[#This Row],[Column6]],"")</f>
        <v/>
      </c>
      <c r="F159" s="23" t="str">
        <f>IF(ISNUMBER(vm_idv_raw[[#This Row],[Column7]]), (vm_idv_raw[[#This Row],[Column7]]/1073741824),"")</f>
        <v/>
      </c>
      <c r="G159" s="30" t="str">
        <f>IF(ISNUMBER(vm_idv_raw[[#This Row],[Column12]]), (vm_idv_raw[[#This Row],[Column12]]/(E159*1000)),"")</f>
        <v/>
      </c>
      <c r="H159" s="33" t="str">
        <f>IF(ISNUMBER(vm_idv_raw[[#This Row],[Column13]]), (vm_idv_raw[[#This Row],[Column13]]/(F159*1073741824)),"")</f>
        <v/>
      </c>
      <c r="I159" s="10" t="str">
        <f>IF(ISNONTEXT(vm_idv_raw[[#This Row],[Column9]]), "", vm_idv_raw[[#This Row],[Column9]])</f>
        <v/>
      </c>
      <c r="J159" t="str">
        <f>IF(ISNUMBER(vm_idv_raw[[#This Row],[Column10]]), vm_idv_raw[[#This Row],[Column10]],"")</f>
        <v/>
      </c>
      <c r="K159" s="23" t="str">
        <f>IF(ISNUMBER(vm_idv_raw[[#This Row],[Column11]]), vm_idv_raw[[#This Row],[Column11]],"")</f>
        <v/>
      </c>
      <c r="L159" s="30" t="str">
        <f t="shared" si="6"/>
        <v/>
      </c>
      <c r="M159" s="33" t="str">
        <f t="shared" si="7"/>
        <v/>
      </c>
      <c r="N159" s="25" t="str">
        <f t="shared" si="8"/>
        <v/>
      </c>
    </row>
    <row r="160" spans="1:14" x14ac:dyDescent="0.25">
      <c r="A160" s="20" t="str">
        <f>IF(ISNONTEXT(vm_idv_raw[[#This Row],[Column1]]), "", vm_idv_raw[[#This Row],[Column1]])</f>
        <v/>
      </c>
      <c r="B160" s="22" t="str">
        <f>IF(ISNONTEXT(vm_idv_raw[[#This Row],[Column5]]), "", vm_idv_raw[[#This Row],[Column5]])</f>
        <v/>
      </c>
      <c r="C160" s="21" t="str">
        <f>IF(ISNONTEXT(vm_idv_raw[[#This Row],[Column2]]), "", vm_idv_raw[[#This Row],[Column2]])</f>
        <v/>
      </c>
      <c r="D160" s="10" t="str">
        <f>IF(ISNONTEXT(vm_idv_raw[[#This Row],[Column4]]), "", vm_idv_raw[[#This Row],[Column4]])</f>
        <v/>
      </c>
      <c r="E160" t="str">
        <f>IF(ISNUMBER(vm_idv_raw[[#This Row],[Column6]]), vm_idv_raw[[#This Row],[Column6]],"")</f>
        <v/>
      </c>
      <c r="F160" s="23" t="str">
        <f>IF(ISNUMBER(vm_idv_raw[[#This Row],[Column7]]), (vm_idv_raw[[#This Row],[Column7]]/1073741824),"")</f>
        <v/>
      </c>
      <c r="G160" s="30" t="str">
        <f>IF(ISNUMBER(vm_idv_raw[[#This Row],[Column12]]), (vm_idv_raw[[#This Row],[Column12]]/(E160*1000)),"")</f>
        <v/>
      </c>
      <c r="H160" s="33" t="str">
        <f>IF(ISNUMBER(vm_idv_raw[[#This Row],[Column13]]), (vm_idv_raw[[#This Row],[Column13]]/(F160*1073741824)),"")</f>
        <v/>
      </c>
      <c r="I160" s="10" t="str">
        <f>IF(ISNONTEXT(vm_idv_raw[[#This Row],[Column9]]), "", vm_idv_raw[[#This Row],[Column9]])</f>
        <v/>
      </c>
      <c r="J160" t="str">
        <f>IF(ISNUMBER(vm_idv_raw[[#This Row],[Column10]]), vm_idv_raw[[#This Row],[Column10]],"")</f>
        <v/>
      </c>
      <c r="K160" s="23" t="str">
        <f>IF(ISNUMBER(vm_idv_raw[[#This Row],[Column11]]), vm_idv_raw[[#This Row],[Column11]],"")</f>
        <v/>
      </c>
      <c r="L160" s="30" t="str">
        <f t="shared" si="6"/>
        <v/>
      </c>
      <c r="M160" s="33" t="str">
        <f t="shared" si="7"/>
        <v/>
      </c>
      <c r="N160" s="25" t="str">
        <f t="shared" si="8"/>
        <v/>
      </c>
    </row>
    <row r="161" spans="1:14" x14ac:dyDescent="0.25">
      <c r="A161" s="20" t="str">
        <f>IF(ISNONTEXT(vm_idv_raw[[#This Row],[Column1]]), "", vm_idv_raw[[#This Row],[Column1]])</f>
        <v/>
      </c>
      <c r="B161" s="22" t="str">
        <f>IF(ISNONTEXT(vm_idv_raw[[#This Row],[Column5]]), "", vm_idv_raw[[#This Row],[Column5]])</f>
        <v/>
      </c>
      <c r="C161" s="21" t="str">
        <f>IF(ISNONTEXT(vm_idv_raw[[#This Row],[Column2]]), "", vm_idv_raw[[#This Row],[Column2]])</f>
        <v/>
      </c>
      <c r="D161" s="10" t="str">
        <f>IF(ISNONTEXT(vm_idv_raw[[#This Row],[Column4]]), "", vm_idv_raw[[#This Row],[Column4]])</f>
        <v/>
      </c>
      <c r="E161" t="str">
        <f>IF(ISNUMBER(vm_idv_raw[[#This Row],[Column6]]), vm_idv_raw[[#This Row],[Column6]],"")</f>
        <v/>
      </c>
      <c r="F161" s="23" t="str">
        <f>IF(ISNUMBER(vm_idv_raw[[#This Row],[Column7]]), (vm_idv_raw[[#This Row],[Column7]]/1073741824),"")</f>
        <v/>
      </c>
      <c r="G161" s="30" t="str">
        <f>IF(ISNUMBER(vm_idv_raw[[#This Row],[Column12]]), (vm_idv_raw[[#This Row],[Column12]]/(E161*1000)),"")</f>
        <v/>
      </c>
      <c r="H161" s="33" t="str">
        <f>IF(ISNUMBER(vm_idv_raw[[#This Row],[Column13]]), (vm_idv_raw[[#This Row],[Column13]]/(F161*1073741824)),"")</f>
        <v/>
      </c>
      <c r="I161" s="10" t="str">
        <f>IF(ISNONTEXT(vm_idv_raw[[#This Row],[Column9]]), "", vm_idv_raw[[#This Row],[Column9]])</f>
        <v/>
      </c>
      <c r="J161" t="str">
        <f>IF(ISNUMBER(vm_idv_raw[[#This Row],[Column10]]), vm_idv_raw[[#This Row],[Column10]],"")</f>
        <v/>
      </c>
      <c r="K161" s="23" t="str">
        <f>IF(ISNUMBER(vm_idv_raw[[#This Row],[Column11]]), vm_idv_raw[[#This Row],[Column11]],"")</f>
        <v/>
      </c>
      <c r="L161" s="30" t="str">
        <f t="shared" si="6"/>
        <v/>
      </c>
      <c r="M161" s="33" t="str">
        <f t="shared" si="7"/>
        <v/>
      </c>
      <c r="N161" s="25" t="str">
        <f t="shared" si="8"/>
        <v/>
      </c>
    </row>
    <row r="162" spans="1:14" x14ac:dyDescent="0.25">
      <c r="A162" s="20" t="str">
        <f>IF(ISNONTEXT(vm_idv_raw[[#This Row],[Column1]]), "", vm_idv_raw[[#This Row],[Column1]])</f>
        <v/>
      </c>
      <c r="B162" s="22" t="str">
        <f>IF(ISNONTEXT(vm_idv_raw[[#This Row],[Column5]]), "", vm_idv_raw[[#This Row],[Column5]])</f>
        <v/>
      </c>
      <c r="C162" s="21" t="str">
        <f>IF(ISNONTEXT(vm_idv_raw[[#This Row],[Column2]]), "", vm_idv_raw[[#This Row],[Column2]])</f>
        <v/>
      </c>
      <c r="D162" s="10" t="str">
        <f>IF(ISNONTEXT(vm_idv_raw[[#This Row],[Column4]]), "", vm_idv_raw[[#This Row],[Column4]])</f>
        <v/>
      </c>
      <c r="E162" t="str">
        <f>IF(ISNUMBER(vm_idv_raw[[#This Row],[Column6]]), vm_idv_raw[[#This Row],[Column6]],"")</f>
        <v/>
      </c>
      <c r="F162" s="23" t="str">
        <f>IF(ISNUMBER(vm_idv_raw[[#This Row],[Column7]]), (vm_idv_raw[[#This Row],[Column7]]/1073741824),"")</f>
        <v/>
      </c>
      <c r="G162" s="30" t="str">
        <f>IF(ISNUMBER(vm_idv_raw[[#This Row],[Column12]]), (vm_idv_raw[[#This Row],[Column12]]/(E162*1000)),"")</f>
        <v/>
      </c>
      <c r="H162" s="33" t="str">
        <f>IF(ISNUMBER(vm_idv_raw[[#This Row],[Column13]]), (vm_idv_raw[[#This Row],[Column13]]/(F162*1073741824)),"")</f>
        <v/>
      </c>
      <c r="I162" s="10" t="str">
        <f>IF(ISNONTEXT(vm_idv_raw[[#This Row],[Column9]]), "", vm_idv_raw[[#This Row],[Column9]])</f>
        <v/>
      </c>
      <c r="J162" t="str">
        <f>IF(ISNUMBER(vm_idv_raw[[#This Row],[Column10]]), vm_idv_raw[[#This Row],[Column10]],"")</f>
        <v/>
      </c>
      <c r="K162" s="23" t="str">
        <f>IF(ISNUMBER(vm_idv_raw[[#This Row],[Column11]]), vm_idv_raw[[#This Row],[Column11]],"")</f>
        <v/>
      </c>
      <c r="L162" s="30" t="str">
        <f t="shared" si="6"/>
        <v/>
      </c>
      <c r="M162" s="33" t="str">
        <f t="shared" si="7"/>
        <v/>
      </c>
      <c r="N162" s="25" t="str">
        <f t="shared" si="8"/>
        <v/>
      </c>
    </row>
    <row r="163" spans="1:14" x14ac:dyDescent="0.25">
      <c r="A163" s="20" t="str">
        <f>IF(ISNONTEXT(vm_idv_raw[[#This Row],[Column1]]), "", vm_idv_raw[[#This Row],[Column1]])</f>
        <v/>
      </c>
      <c r="B163" s="22" t="str">
        <f>IF(ISNONTEXT(vm_idv_raw[[#This Row],[Column5]]), "", vm_idv_raw[[#This Row],[Column5]])</f>
        <v/>
      </c>
      <c r="C163" s="21" t="str">
        <f>IF(ISNONTEXT(vm_idv_raw[[#This Row],[Column2]]), "", vm_idv_raw[[#This Row],[Column2]])</f>
        <v/>
      </c>
      <c r="D163" s="10" t="str">
        <f>IF(ISNONTEXT(vm_idv_raw[[#This Row],[Column4]]), "", vm_idv_raw[[#This Row],[Column4]])</f>
        <v/>
      </c>
      <c r="E163" t="str">
        <f>IF(ISNUMBER(vm_idv_raw[[#This Row],[Column6]]), vm_idv_raw[[#This Row],[Column6]],"")</f>
        <v/>
      </c>
      <c r="F163" s="23" t="str">
        <f>IF(ISNUMBER(vm_idv_raw[[#This Row],[Column7]]), (vm_idv_raw[[#This Row],[Column7]]/1073741824),"")</f>
        <v/>
      </c>
      <c r="G163" s="30" t="str">
        <f>IF(ISNUMBER(vm_idv_raw[[#This Row],[Column12]]), (vm_idv_raw[[#This Row],[Column12]]/(E163*1000)),"")</f>
        <v/>
      </c>
      <c r="H163" s="33" t="str">
        <f>IF(ISNUMBER(vm_idv_raw[[#This Row],[Column13]]), (vm_idv_raw[[#This Row],[Column13]]/(F163*1073741824)),"")</f>
        <v/>
      </c>
      <c r="I163" s="10" t="str">
        <f>IF(ISNONTEXT(vm_idv_raw[[#This Row],[Column9]]), "", vm_idv_raw[[#This Row],[Column9]])</f>
        <v/>
      </c>
      <c r="J163" t="str">
        <f>IF(ISNUMBER(vm_idv_raw[[#This Row],[Column10]]), vm_idv_raw[[#This Row],[Column10]],"")</f>
        <v/>
      </c>
      <c r="K163" s="23" t="str">
        <f>IF(ISNUMBER(vm_idv_raw[[#This Row],[Column11]]), vm_idv_raw[[#This Row],[Column11]],"")</f>
        <v/>
      </c>
      <c r="L163" s="30" t="str">
        <f t="shared" si="6"/>
        <v/>
      </c>
      <c r="M163" s="33" t="str">
        <f t="shared" si="7"/>
        <v/>
      </c>
      <c r="N163" s="25" t="str">
        <f t="shared" si="8"/>
        <v/>
      </c>
    </row>
    <row r="164" spans="1:14" x14ac:dyDescent="0.25">
      <c r="A164" s="20" t="str">
        <f>IF(ISNONTEXT(vm_idv_raw[[#This Row],[Column1]]), "", vm_idv_raw[[#This Row],[Column1]])</f>
        <v/>
      </c>
      <c r="B164" s="22" t="str">
        <f>IF(ISNONTEXT(vm_idv_raw[[#This Row],[Column5]]), "", vm_idv_raw[[#This Row],[Column5]])</f>
        <v/>
      </c>
      <c r="C164" s="21" t="str">
        <f>IF(ISNONTEXT(vm_idv_raw[[#This Row],[Column2]]), "", vm_idv_raw[[#This Row],[Column2]])</f>
        <v/>
      </c>
      <c r="D164" s="10" t="str">
        <f>IF(ISNONTEXT(vm_idv_raw[[#This Row],[Column4]]), "", vm_idv_raw[[#This Row],[Column4]])</f>
        <v/>
      </c>
      <c r="E164" t="str">
        <f>IF(ISNUMBER(vm_idv_raw[[#This Row],[Column6]]), vm_idv_raw[[#This Row],[Column6]],"")</f>
        <v/>
      </c>
      <c r="F164" s="23" t="str">
        <f>IF(ISNUMBER(vm_idv_raw[[#This Row],[Column7]]), (vm_idv_raw[[#This Row],[Column7]]/1073741824),"")</f>
        <v/>
      </c>
      <c r="G164" s="30" t="str">
        <f>IF(ISNUMBER(vm_idv_raw[[#This Row],[Column12]]), (vm_idv_raw[[#This Row],[Column12]]/(E164*1000)),"")</f>
        <v/>
      </c>
      <c r="H164" s="33" t="str">
        <f>IF(ISNUMBER(vm_idv_raw[[#This Row],[Column13]]), (vm_idv_raw[[#This Row],[Column13]]/(F164*1073741824)),"")</f>
        <v/>
      </c>
      <c r="I164" s="10" t="str">
        <f>IF(ISNONTEXT(vm_idv_raw[[#This Row],[Column9]]), "", vm_idv_raw[[#This Row],[Column9]])</f>
        <v/>
      </c>
      <c r="J164" t="str">
        <f>IF(ISNUMBER(vm_idv_raw[[#This Row],[Column10]]), vm_idv_raw[[#This Row],[Column10]],"")</f>
        <v/>
      </c>
      <c r="K164" s="23" t="str">
        <f>IF(ISNUMBER(vm_idv_raw[[#This Row],[Column11]]), vm_idv_raw[[#This Row],[Column11]],"")</f>
        <v/>
      </c>
      <c r="L164" s="30" t="str">
        <f t="shared" si="6"/>
        <v/>
      </c>
      <c r="M164" s="33" t="str">
        <f t="shared" si="7"/>
        <v/>
      </c>
      <c r="N164" s="25" t="str">
        <f t="shared" si="8"/>
        <v/>
      </c>
    </row>
    <row r="165" spans="1:14" x14ac:dyDescent="0.25">
      <c r="A165" s="20" t="str">
        <f>IF(ISNONTEXT(vm_idv_raw[[#This Row],[Column1]]), "", vm_idv_raw[[#This Row],[Column1]])</f>
        <v/>
      </c>
      <c r="B165" s="22" t="str">
        <f>IF(ISNONTEXT(vm_idv_raw[[#This Row],[Column5]]), "", vm_idv_raw[[#This Row],[Column5]])</f>
        <v/>
      </c>
      <c r="C165" s="21" t="str">
        <f>IF(ISNONTEXT(vm_idv_raw[[#This Row],[Column2]]), "", vm_idv_raw[[#This Row],[Column2]])</f>
        <v/>
      </c>
      <c r="D165" s="10" t="str">
        <f>IF(ISNONTEXT(vm_idv_raw[[#This Row],[Column4]]), "", vm_idv_raw[[#This Row],[Column4]])</f>
        <v/>
      </c>
      <c r="E165" t="str">
        <f>IF(ISNUMBER(vm_idv_raw[[#This Row],[Column6]]), vm_idv_raw[[#This Row],[Column6]],"")</f>
        <v/>
      </c>
      <c r="F165" s="23" t="str">
        <f>IF(ISNUMBER(vm_idv_raw[[#This Row],[Column7]]), (vm_idv_raw[[#This Row],[Column7]]/1073741824),"")</f>
        <v/>
      </c>
      <c r="G165" s="30" t="str">
        <f>IF(ISNUMBER(vm_idv_raw[[#This Row],[Column12]]), (vm_idv_raw[[#This Row],[Column12]]/(E165*1000)),"")</f>
        <v/>
      </c>
      <c r="H165" s="33" t="str">
        <f>IF(ISNUMBER(vm_idv_raw[[#This Row],[Column13]]), (vm_idv_raw[[#This Row],[Column13]]/(F165*1073741824)),"")</f>
        <v/>
      </c>
      <c r="I165" s="10" t="str">
        <f>IF(ISNONTEXT(vm_idv_raw[[#This Row],[Column9]]), "", vm_idv_raw[[#This Row],[Column9]])</f>
        <v/>
      </c>
      <c r="J165" t="str">
        <f>IF(ISNUMBER(vm_idv_raw[[#This Row],[Column10]]), vm_idv_raw[[#This Row],[Column10]],"")</f>
        <v/>
      </c>
      <c r="K165" s="23" t="str">
        <f>IF(ISNUMBER(vm_idv_raw[[#This Row],[Column11]]), vm_idv_raw[[#This Row],[Column11]],"")</f>
        <v/>
      </c>
      <c r="L165" s="30" t="str">
        <f t="shared" si="6"/>
        <v/>
      </c>
      <c r="M165" s="33" t="str">
        <f t="shared" si="7"/>
        <v/>
      </c>
      <c r="N165" s="25" t="str">
        <f t="shared" si="8"/>
        <v/>
      </c>
    </row>
    <row r="166" spans="1:14" x14ac:dyDescent="0.25">
      <c r="A166" s="20" t="str">
        <f>IF(ISNONTEXT(vm_idv_raw[[#This Row],[Column1]]), "", vm_idv_raw[[#This Row],[Column1]])</f>
        <v/>
      </c>
      <c r="B166" s="22" t="str">
        <f>IF(ISNONTEXT(vm_idv_raw[[#This Row],[Column5]]), "", vm_idv_raw[[#This Row],[Column5]])</f>
        <v/>
      </c>
      <c r="C166" s="21" t="str">
        <f>IF(ISNONTEXT(vm_idv_raw[[#This Row],[Column2]]), "", vm_idv_raw[[#This Row],[Column2]])</f>
        <v/>
      </c>
      <c r="D166" s="10" t="str">
        <f>IF(ISNONTEXT(vm_idv_raw[[#This Row],[Column4]]), "", vm_idv_raw[[#This Row],[Column4]])</f>
        <v/>
      </c>
      <c r="E166" t="str">
        <f>IF(ISNUMBER(vm_idv_raw[[#This Row],[Column6]]), vm_idv_raw[[#This Row],[Column6]],"")</f>
        <v/>
      </c>
      <c r="F166" s="23" t="str">
        <f>IF(ISNUMBER(vm_idv_raw[[#This Row],[Column7]]), (vm_idv_raw[[#This Row],[Column7]]/1073741824),"")</f>
        <v/>
      </c>
      <c r="G166" s="30" t="str">
        <f>IF(ISNUMBER(vm_idv_raw[[#This Row],[Column12]]), (vm_idv_raw[[#This Row],[Column12]]/(E166*1000)),"")</f>
        <v/>
      </c>
      <c r="H166" s="33" t="str">
        <f>IF(ISNUMBER(vm_idv_raw[[#This Row],[Column13]]), (vm_idv_raw[[#This Row],[Column13]]/(F166*1073741824)),"")</f>
        <v/>
      </c>
      <c r="I166" s="10" t="str">
        <f>IF(ISNONTEXT(vm_idv_raw[[#This Row],[Column9]]), "", vm_idv_raw[[#This Row],[Column9]])</f>
        <v/>
      </c>
      <c r="J166" t="str">
        <f>IF(ISNUMBER(vm_idv_raw[[#This Row],[Column10]]), vm_idv_raw[[#This Row],[Column10]],"")</f>
        <v/>
      </c>
      <c r="K166" s="23" t="str">
        <f>IF(ISNUMBER(vm_idv_raw[[#This Row],[Column11]]), vm_idv_raw[[#This Row],[Column11]],"")</f>
        <v/>
      </c>
      <c r="L166" s="30" t="str">
        <f t="shared" si="6"/>
        <v/>
      </c>
      <c r="M166" s="33" t="str">
        <f t="shared" si="7"/>
        <v/>
      </c>
      <c r="N166" s="25" t="str">
        <f t="shared" si="8"/>
        <v/>
      </c>
    </row>
    <row r="167" spans="1:14" x14ac:dyDescent="0.25">
      <c r="A167" s="20" t="str">
        <f>IF(ISNONTEXT(vm_idv_raw[[#This Row],[Column1]]), "", vm_idv_raw[[#This Row],[Column1]])</f>
        <v/>
      </c>
      <c r="B167" s="22" t="str">
        <f>IF(ISNONTEXT(vm_idv_raw[[#This Row],[Column5]]), "", vm_idv_raw[[#This Row],[Column5]])</f>
        <v/>
      </c>
      <c r="C167" s="21" t="str">
        <f>IF(ISNONTEXT(vm_idv_raw[[#This Row],[Column2]]), "", vm_idv_raw[[#This Row],[Column2]])</f>
        <v/>
      </c>
      <c r="D167" s="10" t="str">
        <f>IF(ISNONTEXT(vm_idv_raw[[#This Row],[Column4]]), "", vm_idv_raw[[#This Row],[Column4]])</f>
        <v/>
      </c>
      <c r="E167" t="str">
        <f>IF(ISNUMBER(vm_idv_raw[[#This Row],[Column6]]), vm_idv_raw[[#This Row],[Column6]],"")</f>
        <v/>
      </c>
      <c r="F167" s="23" t="str">
        <f>IF(ISNUMBER(vm_idv_raw[[#This Row],[Column7]]), (vm_idv_raw[[#This Row],[Column7]]/1073741824),"")</f>
        <v/>
      </c>
      <c r="G167" s="30" t="str">
        <f>IF(ISNUMBER(vm_idv_raw[[#This Row],[Column12]]), (vm_idv_raw[[#This Row],[Column12]]/(E167*1000)),"")</f>
        <v/>
      </c>
      <c r="H167" s="33" t="str">
        <f>IF(ISNUMBER(vm_idv_raw[[#This Row],[Column13]]), (vm_idv_raw[[#This Row],[Column13]]/(F167*1073741824)),"")</f>
        <v/>
      </c>
      <c r="I167" s="10" t="str">
        <f>IF(ISNONTEXT(vm_idv_raw[[#This Row],[Column9]]), "", vm_idv_raw[[#This Row],[Column9]])</f>
        <v/>
      </c>
      <c r="J167" t="str">
        <f>IF(ISNUMBER(vm_idv_raw[[#This Row],[Column10]]), vm_idv_raw[[#This Row],[Column10]],"")</f>
        <v/>
      </c>
      <c r="K167" s="23" t="str">
        <f>IF(ISNUMBER(vm_idv_raw[[#This Row],[Column11]]), vm_idv_raw[[#This Row],[Column11]],"")</f>
        <v/>
      </c>
      <c r="L167" s="30" t="str">
        <f t="shared" si="6"/>
        <v/>
      </c>
      <c r="M167" s="33" t="str">
        <f t="shared" si="7"/>
        <v/>
      </c>
      <c r="N167" s="25" t="str">
        <f t="shared" si="8"/>
        <v/>
      </c>
    </row>
    <row r="168" spans="1:14" x14ac:dyDescent="0.25">
      <c r="A168" s="20" t="str">
        <f>IF(ISNONTEXT(vm_idv_raw[[#This Row],[Column1]]), "", vm_idv_raw[[#This Row],[Column1]])</f>
        <v/>
      </c>
      <c r="B168" s="22" t="str">
        <f>IF(ISNONTEXT(vm_idv_raw[[#This Row],[Column5]]), "", vm_idv_raw[[#This Row],[Column5]])</f>
        <v/>
      </c>
      <c r="C168" s="21" t="str">
        <f>IF(ISNONTEXT(vm_idv_raw[[#This Row],[Column2]]), "", vm_idv_raw[[#This Row],[Column2]])</f>
        <v/>
      </c>
      <c r="D168" s="10" t="str">
        <f>IF(ISNONTEXT(vm_idv_raw[[#This Row],[Column4]]), "", vm_idv_raw[[#This Row],[Column4]])</f>
        <v/>
      </c>
      <c r="E168" t="str">
        <f>IF(ISNUMBER(vm_idv_raw[[#This Row],[Column6]]), vm_idv_raw[[#This Row],[Column6]],"")</f>
        <v/>
      </c>
      <c r="F168" s="23" t="str">
        <f>IF(ISNUMBER(vm_idv_raw[[#This Row],[Column7]]), (vm_idv_raw[[#This Row],[Column7]]/1073741824),"")</f>
        <v/>
      </c>
      <c r="G168" s="30" t="str">
        <f>IF(ISNUMBER(vm_idv_raw[[#This Row],[Column12]]), (vm_idv_raw[[#This Row],[Column12]]/(E168*1000)),"")</f>
        <v/>
      </c>
      <c r="H168" s="33" t="str">
        <f>IF(ISNUMBER(vm_idv_raw[[#This Row],[Column13]]), (vm_idv_raw[[#This Row],[Column13]]/(F168*1073741824)),"")</f>
        <v/>
      </c>
      <c r="I168" s="10" t="str">
        <f>IF(ISNONTEXT(vm_idv_raw[[#This Row],[Column9]]), "", vm_idv_raw[[#This Row],[Column9]])</f>
        <v/>
      </c>
      <c r="J168" t="str">
        <f>IF(ISNUMBER(vm_idv_raw[[#This Row],[Column10]]), vm_idv_raw[[#This Row],[Column10]],"")</f>
        <v/>
      </c>
      <c r="K168" s="23" t="str">
        <f>IF(ISNUMBER(vm_idv_raw[[#This Row],[Column11]]), vm_idv_raw[[#This Row],[Column11]],"")</f>
        <v/>
      </c>
      <c r="L168" s="30" t="str">
        <f t="shared" si="6"/>
        <v/>
      </c>
      <c r="M168" s="33" t="str">
        <f t="shared" si="7"/>
        <v/>
      </c>
      <c r="N168" s="25" t="str">
        <f t="shared" si="8"/>
        <v/>
      </c>
    </row>
    <row r="169" spans="1:14" x14ac:dyDescent="0.25">
      <c r="A169" s="20" t="str">
        <f>IF(ISNONTEXT(vm_idv_raw[[#This Row],[Column1]]), "", vm_idv_raw[[#This Row],[Column1]])</f>
        <v/>
      </c>
      <c r="B169" s="22" t="str">
        <f>IF(ISNONTEXT(vm_idv_raw[[#This Row],[Column5]]), "", vm_idv_raw[[#This Row],[Column5]])</f>
        <v/>
      </c>
      <c r="C169" s="21" t="str">
        <f>IF(ISNONTEXT(vm_idv_raw[[#This Row],[Column2]]), "", vm_idv_raw[[#This Row],[Column2]])</f>
        <v/>
      </c>
      <c r="D169" s="10" t="str">
        <f>IF(ISNONTEXT(vm_idv_raw[[#This Row],[Column4]]), "", vm_idv_raw[[#This Row],[Column4]])</f>
        <v/>
      </c>
      <c r="E169" t="str">
        <f>IF(ISNUMBER(vm_idv_raw[[#This Row],[Column6]]), vm_idv_raw[[#This Row],[Column6]],"")</f>
        <v/>
      </c>
      <c r="F169" s="23" t="str">
        <f>IF(ISNUMBER(vm_idv_raw[[#This Row],[Column7]]), (vm_idv_raw[[#This Row],[Column7]]/1073741824),"")</f>
        <v/>
      </c>
      <c r="G169" s="30" t="str">
        <f>IF(ISNUMBER(vm_idv_raw[[#This Row],[Column12]]), (vm_idv_raw[[#This Row],[Column12]]/(E169*1000)),"")</f>
        <v/>
      </c>
      <c r="H169" s="33" t="str">
        <f>IF(ISNUMBER(vm_idv_raw[[#This Row],[Column13]]), (vm_idv_raw[[#This Row],[Column13]]/(F169*1073741824)),"")</f>
        <v/>
      </c>
      <c r="I169" s="10" t="str">
        <f>IF(ISNONTEXT(vm_idv_raw[[#This Row],[Column9]]), "", vm_idv_raw[[#This Row],[Column9]])</f>
        <v/>
      </c>
      <c r="J169" t="str">
        <f>IF(ISNUMBER(vm_idv_raw[[#This Row],[Column10]]), vm_idv_raw[[#This Row],[Column10]],"")</f>
        <v/>
      </c>
      <c r="K169" s="23" t="str">
        <f>IF(ISNUMBER(vm_idv_raw[[#This Row],[Column11]]), vm_idv_raw[[#This Row],[Column11]],"")</f>
        <v/>
      </c>
      <c r="L169" s="30" t="str">
        <f t="shared" si="6"/>
        <v/>
      </c>
      <c r="M169" s="33" t="str">
        <f t="shared" si="7"/>
        <v/>
      </c>
      <c r="N169" s="25" t="str">
        <f t="shared" si="8"/>
        <v/>
      </c>
    </row>
    <row r="170" spans="1:14" x14ac:dyDescent="0.25">
      <c r="A170" s="20" t="str">
        <f>IF(ISNONTEXT(vm_idv_raw[[#This Row],[Column1]]), "", vm_idv_raw[[#This Row],[Column1]])</f>
        <v/>
      </c>
      <c r="B170" s="22" t="str">
        <f>IF(ISNONTEXT(vm_idv_raw[[#This Row],[Column5]]), "", vm_idv_raw[[#This Row],[Column5]])</f>
        <v/>
      </c>
      <c r="C170" s="21" t="str">
        <f>IF(ISNONTEXT(vm_idv_raw[[#This Row],[Column2]]), "", vm_idv_raw[[#This Row],[Column2]])</f>
        <v/>
      </c>
      <c r="D170" s="10" t="str">
        <f>IF(ISNONTEXT(vm_idv_raw[[#This Row],[Column4]]), "", vm_idv_raw[[#This Row],[Column4]])</f>
        <v/>
      </c>
      <c r="E170" t="str">
        <f>IF(ISNUMBER(vm_idv_raw[[#This Row],[Column6]]), vm_idv_raw[[#This Row],[Column6]],"")</f>
        <v/>
      </c>
      <c r="F170" s="23" t="str">
        <f>IF(ISNUMBER(vm_idv_raw[[#This Row],[Column7]]), (vm_idv_raw[[#This Row],[Column7]]/1073741824),"")</f>
        <v/>
      </c>
      <c r="G170" s="30" t="str">
        <f>IF(ISNUMBER(vm_idv_raw[[#This Row],[Column12]]), (vm_idv_raw[[#This Row],[Column12]]/(E170*1000)),"")</f>
        <v/>
      </c>
      <c r="H170" s="33" t="str">
        <f>IF(ISNUMBER(vm_idv_raw[[#This Row],[Column13]]), (vm_idv_raw[[#This Row],[Column13]]/(F170*1073741824)),"")</f>
        <v/>
      </c>
      <c r="I170" s="10" t="str">
        <f>IF(ISNONTEXT(vm_idv_raw[[#This Row],[Column9]]), "", vm_idv_raw[[#This Row],[Column9]])</f>
        <v/>
      </c>
      <c r="J170" t="str">
        <f>IF(ISNUMBER(vm_idv_raw[[#This Row],[Column10]]), vm_idv_raw[[#This Row],[Column10]],"")</f>
        <v/>
      </c>
      <c r="K170" s="23" t="str">
        <f>IF(ISNUMBER(vm_idv_raw[[#This Row],[Column11]]), vm_idv_raw[[#This Row],[Column11]],"")</f>
        <v/>
      </c>
      <c r="L170" s="30" t="str">
        <f t="shared" si="6"/>
        <v/>
      </c>
      <c r="M170" s="33" t="str">
        <f t="shared" si="7"/>
        <v/>
      </c>
      <c r="N170" s="25" t="str">
        <f t="shared" si="8"/>
        <v/>
      </c>
    </row>
    <row r="171" spans="1:14" x14ac:dyDescent="0.25">
      <c r="A171" s="20" t="str">
        <f>IF(ISNONTEXT(vm_idv_raw[[#This Row],[Column1]]), "", vm_idv_raw[[#This Row],[Column1]])</f>
        <v/>
      </c>
      <c r="B171" s="22" t="str">
        <f>IF(ISNONTEXT(vm_idv_raw[[#This Row],[Column5]]), "", vm_idv_raw[[#This Row],[Column5]])</f>
        <v/>
      </c>
      <c r="C171" s="21" t="str">
        <f>IF(ISNONTEXT(vm_idv_raw[[#This Row],[Column2]]), "", vm_idv_raw[[#This Row],[Column2]])</f>
        <v/>
      </c>
      <c r="D171" s="10" t="str">
        <f>IF(ISNONTEXT(vm_idv_raw[[#This Row],[Column4]]), "", vm_idv_raw[[#This Row],[Column4]])</f>
        <v/>
      </c>
      <c r="E171" t="str">
        <f>IF(ISNUMBER(vm_idv_raw[[#This Row],[Column6]]), vm_idv_raw[[#This Row],[Column6]],"")</f>
        <v/>
      </c>
      <c r="F171" s="23" t="str">
        <f>IF(ISNUMBER(vm_idv_raw[[#This Row],[Column7]]), (vm_idv_raw[[#This Row],[Column7]]/1073741824),"")</f>
        <v/>
      </c>
      <c r="G171" s="30" t="str">
        <f>IF(ISNUMBER(vm_idv_raw[[#This Row],[Column12]]), (vm_idv_raw[[#This Row],[Column12]]/(E171*1000)),"")</f>
        <v/>
      </c>
      <c r="H171" s="33" t="str">
        <f>IF(ISNUMBER(vm_idv_raw[[#This Row],[Column13]]), (vm_idv_raw[[#This Row],[Column13]]/(F171*1073741824)),"")</f>
        <v/>
      </c>
      <c r="I171" s="10" t="str">
        <f>IF(ISNONTEXT(vm_idv_raw[[#This Row],[Column9]]), "", vm_idv_raw[[#This Row],[Column9]])</f>
        <v/>
      </c>
      <c r="J171" t="str">
        <f>IF(ISNUMBER(vm_idv_raw[[#This Row],[Column10]]), vm_idv_raw[[#This Row],[Column10]],"")</f>
        <v/>
      </c>
      <c r="K171" s="23" t="str">
        <f>IF(ISNUMBER(vm_idv_raw[[#This Row],[Column11]]), vm_idv_raw[[#This Row],[Column11]],"")</f>
        <v/>
      </c>
      <c r="L171" s="30" t="str">
        <f t="shared" si="6"/>
        <v/>
      </c>
      <c r="M171" s="33" t="str">
        <f t="shared" si="7"/>
        <v/>
      </c>
      <c r="N171" s="25" t="str">
        <f t="shared" si="8"/>
        <v/>
      </c>
    </row>
    <row r="172" spans="1:14" x14ac:dyDescent="0.25">
      <c r="A172" s="20" t="str">
        <f>IF(ISNONTEXT(vm_idv_raw[[#This Row],[Column1]]), "", vm_idv_raw[[#This Row],[Column1]])</f>
        <v/>
      </c>
      <c r="B172" s="22" t="str">
        <f>IF(ISNONTEXT(vm_idv_raw[[#This Row],[Column5]]), "", vm_idv_raw[[#This Row],[Column5]])</f>
        <v/>
      </c>
      <c r="C172" s="21" t="str">
        <f>IF(ISNONTEXT(vm_idv_raw[[#This Row],[Column2]]), "", vm_idv_raw[[#This Row],[Column2]])</f>
        <v/>
      </c>
      <c r="D172" s="10" t="str">
        <f>IF(ISNONTEXT(vm_idv_raw[[#This Row],[Column4]]), "", vm_idv_raw[[#This Row],[Column4]])</f>
        <v/>
      </c>
      <c r="E172" t="str">
        <f>IF(ISNUMBER(vm_idv_raw[[#This Row],[Column6]]), vm_idv_raw[[#This Row],[Column6]],"")</f>
        <v/>
      </c>
      <c r="F172" s="23" t="str">
        <f>IF(ISNUMBER(vm_idv_raw[[#This Row],[Column7]]), (vm_idv_raw[[#This Row],[Column7]]/1073741824),"")</f>
        <v/>
      </c>
      <c r="G172" s="30" t="str">
        <f>IF(ISNUMBER(vm_idv_raw[[#This Row],[Column12]]), (vm_idv_raw[[#This Row],[Column12]]/(E172*1000)),"")</f>
        <v/>
      </c>
      <c r="H172" s="33" t="str">
        <f>IF(ISNUMBER(vm_idv_raw[[#This Row],[Column13]]), (vm_idv_raw[[#This Row],[Column13]]/(F172*1073741824)),"")</f>
        <v/>
      </c>
      <c r="I172" s="10" t="str">
        <f>IF(ISNONTEXT(vm_idv_raw[[#This Row],[Column9]]), "", vm_idv_raw[[#This Row],[Column9]])</f>
        <v/>
      </c>
      <c r="J172" t="str">
        <f>IF(ISNUMBER(vm_idv_raw[[#This Row],[Column10]]), vm_idv_raw[[#This Row],[Column10]],"")</f>
        <v/>
      </c>
      <c r="K172" s="23" t="str">
        <f>IF(ISNUMBER(vm_idv_raw[[#This Row],[Column11]]), vm_idv_raw[[#This Row],[Column11]],"")</f>
        <v/>
      </c>
      <c r="L172" s="30" t="str">
        <f t="shared" si="6"/>
        <v/>
      </c>
      <c r="M172" s="33" t="str">
        <f t="shared" si="7"/>
        <v/>
      </c>
      <c r="N172" s="25" t="str">
        <f t="shared" si="8"/>
        <v/>
      </c>
    </row>
    <row r="173" spans="1:14" x14ac:dyDescent="0.25">
      <c r="A173" s="20" t="str">
        <f>IF(ISNONTEXT(vm_idv_raw[[#This Row],[Column1]]), "", vm_idv_raw[[#This Row],[Column1]])</f>
        <v/>
      </c>
      <c r="B173" s="22" t="str">
        <f>IF(ISNONTEXT(vm_idv_raw[[#This Row],[Column5]]), "", vm_idv_raw[[#This Row],[Column5]])</f>
        <v/>
      </c>
      <c r="C173" s="21" t="str">
        <f>IF(ISNONTEXT(vm_idv_raw[[#This Row],[Column2]]), "", vm_idv_raw[[#This Row],[Column2]])</f>
        <v/>
      </c>
      <c r="D173" s="10" t="str">
        <f>IF(ISNONTEXT(vm_idv_raw[[#This Row],[Column4]]), "", vm_idv_raw[[#This Row],[Column4]])</f>
        <v/>
      </c>
      <c r="E173" t="str">
        <f>IF(ISNUMBER(vm_idv_raw[[#This Row],[Column6]]), vm_idv_raw[[#This Row],[Column6]],"")</f>
        <v/>
      </c>
      <c r="F173" s="23" t="str">
        <f>IF(ISNUMBER(vm_idv_raw[[#This Row],[Column7]]), (vm_idv_raw[[#This Row],[Column7]]/1073741824),"")</f>
        <v/>
      </c>
      <c r="G173" s="30" t="str">
        <f>IF(ISNUMBER(vm_idv_raw[[#This Row],[Column12]]), (vm_idv_raw[[#This Row],[Column12]]/(E173*1000)),"")</f>
        <v/>
      </c>
      <c r="H173" s="33" t="str">
        <f>IF(ISNUMBER(vm_idv_raw[[#This Row],[Column13]]), (vm_idv_raw[[#This Row],[Column13]]/(F173*1073741824)),"")</f>
        <v/>
      </c>
      <c r="I173" s="10" t="str">
        <f>IF(ISNONTEXT(vm_idv_raw[[#This Row],[Column9]]), "", vm_idv_raw[[#This Row],[Column9]])</f>
        <v/>
      </c>
      <c r="J173" t="str">
        <f>IF(ISNUMBER(vm_idv_raw[[#This Row],[Column10]]), vm_idv_raw[[#This Row],[Column10]],"")</f>
        <v/>
      </c>
      <c r="K173" s="23" t="str">
        <f>IF(ISNUMBER(vm_idv_raw[[#This Row],[Column11]]), vm_idv_raw[[#This Row],[Column11]],"")</f>
        <v/>
      </c>
      <c r="L173" s="30" t="str">
        <f t="shared" si="6"/>
        <v/>
      </c>
      <c r="M173" s="33" t="str">
        <f t="shared" si="7"/>
        <v/>
      </c>
      <c r="N173" s="25" t="str">
        <f t="shared" si="8"/>
        <v/>
      </c>
    </row>
    <row r="174" spans="1:14" x14ac:dyDescent="0.25">
      <c r="A174" s="20" t="str">
        <f>IF(ISNONTEXT(vm_idv_raw[[#This Row],[Column1]]), "", vm_idv_raw[[#This Row],[Column1]])</f>
        <v/>
      </c>
      <c r="B174" s="22" t="str">
        <f>IF(ISNONTEXT(vm_idv_raw[[#This Row],[Column5]]), "", vm_idv_raw[[#This Row],[Column5]])</f>
        <v/>
      </c>
      <c r="C174" s="21" t="str">
        <f>IF(ISNONTEXT(vm_idv_raw[[#This Row],[Column2]]), "", vm_idv_raw[[#This Row],[Column2]])</f>
        <v/>
      </c>
      <c r="D174" s="10" t="str">
        <f>IF(ISNONTEXT(vm_idv_raw[[#This Row],[Column4]]), "", vm_idv_raw[[#This Row],[Column4]])</f>
        <v/>
      </c>
      <c r="E174" t="str">
        <f>IF(ISNUMBER(vm_idv_raw[[#This Row],[Column6]]), vm_idv_raw[[#This Row],[Column6]],"")</f>
        <v/>
      </c>
      <c r="F174" s="23" t="str">
        <f>IF(ISNUMBER(vm_idv_raw[[#This Row],[Column7]]), (vm_idv_raw[[#This Row],[Column7]]/1073741824),"")</f>
        <v/>
      </c>
      <c r="G174" s="30" t="str">
        <f>IF(ISNUMBER(vm_idv_raw[[#This Row],[Column12]]), (vm_idv_raw[[#This Row],[Column12]]/(E174*1000)),"")</f>
        <v/>
      </c>
      <c r="H174" s="33" t="str">
        <f>IF(ISNUMBER(vm_idv_raw[[#This Row],[Column13]]), (vm_idv_raw[[#This Row],[Column13]]/(F174*1073741824)),"")</f>
        <v/>
      </c>
      <c r="I174" s="10" t="str">
        <f>IF(ISNONTEXT(vm_idv_raw[[#This Row],[Column9]]), "", vm_idv_raw[[#This Row],[Column9]])</f>
        <v/>
      </c>
      <c r="J174" t="str">
        <f>IF(ISNUMBER(vm_idv_raw[[#This Row],[Column10]]), vm_idv_raw[[#This Row],[Column10]],"")</f>
        <v/>
      </c>
      <c r="K174" s="23" t="str">
        <f>IF(ISNUMBER(vm_idv_raw[[#This Row],[Column11]]), vm_idv_raw[[#This Row],[Column11]],"")</f>
        <v/>
      </c>
      <c r="L174" s="30" t="str">
        <f t="shared" si="6"/>
        <v/>
      </c>
      <c r="M174" s="33" t="str">
        <f t="shared" si="7"/>
        <v/>
      </c>
      <c r="N174" s="25" t="str">
        <f t="shared" si="8"/>
        <v/>
      </c>
    </row>
    <row r="175" spans="1:14" x14ac:dyDescent="0.25">
      <c r="A175" s="20" t="str">
        <f>IF(ISNONTEXT(vm_idv_raw[[#This Row],[Column1]]), "", vm_idv_raw[[#This Row],[Column1]])</f>
        <v/>
      </c>
      <c r="B175" s="22" t="str">
        <f>IF(ISNONTEXT(vm_idv_raw[[#This Row],[Column5]]), "", vm_idv_raw[[#This Row],[Column5]])</f>
        <v/>
      </c>
      <c r="C175" s="21" t="str">
        <f>IF(ISNONTEXT(vm_idv_raw[[#This Row],[Column2]]), "", vm_idv_raw[[#This Row],[Column2]])</f>
        <v/>
      </c>
      <c r="D175" s="10" t="str">
        <f>IF(ISNONTEXT(vm_idv_raw[[#This Row],[Column4]]), "", vm_idv_raw[[#This Row],[Column4]])</f>
        <v/>
      </c>
      <c r="E175" t="str">
        <f>IF(ISNUMBER(vm_idv_raw[[#This Row],[Column6]]), vm_idv_raw[[#This Row],[Column6]],"")</f>
        <v/>
      </c>
      <c r="F175" s="23" t="str">
        <f>IF(ISNUMBER(vm_idv_raw[[#This Row],[Column7]]), (vm_idv_raw[[#This Row],[Column7]]/1073741824),"")</f>
        <v/>
      </c>
      <c r="G175" s="30" t="str">
        <f>IF(ISNUMBER(vm_idv_raw[[#This Row],[Column12]]), (vm_idv_raw[[#This Row],[Column12]]/(E175*1000)),"")</f>
        <v/>
      </c>
      <c r="H175" s="33" t="str">
        <f>IF(ISNUMBER(vm_idv_raw[[#This Row],[Column13]]), (vm_idv_raw[[#This Row],[Column13]]/(F175*1073741824)),"")</f>
        <v/>
      </c>
      <c r="I175" s="10" t="str">
        <f>IF(ISNONTEXT(vm_idv_raw[[#This Row],[Column9]]), "", vm_idv_raw[[#This Row],[Column9]])</f>
        <v/>
      </c>
      <c r="J175" t="str">
        <f>IF(ISNUMBER(vm_idv_raw[[#This Row],[Column10]]), vm_idv_raw[[#This Row],[Column10]],"")</f>
        <v/>
      </c>
      <c r="K175" s="23" t="str">
        <f>IF(ISNUMBER(vm_idv_raw[[#This Row],[Column11]]), vm_idv_raw[[#This Row],[Column11]],"")</f>
        <v/>
      </c>
      <c r="L175" s="30" t="str">
        <f t="shared" si="6"/>
        <v/>
      </c>
      <c r="M175" s="33" t="str">
        <f t="shared" si="7"/>
        <v/>
      </c>
      <c r="N175" s="25" t="str">
        <f t="shared" si="8"/>
        <v/>
      </c>
    </row>
    <row r="176" spans="1:14" x14ac:dyDescent="0.25">
      <c r="A176" s="20" t="str">
        <f>IF(ISNONTEXT(vm_idv_raw[[#This Row],[Column1]]), "", vm_idv_raw[[#This Row],[Column1]])</f>
        <v/>
      </c>
      <c r="B176" s="22" t="str">
        <f>IF(ISNONTEXT(vm_idv_raw[[#This Row],[Column5]]), "", vm_idv_raw[[#This Row],[Column5]])</f>
        <v/>
      </c>
      <c r="C176" s="21" t="str">
        <f>IF(ISNONTEXT(vm_idv_raw[[#This Row],[Column2]]), "", vm_idv_raw[[#This Row],[Column2]])</f>
        <v/>
      </c>
      <c r="D176" s="10" t="str">
        <f>IF(ISNONTEXT(vm_idv_raw[[#This Row],[Column4]]), "", vm_idv_raw[[#This Row],[Column4]])</f>
        <v/>
      </c>
      <c r="E176" t="str">
        <f>IF(ISNUMBER(vm_idv_raw[[#This Row],[Column6]]), vm_idv_raw[[#This Row],[Column6]],"")</f>
        <v/>
      </c>
      <c r="F176" s="23" t="str">
        <f>IF(ISNUMBER(vm_idv_raw[[#This Row],[Column7]]), (vm_idv_raw[[#This Row],[Column7]]/1073741824),"")</f>
        <v/>
      </c>
      <c r="G176" s="30" t="str">
        <f>IF(ISNUMBER(vm_idv_raw[[#This Row],[Column12]]), (vm_idv_raw[[#This Row],[Column12]]/(E176*1000)),"")</f>
        <v/>
      </c>
      <c r="H176" s="33" t="str">
        <f>IF(ISNUMBER(vm_idv_raw[[#This Row],[Column13]]), (vm_idv_raw[[#This Row],[Column13]]/(F176*1073741824)),"")</f>
        <v/>
      </c>
      <c r="I176" s="10" t="str">
        <f>IF(ISNONTEXT(vm_idv_raw[[#This Row],[Column9]]), "", vm_idv_raw[[#This Row],[Column9]])</f>
        <v/>
      </c>
      <c r="J176" t="str">
        <f>IF(ISNUMBER(vm_idv_raw[[#This Row],[Column10]]), vm_idv_raw[[#This Row],[Column10]],"")</f>
        <v/>
      </c>
      <c r="K176" s="23" t="str">
        <f>IF(ISNUMBER(vm_idv_raw[[#This Row],[Column11]]), vm_idv_raw[[#This Row],[Column11]],"")</f>
        <v/>
      </c>
      <c r="L176" s="30" t="str">
        <f t="shared" si="6"/>
        <v/>
      </c>
      <c r="M176" s="33" t="str">
        <f t="shared" si="7"/>
        <v/>
      </c>
      <c r="N176" s="25" t="str">
        <f t="shared" si="8"/>
        <v/>
      </c>
    </row>
    <row r="177" spans="1:14" x14ac:dyDescent="0.25">
      <c r="A177" s="20" t="str">
        <f>IF(ISNONTEXT(vm_idv_raw[[#This Row],[Column1]]), "", vm_idv_raw[[#This Row],[Column1]])</f>
        <v/>
      </c>
      <c r="B177" s="22" t="str">
        <f>IF(ISNONTEXT(vm_idv_raw[[#This Row],[Column5]]), "", vm_idv_raw[[#This Row],[Column5]])</f>
        <v/>
      </c>
      <c r="C177" s="21" t="str">
        <f>IF(ISNONTEXT(vm_idv_raw[[#This Row],[Column2]]), "", vm_idv_raw[[#This Row],[Column2]])</f>
        <v/>
      </c>
      <c r="D177" s="10" t="str">
        <f>IF(ISNONTEXT(vm_idv_raw[[#This Row],[Column4]]), "", vm_idv_raw[[#This Row],[Column4]])</f>
        <v/>
      </c>
      <c r="E177" t="str">
        <f>IF(ISNUMBER(vm_idv_raw[[#This Row],[Column6]]), vm_idv_raw[[#This Row],[Column6]],"")</f>
        <v/>
      </c>
      <c r="F177" s="23" t="str">
        <f>IF(ISNUMBER(vm_idv_raw[[#This Row],[Column7]]), (vm_idv_raw[[#This Row],[Column7]]/1073741824),"")</f>
        <v/>
      </c>
      <c r="G177" s="30" t="str">
        <f>IF(ISNUMBER(vm_idv_raw[[#This Row],[Column12]]), (vm_idv_raw[[#This Row],[Column12]]/(E177*1000)),"")</f>
        <v/>
      </c>
      <c r="H177" s="33" t="str">
        <f>IF(ISNUMBER(vm_idv_raw[[#This Row],[Column13]]), (vm_idv_raw[[#This Row],[Column13]]/(F177*1073741824)),"")</f>
        <v/>
      </c>
      <c r="I177" s="10" t="str">
        <f>IF(ISNONTEXT(vm_idv_raw[[#This Row],[Column9]]), "", vm_idv_raw[[#This Row],[Column9]])</f>
        <v/>
      </c>
      <c r="J177" t="str">
        <f>IF(ISNUMBER(vm_idv_raw[[#This Row],[Column10]]), vm_idv_raw[[#This Row],[Column10]],"")</f>
        <v/>
      </c>
      <c r="K177" s="23" t="str">
        <f>IF(ISNUMBER(vm_idv_raw[[#This Row],[Column11]]), vm_idv_raw[[#This Row],[Column11]],"")</f>
        <v/>
      </c>
      <c r="L177" s="30" t="str">
        <f t="shared" si="6"/>
        <v/>
      </c>
      <c r="M177" s="33" t="str">
        <f t="shared" si="7"/>
        <v/>
      </c>
      <c r="N177" s="25" t="str">
        <f t="shared" si="8"/>
        <v/>
      </c>
    </row>
    <row r="178" spans="1:14" x14ac:dyDescent="0.25">
      <c r="A178" s="20" t="str">
        <f>IF(ISNONTEXT(vm_idv_raw[[#This Row],[Column1]]), "", vm_idv_raw[[#This Row],[Column1]])</f>
        <v/>
      </c>
      <c r="B178" s="22" t="str">
        <f>IF(ISNONTEXT(vm_idv_raw[[#This Row],[Column5]]), "", vm_idv_raw[[#This Row],[Column5]])</f>
        <v/>
      </c>
      <c r="C178" s="21" t="str">
        <f>IF(ISNONTEXT(vm_idv_raw[[#This Row],[Column2]]), "", vm_idv_raw[[#This Row],[Column2]])</f>
        <v/>
      </c>
      <c r="D178" s="10" t="str">
        <f>IF(ISNONTEXT(vm_idv_raw[[#This Row],[Column4]]), "", vm_idv_raw[[#This Row],[Column4]])</f>
        <v/>
      </c>
      <c r="E178" t="str">
        <f>IF(ISNUMBER(vm_idv_raw[[#This Row],[Column6]]), vm_idv_raw[[#This Row],[Column6]],"")</f>
        <v/>
      </c>
      <c r="F178" s="23" t="str">
        <f>IF(ISNUMBER(vm_idv_raw[[#This Row],[Column7]]), (vm_idv_raw[[#This Row],[Column7]]/1073741824),"")</f>
        <v/>
      </c>
      <c r="G178" s="30" t="str">
        <f>IF(ISNUMBER(vm_idv_raw[[#This Row],[Column12]]), (vm_idv_raw[[#This Row],[Column12]]/(E178*1000)),"")</f>
        <v/>
      </c>
      <c r="H178" s="33" t="str">
        <f>IF(ISNUMBER(vm_idv_raw[[#This Row],[Column13]]), (vm_idv_raw[[#This Row],[Column13]]/(F178*1073741824)),"")</f>
        <v/>
      </c>
      <c r="I178" s="10" t="str">
        <f>IF(ISNONTEXT(vm_idv_raw[[#This Row],[Column9]]), "", vm_idv_raw[[#This Row],[Column9]])</f>
        <v/>
      </c>
      <c r="J178" t="str">
        <f>IF(ISNUMBER(vm_idv_raw[[#This Row],[Column10]]), vm_idv_raw[[#This Row],[Column10]],"")</f>
        <v/>
      </c>
      <c r="K178" s="23" t="str">
        <f>IF(ISNUMBER(vm_idv_raw[[#This Row],[Column11]]), vm_idv_raw[[#This Row],[Column11]],"")</f>
        <v/>
      </c>
      <c r="L178" s="30" t="str">
        <f t="shared" si="6"/>
        <v/>
      </c>
      <c r="M178" s="33" t="str">
        <f t="shared" si="7"/>
        <v/>
      </c>
      <c r="N178" s="25" t="str">
        <f t="shared" si="8"/>
        <v/>
      </c>
    </row>
    <row r="179" spans="1:14" x14ac:dyDescent="0.25">
      <c r="A179" s="20" t="str">
        <f>IF(ISNONTEXT(vm_idv_raw[[#This Row],[Column1]]), "", vm_idv_raw[[#This Row],[Column1]])</f>
        <v/>
      </c>
      <c r="B179" s="22" t="str">
        <f>IF(ISNONTEXT(vm_idv_raw[[#This Row],[Column5]]), "", vm_idv_raw[[#This Row],[Column5]])</f>
        <v/>
      </c>
      <c r="C179" s="21" t="str">
        <f>IF(ISNONTEXT(vm_idv_raw[[#This Row],[Column2]]), "", vm_idv_raw[[#This Row],[Column2]])</f>
        <v/>
      </c>
      <c r="D179" s="10" t="str">
        <f>IF(ISNONTEXT(vm_idv_raw[[#This Row],[Column4]]), "", vm_idv_raw[[#This Row],[Column4]])</f>
        <v/>
      </c>
      <c r="E179" t="str">
        <f>IF(ISNUMBER(vm_idv_raw[[#This Row],[Column6]]), vm_idv_raw[[#This Row],[Column6]],"")</f>
        <v/>
      </c>
      <c r="F179" s="23" t="str">
        <f>IF(ISNUMBER(vm_idv_raw[[#This Row],[Column7]]), (vm_idv_raw[[#This Row],[Column7]]/1073741824),"")</f>
        <v/>
      </c>
      <c r="G179" s="30" t="str">
        <f>IF(ISNUMBER(vm_idv_raw[[#This Row],[Column12]]), (vm_idv_raw[[#This Row],[Column12]]/(E179*1000)),"")</f>
        <v/>
      </c>
      <c r="H179" s="33" t="str">
        <f>IF(ISNUMBER(vm_idv_raw[[#This Row],[Column13]]), (vm_idv_raw[[#This Row],[Column13]]/(F179*1073741824)),"")</f>
        <v/>
      </c>
      <c r="I179" s="10" t="str">
        <f>IF(ISNONTEXT(vm_idv_raw[[#This Row],[Column9]]), "", vm_idv_raw[[#This Row],[Column9]])</f>
        <v/>
      </c>
      <c r="J179" t="str">
        <f>IF(ISNUMBER(vm_idv_raw[[#This Row],[Column10]]), vm_idv_raw[[#This Row],[Column10]],"")</f>
        <v/>
      </c>
      <c r="K179" s="23" t="str">
        <f>IF(ISNUMBER(vm_idv_raw[[#This Row],[Column11]]), vm_idv_raw[[#This Row],[Column11]],"")</f>
        <v/>
      </c>
      <c r="L179" s="30" t="str">
        <f t="shared" si="6"/>
        <v/>
      </c>
      <c r="M179" s="33" t="str">
        <f t="shared" si="7"/>
        <v/>
      </c>
      <c r="N179" s="25" t="str">
        <f t="shared" si="8"/>
        <v/>
      </c>
    </row>
    <row r="180" spans="1:14" x14ac:dyDescent="0.25">
      <c r="A180" s="20" t="str">
        <f>IF(ISNONTEXT(vm_idv_raw[[#This Row],[Column1]]), "", vm_idv_raw[[#This Row],[Column1]])</f>
        <v/>
      </c>
      <c r="B180" s="22" t="str">
        <f>IF(ISNONTEXT(vm_idv_raw[[#This Row],[Column5]]), "", vm_idv_raw[[#This Row],[Column5]])</f>
        <v/>
      </c>
      <c r="C180" s="21" t="str">
        <f>IF(ISNONTEXT(vm_idv_raw[[#This Row],[Column2]]), "", vm_idv_raw[[#This Row],[Column2]])</f>
        <v/>
      </c>
      <c r="D180" s="10" t="str">
        <f>IF(ISNONTEXT(vm_idv_raw[[#This Row],[Column4]]), "", vm_idv_raw[[#This Row],[Column4]])</f>
        <v/>
      </c>
      <c r="E180" t="str">
        <f>IF(ISNUMBER(vm_idv_raw[[#This Row],[Column6]]), vm_idv_raw[[#This Row],[Column6]],"")</f>
        <v/>
      </c>
      <c r="F180" s="23" t="str">
        <f>IF(ISNUMBER(vm_idv_raw[[#This Row],[Column7]]), (vm_idv_raw[[#This Row],[Column7]]/1073741824),"")</f>
        <v/>
      </c>
      <c r="G180" s="30" t="str">
        <f>IF(ISNUMBER(vm_idv_raw[[#This Row],[Column12]]), (vm_idv_raw[[#This Row],[Column12]]/(E180*1000)),"")</f>
        <v/>
      </c>
      <c r="H180" s="33" t="str">
        <f>IF(ISNUMBER(vm_idv_raw[[#This Row],[Column13]]), (vm_idv_raw[[#This Row],[Column13]]/(F180*1073741824)),"")</f>
        <v/>
      </c>
      <c r="I180" s="10" t="str">
        <f>IF(ISNONTEXT(vm_idv_raw[[#This Row],[Column9]]), "", vm_idv_raw[[#This Row],[Column9]])</f>
        <v/>
      </c>
      <c r="J180" t="str">
        <f>IF(ISNUMBER(vm_idv_raw[[#This Row],[Column10]]), vm_idv_raw[[#This Row],[Column10]],"")</f>
        <v/>
      </c>
      <c r="K180" s="23" t="str">
        <f>IF(ISNUMBER(vm_idv_raw[[#This Row],[Column11]]), vm_idv_raw[[#This Row],[Column11]],"")</f>
        <v/>
      </c>
      <c r="L180" s="30" t="str">
        <f t="shared" si="6"/>
        <v/>
      </c>
      <c r="M180" s="33" t="str">
        <f t="shared" si="7"/>
        <v/>
      </c>
      <c r="N180" s="25" t="str">
        <f t="shared" si="8"/>
        <v/>
      </c>
    </row>
    <row r="181" spans="1:14" x14ac:dyDescent="0.25">
      <c r="A181" s="20" t="str">
        <f>IF(ISNONTEXT(vm_idv_raw[[#This Row],[Column1]]), "", vm_idv_raw[[#This Row],[Column1]])</f>
        <v/>
      </c>
      <c r="B181" s="22" t="str">
        <f>IF(ISNONTEXT(vm_idv_raw[[#This Row],[Column5]]), "", vm_idv_raw[[#This Row],[Column5]])</f>
        <v/>
      </c>
      <c r="C181" s="21" t="str">
        <f>IF(ISNONTEXT(vm_idv_raw[[#This Row],[Column2]]), "", vm_idv_raw[[#This Row],[Column2]])</f>
        <v/>
      </c>
      <c r="D181" s="10" t="str">
        <f>IF(ISNONTEXT(vm_idv_raw[[#This Row],[Column4]]), "", vm_idv_raw[[#This Row],[Column4]])</f>
        <v/>
      </c>
      <c r="E181" t="str">
        <f>IF(ISNUMBER(vm_idv_raw[[#This Row],[Column6]]), vm_idv_raw[[#This Row],[Column6]],"")</f>
        <v/>
      </c>
      <c r="F181" s="23" t="str">
        <f>IF(ISNUMBER(vm_idv_raw[[#This Row],[Column7]]), (vm_idv_raw[[#This Row],[Column7]]/1073741824),"")</f>
        <v/>
      </c>
      <c r="G181" s="30" t="str">
        <f>IF(ISNUMBER(vm_idv_raw[[#This Row],[Column12]]), (vm_idv_raw[[#This Row],[Column12]]/(E181*1000)),"")</f>
        <v/>
      </c>
      <c r="H181" s="33" t="str">
        <f>IF(ISNUMBER(vm_idv_raw[[#This Row],[Column13]]), (vm_idv_raw[[#This Row],[Column13]]/(F181*1073741824)),"")</f>
        <v/>
      </c>
      <c r="I181" s="10" t="str">
        <f>IF(ISNONTEXT(vm_idv_raw[[#This Row],[Column9]]), "", vm_idv_raw[[#This Row],[Column9]])</f>
        <v/>
      </c>
      <c r="J181" t="str">
        <f>IF(ISNUMBER(vm_idv_raw[[#This Row],[Column10]]), vm_idv_raw[[#This Row],[Column10]],"")</f>
        <v/>
      </c>
      <c r="K181" s="23" t="str">
        <f>IF(ISNUMBER(vm_idv_raw[[#This Row],[Column11]]), vm_idv_raw[[#This Row],[Column11]],"")</f>
        <v/>
      </c>
      <c r="L181" s="30" t="str">
        <f t="shared" si="6"/>
        <v/>
      </c>
      <c r="M181" s="33" t="str">
        <f t="shared" si="7"/>
        <v/>
      </c>
      <c r="N181" s="25" t="str">
        <f t="shared" si="8"/>
        <v/>
      </c>
    </row>
    <row r="182" spans="1:14" x14ac:dyDescent="0.25">
      <c r="A182" s="20" t="str">
        <f>IF(ISNONTEXT(vm_idv_raw[[#This Row],[Column1]]), "", vm_idv_raw[[#This Row],[Column1]])</f>
        <v/>
      </c>
      <c r="B182" s="22" t="str">
        <f>IF(ISNONTEXT(vm_idv_raw[[#This Row],[Column5]]), "", vm_idv_raw[[#This Row],[Column5]])</f>
        <v/>
      </c>
      <c r="C182" s="21" t="str">
        <f>IF(ISNONTEXT(vm_idv_raw[[#This Row],[Column2]]), "", vm_idv_raw[[#This Row],[Column2]])</f>
        <v/>
      </c>
      <c r="D182" s="10" t="str">
        <f>IF(ISNONTEXT(vm_idv_raw[[#This Row],[Column4]]), "", vm_idv_raw[[#This Row],[Column4]])</f>
        <v/>
      </c>
      <c r="E182" t="str">
        <f>IF(ISNUMBER(vm_idv_raw[[#This Row],[Column6]]), vm_idv_raw[[#This Row],[Column6]],"")</f>
        <v/>
      </c>
      <c r="F182" s="23" t="str">
        <f>IF(ISNUMBER(vm_idv_raw[[#This Row],[Column7]]), (vm_idv_raw[[#This Row],[Column7]]/1073741824),"")</f>
        <v/>
      </c>
      <c r="G182" s="30" t="str">
        <f>IF(ISNUMBER(vm_idv_raw[[#This Row],[Column12]]), (vm_idv_raw[[#This Row],[Column12]]/(E182*1000)),"")</f>
        <v/>
      </c>
      <c r="H182" s="33" t="str">
        <f>IF(ISNUMBER(vm_idv_raw[[#This Row],[Column13]]), (vm_idv_raw[[#This Row],[Column13]]/(F182*1073741824)),"")</f>
        <v/>
      </c>
      <c r="I182" s="10" t="str">
        <f>IF(ISNONTEXT(vm_idv_raw[[#This Row],[Column9]]), "", vm_idv_raw[[#This Row],[Column9]])</f>
        <v/>
      </c>
      <c r="J182" t="str">
        <f>IF(ISNUMBER(vm_idv_raw[[#This Row],[Column10]]), vm_idv_raw[[#This Row],[Column10]],"")</f>
        <v/>
      </c>
      <c r="K182" s="23" t="str">
        <f>IF(ISNUMBER(vm_idv_raw[[#This Row],[Column11]]), vm_idv_raw[[#This Row],[Column11]],"")</f>
        <v/>
      </c>
      <c r="L182" s="30" t="str">
        <f t="shared" si="6"/>
        <v/>
      </c>
      <c r="M182" s="33" t="str">
        <f t="shared" si="7"/>
        <v/>
      </c>
      <c r="N182" s="25" t="str">
        <f t="shared" si="8"/>
        <v/>
      </c>
    </row>
    <row r="183" spans="1:14" x14ac:dyDescent="0.25">
      <c r="A183" s="20" t="str">
        <f>IF(ISNONTEXT(vm_idv_raw[[#This Row],[Column1]]), "", vm_idv_raw[[#This Row],[Column1]])</f>
        <v/>
      </c>
      <c r="B183" s="22" t="str">
        <f>IF(ISNONTEXT(vm_idv_raw[[#This Row],[Column5]]), "", vm_idv_raw[[#This Row],[Column5]])</f>
        <v/>
      </c>
      <c r="C183" s="21" t="str">
        <f>IF(ISNONTEXT(vm_idv_raw[[#This Row],[Column2]]), "", vm_idv_raw[[#This Row],[Column2]])</f>
        <v/>
      </c>
      <c r="D183" s="10" t="str">
        <f>IF(ISNONTEXT(vm_idv_raw[[#This Row],[Column4]]), "", vm_idv_raw[[#This Row],[Column4]])</f>
        <v/>
      </c>
      <c r="E183" t="str">
        <f>IF(ISNUMBER(vm_idv_raw[[#This Row],[Column6]]), vm_idv_raw[[#This Row],[Column6]],"")</f>
        <v/>
      </c>
      <c r="F183" s="23" t="str">
        <f>IF(ISNUMBER(vm_idv_raw[[#This Row],[Column7]]), (vm_idv_raw[[#This Row],[Column7]]/1073741824),"")</f>
        <v/>
      </c>
      <c r="G183" s="30" t="str">
        <f>IF(ISNUMBER(vm_idv_raw[[#This Row],[Column12]]), (vm_idv_raw[[#This Row],[Column12]]/(E183*1000)),"")</f>
        <v/>
      </c>
      <c r="H183" s="33" t="str">
        <f>IF(ISNUMBER(vm_idv_raw[[#This Row],[Column13]]), (vm_idv_raw[[#This Row],[Column13]]/(F183*1073741824)),"")</f>
        <v/>
      </c>
      <c r="I183" s="10" t="str">
        <f>IF(ISNONTEXT(vm_idv_raw[[#This Row],[Column9]]), "", vm_idv_raw[[#This Row],[Column9]])</f>
        <v/>
      </c>
      <c r="J183" t="str">
        <f>IF(ISNUMBER(vm_idv_raw[[#This Row],[Column10]]), vm_idv_raw[[#This Row],[Column10]],"")</f>
        <v/>
      </c>
      <c r="K183" s="23" t="str">
        <f>IF(ISNUMBER(vm_idv_raw[[#This Row],[Column11]]), vm_idv_raw[[#This Row],[Column11]],"")</f>
        <v/>
      </c>
      <c r="L183" s="30" t="str">
        <f t="shared" si="6"/>
        <v/>
      </c>
      <c r="M183" s="33" t="str">
        <f t="shared" si="7"/>
        <v/>
      </c>
      <c r="N183" s="25" t="str">
        <f t="shared" si="8"/>
        <v/>
      </c>
    </row>
    <row r="184" spans="1:14" x14ac:dyDescent="0.25">
      <c r="A184" s="20" t="str">
        <f>IF(ISNONTEXT(vm_idv_raw[[#This Row],[Column1]]), "", vm_idv_raw[[#This Row],[Column1]])</f>
        <v/>
      </c>
      <c r="B184" s="22" t="str">
        <f>IF(ISNONTEXT(vm_idv_raw[[#This Row],[Column5]]), "", vm_idv_raw[[#This Row],[Column5]])</f>
        <v/>
      </c>
      <c r="C184" s="21" t="str">
        <f>IF(ISNONTEXT(vm_idv_raw[[#This Row],[Column2]]), "", vm_idv_raw[[#This Row],[Column2]])</f>
        <v/>
      </c>
      <c r="D184" s="10" t="str">
        <f>IF(ISNONTEXT(vm_idv_raw[[#This Row],[Column4]]), "", vm_idv_raw[[#This Row],[Column4]])</f>
        <v/>
      </c>
      <c r="E184" t="str">
        <f>IF(ISNUMBER(vm_idv_raw[[#This Row],[Column6]]), vm_idv_raw[[#This Row],[Column6]],"")</f>
        <v/>
      </c>
      <c r="F184" s="23" t="str">
        <f>IF(ISNUMBER(vm_idv_raw[[#This Row],[Column7]]), (vm_idv_raw[[#This Row],[Column7]]/1073741824),"")</f>
        <v/>
      </c>
      <c r="G184" s="30" t="str">
        <f>IF(ISNUMBER(vm_idv_raw[[#This Row],[Column12]]), (vm_idv_raw[[#This Row],[Column12]]/(E184*1000)),"")</f>
        <v/>
      </c>
      <c r="H184" s="33" t="str">
        <f>IF(ISNUMBER(vm_idv_raw[[#This Row],[Column13]]), (vm_idv_raw[[#This Row],[Column13]]/(F184*1073741824)),"")</f>
        <v/>
      </c>
      <c r="I184" s="10" t="str">
        <f>IF(ISNONTEXT(vm_idv_raw[[#This Row],[Column9]]), "", vm_idv_raw[[#This Row],[Column9]])</f>
        <v/>
      </c>
      <c r="J184" t="str">
        <f>IF(ISNUMBER(vm_idv_raw[[#This Row],[Column10]]), vm_idv_raw[[#This Row],[Column10]],"")</f>
        <v/>
      </c>
      <c r="K184" s="23" t="str">
        <f>IF(ISNUMBER(vm_idv_raw[[#This Row],[Column11]]), vm_idv_raw[[#This Row],[Column11]],"")</f>
        <v/>
      </c>
      <c r="L184" s="30" t="str">
        <f t="shared" si="6"/>
        <v/>
      </c>
      <c r="M184" s="33" t="str">
        <f t="shared" si="7"/>
        <v/>
      </c>
      <c r="N184" s="25" t="str">
        <f t="shared" si="8"/>
        <v/>
      </c>
    </row>
    <row r="185" spans="1:14" x14ac:dyDescent="0.25">
      <c r="A185" s="20" t="str">
        <f>IF(ISNONTEXT(vm_idv_raw[[#This Row],[Column1]]), "", vm_idv_raw[[#This Row],[Column1]])</f>
        <v/>
      </c>
      <c r="B185" s="22" t="str">
        <f>IF(ISNONTEXT(vm_idv_raw[[#This Row],[Column5]]), "", vm_idv_raw[[#This Row],[Column5]])</f>
        <v/>
      </c>
      <c r="C185" s="21" t="str">
        <f>IF(ISNONTEXT(vm_idv_raw[[#This Row],[Column2]]), "", vm_idv_raw[[#This Row],[Column2]])</f>
        <v/>
      </c>
      <c r="D185" s="10" t="str">
        <f>IF(ISNONTEXT(vm_idv_raw[[#This Row],[Column4]]), "", vm_idv_raw[[#This Row],[Column4]])</f>
        <v/>
      </c>
      <c r="E185" t="str">
        <f>IF(ISNUMBER(vm_idv_raw[[#This Row],[Column6]]), vm_idv_raw[[#This Row],[Column6]],"")</f>
        <v/>
      </c>
      <c r="F185" s="23" t="str">
        <f>IF(ISNUMBER(vm_idv_raw[[#This Row],[Column7]]), (vm_idv_raw[[#This Row],[Column7]]/1073741824),"")</f>
        <v/>
      </c>
      <c r="G185" s="30" t="str">
        <f>IF(ISNUMBER(vm_idv_raw[[#This Row],[Column12]]), (vm_idv_raw[[#This Row],[Column12]]/(E185*1000)),"")</f>
        <v/>
      </c>
      <c r="H185" s="33" t="str">
        <f>IF(ISNUMBER(vm_idv_raw[[#This Row],[Column13]]), (vm_idv_raw[[#This Row],[Column13]]/(F185*1073741824)),"")</f>
        <v/>
      </c>
      <c r="I185" s="10" t="str">
        <f>IF(ISNONTEXT(vm_idv_raw[[#This Row],[Column9]]), "", vm_idv_raw[[#This Row],[Column9]])</f>
        <v/>
      </c>
      <c r="J185" t="str">
        <f>IF(ISNUMBER(vm_idv_raw[[#This Row],[Column10]]), vm_idv_raw[[#This Row],[Column10]],"")</f>
        <v/>
      </c>
      <c r="K185" s="23" t="str">
        <f>IF(ISNUMBER(vm_idv_raw[[#This Row],[Column11]]), vm_idv_raw[[#This Row],[Column11]],"")</f>
        <v/>
      </c>
      <c r="L185" s="30" t="str">
        <f t="shared" si="6"/>
        <v/>
      </c>
      <c r="M185" s="33" t="str">
        <f t="shared" si="7"/>
        <v/>
      </c>
      <c r="N185" s="25" t="str">
        <f t="shared" si="8"/>
        <v/>
      </c>
    </row>
    <row r="186" spans="1:14" x14ac:dyDescent="0.25">
      <c r="A186" s="20" t="str">
        <f>IF(ISNONTEXT(vm_idv_raw[[#This Row],[Column1]]), "", vm_idv_raw[[#This Row],[Column1]])</f>
        <v/>
      </c>
      <c r="B186" s="22" t="str">
        <f>IF(ISNONTEXT(vm_idv_raw[[#This Row],[Column5]]), "", vm_idv_raw[[#This Row],[Column5]])</f>
        <v/>
      </c>
      <c r="C186" s="21" t="str">
        <f>IF(ISNONTEXT(vm_idv_raw[[#This Row],[Column2]]), "", vm_idv_raw[[#This Row],[Column2]])</f>
        <v/>
      </c>
      <c r="D186" s="10" t="str">
        <f>IF(ISNONTEXT(vm_idv_raw[[#This Row],[Column4]]), "", vm_idv_raw[[#This Row],[Column4]])</f>
        <v/>
      </c>
      <c r="E186" t="str">
        <f>IF(ISNUMBER(vm_idv_raw[[#This Row],[Column6]]), vm_idv_raw[[#This Row],[Column6]],"")</f>
        <v/>
      </c>
      <c r="F186" s="23" t="str">
        <f>IF(ISNUMBER(vm_idv_raw[[#This Row],[Column7]]), (vm_idv_raw[[#This Row],[Column7]]/1073741824),"")</f>
        <v/>
      </c>
      <c r="G186" s="30" t="str">
        <f>IF(ISNUMBER(vm_idv_raw[[#This Row],[Column12]]), (vm_idv_raw[[#This Row],[Column12]]/(E186*1000)),"")</f>
        <v/>
      </c>
      <c r="H186" s="33" t="str">
        <f>IF(ISNUMBER(vm_idv_raw[[#This Row],[Column13]]), (vm_idv_raw[[#This Row],[Column13]]/(F186*1073741824)),"")</f>
        <v/>
      </c>
      <c r="I186" s="10" t="str">
        <f>IF(ISNONTEXT(vm_idv_raw[[#This Row],[Column9]]), "", vm_idv_raw[[#This Row],[Column9]])</f>
        <v/>
      </c>
      <c r="J186" t="str">
        <f>IF(ISNUMBER(vm_idv_raw[[#This Row],[Column10]]), vm_idv_raw[[#This Row],[Column10]],"")</f>
        <v/>
      </c>
      <c r="K186" s="23" t="str">
        <f>IF(ISNUMBER(vm_idv_raw[[#This Row],[Column11]]), vm_idv_raw[[#This Row],[Column11]],"")</f>
        <v/>
      </c>
      <c r="L186" s="30" t="str">
        <f t="shared" si="6"/>
        <v/>
      </c>
      <c r="M186" s="33" t="str">
        <f t="shared" si="7"/>
        <v/>
      </c>
      <c r="N186" s="25" t="str">
        <f t="shared" si="8"/>
        <v/>
      </c>
    </row>
    <row r="187" spans="1:14" x14ac:dyDescent="0.25">
      <c r="A187" s="20" t="str">
        <f>IF(ISNONTEXT(vm_idv_raw[[#This Row],[Column1]]), "", vm_idv_raw[[#This Row],[Column1]])</f>
        <v/>
      </c>
      <c r="B187" s="22" t="str">
        <f>IF(ISNONTEXT(vm_idv_raw[[#This Row],[Column5]]), "", vm_idv_raw[[#This Row],[Column5]])</f>
        <v/>
      </c>
      <c r="C187" s="21" t="str">
        <f>IF(ISNONTEXT(vm_idv_raw[[#This Row],[Column2]]), "", vm_idv_raw[[#This Row],[Column2]])</f>
        <v/>
      </c>
      <c r="D187" s="10" t="str">
        <f>IF(ISNONTEXT(vm_idv_raw[[#This Row],[Column4]]), "", vm_idv_raw[[#This Row],[Column4]])</f>
        <v/>
      </c>
      <c r="E187" t="str">
        <f>IF(ISNUMBER(vm_idv_raw[[#This Row],[Column6]]), vm_idv_raw[[#This Row],[Column6]],"")</f>
        <v/>
      </c>
      <c r="F187" s="23" t="str">
        <f>IF(ISNUMBER(vm_idv_raw[[#This Row],[Column7]]), (vm_idv_raw[[#This Row],[Column7]]/1073741824),"")</f>
        <v/>
      </c>
      <c r="G187" s="30" t="str">
        <f>IF(ISNUMBER(vm_idv_raw[[#This Row],[Column12]]), (vm_idv_raw[[#This Row],[Column12]]/(E187*1000)),"")</f>
        <v/>
      </c>
      <c r="H187" s="33" t="str">
        <f>IF(ISNUMBER(vm_idv_raw[[#This Row],[Column13]]), (vm_idv_raw[[#This Row],[Column13]]/(F187*1073741824)),"")</f>
        <v/>
      </c>
      <c r="I187" s="10" t="str">
        <f>IF(ISNONTEXT(vm_idv_raw[[#This Row],[Column9]]), "", vm_idv_raw[[#This Row],[Column9]])</f>
        <v/>
      </c>
      <c r="J187" t="str">
        <f>IF(ISNUMBER(vm_idv_raw[[#This Row],[Column10]]), vm_idv_raw[[#This Row],[Column10]],"")</f>
        <v/>
      </c>
      <c r="K187" s="23" t="str">
        <f>IF(ISNUMBER(vm_idv_raw[[#This Row],[Column11]]), vm_idv_raw[[#This Row],[Column11]],"")</f>
        <v/>
      </c>
      <c r="L187" s="30" t="str">
        <f t="shared" si="6"/>
        <v/>
      </c>
      <c r="M187" s="33" t="str">
        <f t="shared" si="7"/>
        <v/>
      </c>
      <c r="N187" s="25" t="str">
        <f t="shared" si="8"/>
        <v/>
      </c>
    </row>
    <row r="188" spans="1:14" x14ac:dyDescent="0.25">
      <c r="A188" s="20" t="str">
        <f>IF(ISNONTEXT(vm_idv_raw[[#This Row],[Column1]]), "", vm_idv_raw[[#This Row],[Column1]])</f>
        <v/>
      </c>
      <c r="B188" s="22" t="str">
        <f>IF(ISNONTEXT(vm_idv_raw[[#This Row],[Column5]]), "", vm_idv_raw[[#This Row],[Column5]])</f>
        <v/>
      </c>
      <c r="C188" s="21" t="str">
        <f>IF(ISNONTEXT(vm_idv_raw[[#This Row],[Column2]]), "", vm_idv_raw[[#This Row],[Column2]])</f>
        <v/>
      </c>
      <c r="D188" s="10" t="str">
        <f>IF(ISNONTEXT(vm_idv_raw[[#This Row],[Column4]]), "", vm_idv_raw[[#This Row],[Column4]])</f>
        <v/>
      </c>
      <c r="E188" t="str">
        <f>IF(ISNUMBER(vm_idv_raw[[#This Row],[Column6]]), vm_idv_raw[[#This Row],[Column6]],"")</f>
        <v/>
      </c>
      <c r="F188" s="23" t="str">
        <f>IF(ISNUMBER(vm_idv_raw[[#This Row],[Column7]]), (vm_idv_raw[[#This Row],[Column7]]/1073741824),"")</f>
        <v/>
      </c>
      <c r="G188" s="30" t="str">
        <f>IF(ISNUMBER(vm_idv_raw[[#This Row],[Column12]]), (vm_idv_raw[[#This Row],[Column12]]/(E188*1000)),"")</f>
        <v/>
      </c>
      <c r="H188" s="33" t="str">
        <f>IF(ISNUMBER(vm_idv_raw[[#This Row],[Column13]]), (vm_idv_raw[[#This Row],[Column13]]/(F188*1073741824)),"")</f>
        <v/>
      </c>
      <c r="I188" s="10" t="str">
        <f>IF(ISNONTEXT(vm_idv_raw[[#This Row],[Column9]]), "", vm_idv_raw[[#This Row],[Column9]])</f>
        <v/>
      </c>
      <c r="J188" t="str">
        <f>IF(ISNUMBER(vm_idv_raw[[#This Row],[Column10]]), vm_idv_raw[[#This Row],[Column10]],"")</f>
        <v/>
      </c>
      <c r="K188" s="23" t="str">
        <f>IF(ISNUMBER(vm_idv_raw[[#This Row],[Column11]]), vm_idv_raw[[#This Row],[Column11]],"")</f>
        <v/>
      </c>
      <c r="L188" s="30" t="str">
        <f t="shared" si="6"/>
        <v/>
      </c>
      <c r="M188" s="33" t="str">
        <f t="shared" si="7"/>
        <v/>
      </c>
      <c r="N188" s="25" t="str">
        <f t="shared" si="8"/>
        <v/>
      </c>
    </row>
    <row r="189" spans="1:14" x14ac:dyDescent="0.25">
      <c r="A189" s="20" t="str">
        <f>IF(ISNONTEXT(vm_idv_raw[[#This Row],[Column1]]), "", vm_idv_raw[[#This Row],[Column1]])</f>
        <v/>
      </c>
      <c r="B189" s="22" t="str">
        <f>IF(ISNONTEXT(vm_idv_raw[[#This Row],[Column5]]), "", vm_idv_raw[[#This Row],[Column5]])</f>
        <v/>
      </c>
      <c r="C189" s="21" t="str">
        <f>IF(ISNONTEXT(vm_idv_raw[[#This Row],[Column2]]), "", vm_idv_raw[[#This Row],[Column2]])</f>
        <v/>
      </c>
      <c r="D189" s="10" t="str">
        <f>IF(ISNONTEXT(vm_idv_raw[[#This Row],[Column4]]), "", vm_idv_raw[[#This Row],[Column4]])</f>
        <v/>
      </c>
      <c r="E189" t="str">
        <f>IF(ISNUMBER(vm_idv_raw[[#This Row],[Column6]]), vm_idv_raw[[#This Row],[Column6]],"")</f>
        <v/>
      </c>
      <c r="F189" s="23" t="str">
        <f>IF(ISNUMBER(vm_idv_raw[[#This Row],[Column7]]), (vm_idv_raw[[#This Row],[Column7]]/1073741824),"")</f>
        <v/>
      </c>
      <c r="G189" s="30" t="str">
        <f>IF(ISNUMBER(vm_idv_raw[[#This Row],[Column12]]), (vm_idv_raw[[#This Row],[Column12]]/(E189*1000)),"")</f>
        <v/>
      </c>
      <c r="H189" s="33" t="str">
        <f>IF(ISNUMBER(vm_idv_raw[[#This Row],[Column13]]), (vm_idv_raw[[#This Row],[Column13]]/(F189*1073741824)),"")</f>
        <v/>
      </c>
      <c r="I189" s="10" t="str">
        <f>IF(ISNONTEXT(vm_idv_raw[[#This Row],[Column9]]), "", vm_idv_raw[[#This Row],[Column9]])</f>
        <v/>
      </c>
      <c r="J189" t="str">
        <f>IF(ISNUMBER(vm_idv_raw[[#This Row],[Column10]]), vm_idv_raw[[#This Row],[Column10]],"")</f>
        <v/>
      </c>
      <c r="K189" s="23" t="str">
        <f>IF(ISNUMBER(vm_idv_raw[[#This Row],[Column11]]), vm_idv_raw[[#This Row],[Column11]],"")</f>
        <v/>
      </c>
      <c r="L189" s="30" t="str">
        <f t="shared" si="6"/>
        <v/>
      </c>
      <c r="M189" s="33" t="str">
        <f t="shared" si="7"/>
        <v/>
      </c>
      <c r="N189" s="25" t="str">
        <f t="shared" si="8"/>
        <v/>
      </c>
    </row>
    <row r="190" spans="1:14" x14ac:dyDescent="0.25">
      <c r="A190" s="20" t="str">
        <f>IF(ISNONTEXT(vm_idv_raw[[#This Row],[Column1]]), "", vm_idv_raw[[#This Row],[Column1]])</f>
        <v/>
      </c>
      <c r="B190" s="22" t="str">
        <f>IF(ISNONTEXT(vm_idv_raw[[#This Row],[Column5]]), "", vm_idv_raw[[#This Row],[Column5]])</f>
        <v/>
      </c>
      <c r="C190" s="21" t="str">
        <f>IF(ISNONTEXT(vm_idv_raw[[#This Row],[Column2]]), "", vm_idv_raw[[#This Row],[Column2]])</f>
        <v/>
      </c>
      <c r="D190" s="10" t="str">
        <f>IF(ISNONTEXT(vm_idv_raw[[#This Row],[Column4]]), "", vm_idv_raw[[#This Row],[Column4]])</f>
        <v/>
      </c>
      <c r="E190" t="str">
        <f>IF(ISNUMBER(vm_idv_raw[[#This Row],[Column6]]), vm_idv_raw[[#This Row],[Column6]],"")</f>
        <v/>
      </c>
      <c r="F190" s="23" t="str">
        <f>IF(ISNUMBER(vm_idv_raw[[#This Row],[Column7]]), (vm_idv_raw[[#This Row],[Column7]]/1073741824),"")</f>
        <v/>
      </c>
      <c r="G190" s="30" t="str">
        <f>IF(ISNUMBER(vm_idv_raw[[#This Row],[Column12]]), (vm_idv_raw[[#This Row],[Column12]]/(E190*1000)),"")</f>
        <v/>
      </c>
      <c r="H190" s="33" t="str">
        <f>IF(ISNUMBER(vm_idv_raw[[#This Row],[Column13]]), (vm_idv_raw[[#This Row],[Column13]]/(F190*1073741824)),"")</f>
        <v/>
      </c>
      <c r="I190" s="10" t="str">
        <f>IF(ISNONTEXT(vm_idv_raw[[#This Row],[Column9]]), "", vm_idv_raw[[#This Row],[Column9]])</f>
        <v/>
      </c>
      <c r="J190" t="str">
        <f>IF(ISNUMBER(vm_idv_raw[[#This Row],[Column10]]), vm_idv_raw[[#This Row],[Column10]],"")</f>
        <v/>
      </c>
      <c r="K190" s="23" t="str">
        <f>IF(ISNUMBER(vm_idv_raw[[#This Row],[Column11]]), vm_idv_raw[[#This Row],[Column11]],"")</f>
        <v/>
      </c>
      <c r="L190" s="30" t="str">
        <f t="shared" si="6"/>
        <v/>
      </c>
      <c r="M190" s="33" t="str">
        <f t="shared" si="7"/>
        <v/>
      </c>
      <c r="N190" s="25" t="str">
        <f t="shared" si="8"/>
        <v/>
      </c>
    </row>
    <row r="191" spans="1:14" x14ac:dyDescent="0.25">
      <c r="A191" s="20" t="str">
        <f>IF(ISNONTEXT(vm_idv_raw[[#This Row],[Column1]]), "", vm_idv_raw[[#This Row],[Column1]])</f>
        <v/>
      </c>
      <c r="B191" s="22" t="str">
        <f>IF(ISNONTEXT(vm_idv_raw[[#This Row],[Column5]]), "", vm_idv_raw[[#This Row],[Column5]])</f>
        <v/>
      </c>
      <c r="C191" s="21" t="str">
        <f>IF(ISNONTEXT(vm_idv_raw[[#This Row],[Column2]]), "", vm_idv_raw[[#This Row],[Column2]])</f>
        <v/>
      </c>
      <c r="D191" s="10" t="str">
        <f>IF(ISNONTEXT(vm_idv_raw[[#This Row],[Column4]]), "", vm_idv_raw[[#This Row],[Column4]])</f>
        <v/>
      </c>
      <c r="E191" t="str">
        <f>IF(ISNUMBER(vm_idv_raw[[#This Row],[Column6]]), vm_idv_raw[[#This Row],[Column6]],"")</f>
        <v/>
      </c>
      <c r="F191" s="23" t="str">
        <f>IF(ISNUMBER(vm_idv_raw[[#This Row],[Column7]]), (vm_idv_raw[[#This Row],[Column7]]/1073741824),"")</f>
        <v/>
      </c>
      <c r="G191" s="30" t="str">
        <f>IF(ISNUMBER(vm_idv_raw[[#This Row],[Column12]]), (vm_idv_raw[[#This Row],[Column12]]/(E191*1000)),"")</f>
        <v/>
      </c>
      <c r="H191" s="33" t="str">
        <f>IF(ISNUMBER(vm_idv_raw[[#This Row],[Column13]]), (vm_idv_raw[[#This Row],[Column13]]/(F191*1073741824)),"")</f>
        <v/>
      </c>
      <c r="I191" s="10" t="str">
        <f>IF(ISNONTEXT(vm_idv_raw[[#This Row],[Column9]]), "", vm_idv_raw[[#This Row],[Column9]])</f>
        <v/>
      </c>
      <c r="J191" t="str">
        <f>IF(ISNUMBER(vm_idv_raw[[#This Row],[Column10]]), vm_idv_raw[[#This Row],[Column10]],"")</f>
        <v/>
      </c>
      <c r="K191" s="23" t="str">
        <f>IF(ISNUMBER(vm_idv_raw[[#This Row],[Column11]]), vm_idv_raw[[#This Row],[Column11]],"")</f>
        <v/>
      </c>
      <c r="L191" s="30" t="str">
        <f t="shared" si="6"/>
        <v/>
      </c>
      <c r="M191" s="33" t="str">
        <f t="shared" si="7"/>
        <v/>
      </c>
      <c r="N191" s="25" t="str">
        <f t="shared" si="8"/>
        <v/>
      </c>
    </row>
    <row r="192" spans="1:14" x14ac:dyDescent="0.25">
      <c r="A192" s="20" t="str">
        <f>IF(ISNONTEXT(vm_idv_raw[[#This Row],[Column1]]), "", vm_idv_raw[[#This Row],[Column1]])</f>
        <v/>
      </c>
      <c r="B192" s="22" t="str">
        <f>IF(ISNONTEXT(vm_idv_raw[[#This Row],[Column5]]), "", vm_idv_raw[[#This Row],[Column5]])</f>
        <v/>
      </c>
      <c r="C192" s="21" t="str">
        <f>IF(ISNONTEXT(vm_idv_raw[[#This Row],[Column2]]), "", vm_idv_raw[[#This Row],[Column2]])</f>
        <v/>
      </c>
      <c r="D192" s="10" t="str">
        <f>IF(ISNONTEXT(vm_idv_raw[[#This Row],[Column4]]), "", vm_idv_raw[[#This Row],[Column4]])</f>
        <v/>
      </c>
      <c r="E192" t="str">
        <f>IF(ISNUMBER(vm_idv_raw[[#This Row],[Column6]]), vm_idv_raw[[#This Row],[Column6]],"")</f>
        <v/>
      </c>
      <c r="F192" s="23" t="str">
        <f>IF(ISNUMBER(vm_idv_raw[[#This Row],[Column7]]), (vm_idv_raw[[#This Row],[Column7]]/1073741824),"")</f>
        <v/>
      </c>
      <c r="G192" s="30" t="str">
        <f>IF(ISNUMBER(vm_idv_raw[[#This Row],[Column12]]), (vm_idv_raw[[#This Row],[Column12]]/(E192*1000)),"")</f>
        <v/>
      </c>
      <c r="H192" s="33" t="str">
        <f>IF(ISNUMBER(vm_idv_raw[[#This Row],[Column13]]), (vm_idv_raw[[#This Row],[Column13]]/(F192*1073741824)),"")</f>
        <v/>
      </c>
      <c r="I192" s="10" t="str">
        <f>IF(ISNONTEXT(vm_idv_raw[[#This Row],[Column9]]), "", vm_idv_raw[[#This Row],[Column9]])</f>
        <v/>
      </c>
      <c r="J192" t="str">
        <f>IF(ISNUMBER(vm_idv_raw[[#This Row],[Column10]]), vm_idv_raw[[#This Row],[Column10]],"")</f>
        <v/>
      </c>
      <c r="K192" s="23" t="str">
        <f>IF(ISNUMBER(vm_idv_raw[[#This Row],[Column11]]), vm_idv_raw[[#This Row],[Column11]],"")</f>
        <v/>
      </c>
      <c r="L192" s="30" t="str">
        <f t="shared" si="6"/>
        <v/>
      </c>
      <c r="M192" s="33" t="str">
        <f t="shared" si="7"/>
        <v/>
      </c>
      <c r="N192" s="25" t="str">
        <f t="shared" si="8"/>
        <v/>
      </c>
    </row>
    <row r="193" spans="1:14" x14ac:dyDescent="0.25">
      <c r="A193" s="20" t="str">
        <f>IF(ISNONTEXT(vm_idv_raw[[#This Row],[Column1]]), "", vm_idv_raw[[#This Row],[Column1]])</f>
        <v/>
      </c>
      <c r="B193" s="22" t="str">
        <f>IF(ISNONTEXT(vm_idv_raw[[#This Row],[Column5]]), "", vm_idv_raw[[#This Row],[Column5]])</f>
        <v/>
      </c>
      <c r="C193" s="21" t="str">
        <f>IF(ISNONTEXT(vm_idv_raw[[#This Row],[Column2]]), "", vm_idv_raw[[#This Row],[Column2]])</f>
        <v/>
      </c>
      <c r="D193" s="10" t="str">
        <f>IF(ISNONTEXT(vm_idv_raw[[#This Row],[Column4]]), "", vm_idv_raw[[#This Row],[Column4]])</f>
        <v/>
      </c>
      <c r="E193" t="str">
        <f>IF(ISNUMBER(vm_idv_raw[[#This Row],[Column6]]), vm_idv_raw[[#This Row],[Column6]],"")</f>
        <v/>
      </c>
      <c r="F193" s="23" t="str">
        <f>IF(ISNUMBER(vm_idv_raw[[#This Row],[Column7]]), (vm_idv_raw[[#This Row],[Column7]]/1073741824),"")</f>
        <v/>
      </c>
      <c r="G193" s="30" t="str">
        <f>IF(ISNUMBER(vm_idv_raw[[#This Row],[Column12]]), (vm_idv_raw[[#This Row],[Column12]]/(E193*1000)),"")</f>
        <v/>
      </c>
      <c r="H193" s="33" t="str">
        <f>IF(ISNUMBER(vm_idv_raw[[#This Row],[Column13]]), (vm_idv_raw[[#This Row],[Column13]]/(F193*1073741824)),"")</f>
        <v/>
      </c>
      <c r="I193" s="10" t="str">
        <f>IF(ISNONTEXT(vm_idv_raw[[#This Row],[Column9]]), "", vm_idv_raw[[#This Row],[Column9]])</f>
        <v/>
      </c>
      <c r="J193" t="str">
        <f>IF(ISNUMBER(vm_idv_raw[[#This Row],[Column10]]), vm_idv_raw[[#This Row],[Column10]],"")</f>
        <v/>
      </c>
      <c r="K193" s="23" t="str">
        <f>IF(ISNUMBER(vm_idv_raw[[#This Row],[Column11]]), vm_idv_raw[[#This Row],[Column11]],"")</f>
        <v/>
      </c>
      <c r="L193" s="30" t="str">
        <f t="shared" si="6"/>
        <v/>
      </c>
      <c r="M193" s="33" t="str">
        <f t="shared" si="7"/>
        <v/>
      </c>
      <c r="N193" s="25" t="str">
        <f t="shared" si="8"/>
        <v/>
      </c>
    </row>
    <row r="194" spans="1:14" x14ac:dyDescent="0.25">
      <c r="A194" s="20" t="str">
        <f>IF(ISNONTEXT(vm_idv_raw[[#This Row],[Column1]]), "", vm_idv_raw[[#This Row],[Column1]])</f>
        <v/>
      </c>
      <c r="B194" s="22" t="str">
        <f>IF(ISNONTEXT(vm_idv_raw[[#This Row],[Column5]]), "", vm_idv_raw[[#This Row],[Column5]])</f>
        <v/>
      </c>
      <c r="C194" s="21" t="str">
        <f>IF(ISNONTEXT(vm_idv_raw[[#This Row],[Column2]]), "", vm_idv_raw[[#This Row],[Column2]])</f>
        <v/>
      </c>
      <c r="D194" s="10" t="str">
        <f>IF(ISNONTEXT(vm_idv_raw[[#This Row],[Column4]]), "", vm_idv_raw[[#This Row],[Column4]])</f>
        <v/>
      </c>
      <c r="E194" t="str">
        <f>IF(ISNUMBER(vm_idv_raw[[#This Row],[Column6]]), vm_idv_raw[[#This Row],[Column6]],"")</f>
        <v/>
      </c>
      <c r="F194" s="23" t="str">
        <f>IF(ISNUMBER(vm_idv_raw[[#This Row],[Column7]]), (vm_idv_raw[[#This Row],[Column7]]/1073741824),"")</f>
        <v/>
      </c>
      <c r="G194" s="30" t="str">
        <f>IF(ISNUMBER(vm_idv_raw[[#This Row],[Column12]]), (vm_idv_raw[[#This Row],[Column12]]/(E194*1000)),"")</f>
        <v/>
      </c>
      <c r="H194" s="33" t="str">
        <f>IF(ISNUMBER(vm_idv_raw[[#This Row],[Column13]]), (vm_idv_raw[[#This Row],[Column13]]/(F194*1073741824)),"")</f>
        <v/>
      </c>
      <c r="I194" s="10" t="str">
        <f>IF(ISNONTEXT(vm_idv_raw[[#This Row],[Column9]]), "", vm_idv_raw[[#This Row],[Column9]])</f>
        <v/>
      </c>
      <c r="J194" t="str">
        <f>IF(ISNUMBER(vm_idv_raw[[#This Row],[Column10]]), vm_idv_raw[[#This Row],[Column10]],"")</f>
        <v/>
      </c>
      <c r="K194" s="23" t="str">
        <f>IF(ISNUMBER(vm_idv_raw[[#This Row],[Column11]]), vm_idv_raw[[#This Row],[Column11]],"")</f>
        <v/>
      </c>
      <c r="L194" s="30" t="str">
        <f t="shared" si="6"/>
        <v/>
      </c>
      <c r="M194" s="33" t="str">
        <f t="shared" si="7"/>
        <v/>
      </c>
      <c r="N194" s="25" t="str">
        <f t="shared" si="8"/>
        <v/>
      </c>
    </row>
    <row r="195" spans="1:14" x14ac:dyDescent="0.25">
      <c r="A195" s="20" t="str">
        <f>IF(ISNONTEXT(vm_idv_raw[[#This Row],[Column1]]), "", vm_idv_raw[[#This Row],[Column1]])</f>
        <v/>
      </c>
      <c r="B195" s="22" t="str">
        <f>IF(ISNONTEXT(vm_idv_raw[[#This Row],[Column5]]), "", vm_idv_raw[[#This Row],[Column5]])</f>
        <v/>
      </c>
      <c r="C195" s="21" t="str">
        <f>IF(ISNONTEXT(vm_idv_raw[[#This Row],[Column2]]), "", vm_idv_raw[[#This Row],[Column2]])</f>
        <v/>
      </c>
      <c r="D195" s="10" t="str">
        <f>IF(ISNONTEXT(vm_idv_raw[[#This Row],[Column4]]), "", vm_idv_raw[[#This Row],[Column4]])</f>
        <v/>
      </c>
      <c r="E195" t="str">
        <f>IF(ISNUMBER(vm_idv_raw[[#This Row],[Column6]]), vm_idv_raw[[#This Row],[Column6]],"")</f>
        <v/>
      </c>
      <c r="F195" s="23" t="str">
        <f>IF(ISNUMBER(vm_idv_raw[[#This Row],[Column7]]), (vm_idv_raw[[#This Row],[Column7]]/1073741824),"")</f>
        <v/>
      </c>
      <c r="G195" s="30" t="str">
        <f>IF(ISNUMBER(vm_idv_raw[[#This Row],[Column12]]), (vm_idv_raw[[#This Row],[Column12]]/(E195*1000)),"")</f>
        <v/>
      </c>
      <c r="H195" s="33" t="str">
        <f>IF(ISNUMBER(vm_idv_raw[[#This Row],[Column13]]), (vm_idv_raw[[#This Row],[Column13]]/(F195*1073741824)),"")</f>
        <v/>
      </c>
      <c r="I195" s="10" t="str">
        <f>IF(ISNONTEXT(vm_idv_raw[[#This Row],[Column9]]), "", vm_idv_raw[[#This Row],[Column9]])</f>
        <v/>
      </c>
      <c r="J195" t="str">
        <f>IF(ISNUMBER(vm_idv_raw[[#This Row],[Column10]]), vm_idv_raw[[#This Row],[Column10]],"")</f>
        <v/>
      </c>
      <c r="K195" s="23" t="str">
        <f>IF(ISNUMBER(vm_idv_raw[[#This Row],[Column11]]), vm_idv_raw[[#This Row],[Column11]],"")</f>
        <v/>
      </c>
      <c r="L195" s="30" t="str">
        <f t="shared" si="6"/>
        <v/>
      </c>
      <c r="M195" s="33" t="str">
        <f t="shared" si="7"/>
        <v/>
      </c>
      <c r="N195" s="25" t="str">
        <f t="shared" si="8"/>
        <v/>
      </c>
    </row>
    <row r="196" spans="1:14" x14ac:dyDescent="0.25">
      <c r="A196" s="20" t="str">
        <f>IF(ISNONTEXT(vm_idv_raw[[#This Row],[Column1]]), "", vm_idv_raw[[#This Row],[Column1]])</f>
        <v/>
      </c>
      <c r="B196" s="22" t="str">
        <f>IF(ISNONTEXT(vm_idv_raw[[#This Row],[Column5]]), "", vm_idv_raw[[#This Row],[Column5]])</f>
        <v/>
      </c>
      <c r="C196" s="21" t="str">
        <f>IF(ISNONTEXT(vm_idv_raw[[#This Row],[Column2]]), "", vm_idv_raw[[#This Row],[Column2]])</f>
        <v/>
      </c>
      <c r="D196" s="10" t="str">
        <f>IF(ISNONTEXT(vm_idv_raw[[#This Row],[Column4]]), "", vm_idv_raw[[#This Row],[Column4]])</f>
        <v/>
      </c>
      <c r="E196" t="str">
        <f>IF(ISNUMBER(vm_idv_raw[[#This Row],[Column6]]), vm_idv_raw[[#This Row],[Column6]],"")</f>
        <v/>
      </c>
      <c r="F196" s="23" t="str">
        <f>IF(ISNUMBER(vm_idv_raw[[#This Row],[Column7]]), (vm_idv_raw[[#This Row],[Column7]]/1073741824),"")</f>
        <v/>
      </c>
      <c r="G196" s="30" t="str">
        <f>IF(ISNUMBER(vm_idv_raw[[#This Row],[Column12]]), (vm_idv_raw[[#This Row],[Column12]]/(E196*1000)),"")</f>
        <v/>
      </c>
      <c r="H196" s="33" t="str">
        <f>IF(ISNUMBER(vm_idv_raw[[#This Row],[Column13]]), (vm_idv_raw[[#This Row],[Column13]]/(F196*1073741824)),"")</f>
        <v/>
      </c>
      <c r="I196" s="10" t="str">
        <f>IF(ISNONTEXT(vm_idv_raw[[#This Row],[Column9]]), "", vm_idv_raw[[#This Row],[Column9]])</f>
        <v/>
      </c>
      <c r="J196" t="str">
        <f>IF(ISNUMBER(vm_idv_raw[[#This Row],[Column10]]), vm_idv_raw[[#This Row],[Column10]],"")</f>
        <v/>
      </c>
      <c r="K196" s="23" t="str">
        <f>IF(ISNUMBER(vm_idv_raw[[#This Row],[Column11]]), vm_idv_raw[[#This Row],[Column11]],"")</f>
        <v/>
      </c>
      <c r="L196" s="30" t="str">
        <f t="shared" ref="L196:L259" si="9">IF(ISNUMBER(G196), G196*E196/J196,"")</f>
        <v/>
      </c>
      <c r="M196" s="33" t="str">
        <f t="shared" ref="M196:M259" si="10">IF(ISNUMBER(H196), H196*F196/K196,"")</f>
        <v/>
      </c>
      <c r="N196" s="25" t="str">
        <f t="shared" ref="N196:N259" si="11">IF(ISNUMBER(J196), (((E196-J196)/E196)+((F196-K196)/F196))/2,"")</f>
        <v/>
      </c>
    </row>
    <row r="197" spans="1:14" x14ac:dyDescent="0.25">
      <c r="A197" s="20" t="str">
        <f>IF(ISNONTEXT(vm_idv_raw[[#This Row],[Column1]]), "", vm_idv_raw[[#This Row],[Column1]])</f>
        <v/>
      </c>
      <c r="B197" s="22" t="str">
        <f>IF(ISNONTEXT(vm_idv_raw[[#This Row],[Column5]]), "", vm_idv_raw[[#This Row],[Column5]])</f>
        <v/>
      </c>
      <c r="C197" s="21" t="str">
        <f>IF(ISNONTEXT(vm_idv_raw[[#This Row],[Column2]]), "", vm_idv_raw[[#This Row],[Column2]])</f>
        <v/>
      </c>
      <c r="D197" s="10" t="str">
        <f>IF(ISNONTEXT(vm_idv_raw[[#This Row],[Column4]]), "", vm_idv_raw[[#This Row],[Column4]])</f>
        <v/>
      </c>
      <c r="E197" t="str">
        <f>IF(ISNUMBER(vm_idv_raw[[#This Row],[Column6]]), vm_idv_raw[[#This Row],[Column6]],"")</f>
        <v/>
      </c>
      <c r="F197" s="23" t="str">
        <f>IF(ISNUMBER(vm_idv_raw[[#This Row],[Column7]]), (vm_idv_raw[[#This Row],[Column7]]/1073741824),"")</f>
        <v/>
      </c>
      <c r="G197" s="30" t="str">
        <f>IF(ISNUMBER(vm_idv_raw[[#This Row],[Column12]]), (vm_idv_raw[[#This Row],[Column12]]/(E197*1000)),"")</f>
        <v/>
      </c>
      <c r="H197" s="33" t="str">
        <f>IF(ISNUMBER(vm_idv_raw[[#This Row],[Column13]]), (vm_idv_raw[[#This Row],[Column13]]/(F197*1073741824)),"")</f>
        <v/>
      </c>
      <c r="I197" s="10" t="str">
        <f>IF(ISNONTEXT(vm_idv_raw[[#This Row],[Column9]]), "", vm_idv_raw[[#This Row],[Column9]])</f>
        <v/>
      </c>
      <c r="J197" t="str">
        <f>IF(ISNUMBER(vm_idv_raw[[#This Row],[Column10]]), vm_idv_raw[[#This Row],[Column10]],"")</f>
        <v/>
      </c>
      <c r="K197" s="23" t="str">
        <f>IF(ISNUMBER(vm_idv_raw[[#This Row],[Column11]]), vm_idv_raw[[#This Row],[Column11]],"")</f>
        <v/>
      </c>
      <c r="L197" s="30" t="str">
        <f t="shared" si="9"/>
        <v/>
      </c>
      <c r="M197" s="33" t="str">
        <f t="shared" si="10"/>
        <v/>
      </c>
      <c r="N197" s="25" t="str">
        <f t="shared" si="11"/>
        <v/>
      </c>
    </row>
    <row r="198" spans="1:14" x14ac:dyDescent="0.25">
      <c r="A198" s="20" t="str">
        <f>IF(ISNONTEXT(vm_idv_raw[[#This Row],[Column1]]), "", vm_idv_raw[[#This Row],[Column1]])</f>
        <v/>
      </c>
      <c r="B198" s="22" t="str">
        <f>IF(ISNONTEXT(vm_idv_raw[[#This Row],[Column5]]), "", vm_idv_raw[[#This Row],[Column5]])</f>
        <v/>
      </c>
      <c r="C198" s="21" t="str">
        <f>IF(ISNONTEXT(vm_idv_raw[[#This Row],[Column2]]), "", vm_idv_raw[[#This Row],[Column2]])</f>
        <v/>
      </c>
      <c r="D198" s="10" t="str">
        <f>IF(ISNONTEXT(vm_idv_raw[[#This Row],[Column4]]), "", vm_idv_raw[[#This Row],[Column4]])</f>
        <v/>
      </c>
      <c r="E198" t="str">
        <f>IF(ISNUMBER(vm_idv_raw[[#This Row],[Column6]]), vm_idv_raw[[#This Row],[Column6]],"")</f>
        <v/>
      </c>
      <c r="F198" s="23" t="str">
        <f>IF(ISNUMBER(vm_idv_raw[[#This Row],[Column7]]), (vm_idv_raw[[#This Row],[Column7]]/1073741824),"")</f>
        <v/>
      </c>
      <c r="G198" s="30" t="str">
        <f>IF(ISNUMBER(vm_idv_raw[[#This Row],[Column12]]), (vm_idv_raw[[#This Row],[Column12]]/(E198*1000)),"")</f>
        <v/>
      </c>
      <c r="H198" s="33" t="str">
        <f>IF(ISNUMBER(vm_idv_raw[[#This Row],[Column13]]), (vm_idv_raw[[#This Row],[Column13]]/(F198*1073741824)),"")</f>
        <v/>
      </c>
      <c r="I198" s="10" t="str">
        <f>IF(ISNONTEXT(vm_idv_raw[[#This Row],[Column9]]), "", vm_idv_raw[[#This Row],[Column9]])</f>
        <v/>
      </c>
      <c r="J198" t="str">
        <f>IF(ISNUMBER(vm_idv_raw[[#This Row],[Column10]]), vm_idv_raw[[#This Row],[Column10]],"")</f>
        <v/>
      </c>
      <c r="K198" s="23" t="str">
        <f>IF(ISNUMBER(vm_idv_raw[[#This Row],[Column11]]), vm_idv_raw[[#This Row],[Column11]],"")</f>
        <v/>
      </c>
      <c r="L198" s="30" t="str">
        <f t="shared" si="9"/>
        <v/>
      </c>
      <c r="M198" s="33" t="str">
        <f t="shared" si="10"/>
        <v/>
      </c>
      <c r="N198" s="25" t="str">
        <f t="shared" si="11"/>
        <v/>
      </c>
    </row>
    <row r="199" spans="1:14" x14ac:dyDescent="0.25">
      <c r="A199" s="20" t="str">
        <f>IF(ISNONTEXT(vm_idv_raw[[#This Row],[Column1]]), "", vm_idv_raw[[#This Row],[Column1]])</f>
        <v/>
      </c>
      <c r="B199" s="22" t="str">
        <f>IF(ISNONTEXT(vm_idv_raw[[#This Row],[Column5]]), "", vm_idv_raw[[#This Row],[Column5]])</f>
        <v/>
      </c>
      <c r="C199" s="21" t="str">
        <f>IF(ISNONTEXT(vm_idv_raw[[#This Row],[Column2]]), "", vm_idv_raw[[#This Row],[Column2]])</f>
        <v/>
      </c>
      <c r="D199" s="10" t="str">
        <f>IF(ISNONTEXT(vm_idv_raw[[#This Row],[Column4]]), "", vm_idv_raw[[#This Row],[Column4]])</f>
        <v/>
      </c>
      <c r="E199" t="str">
        <f>IF(ISNUMBER(vm_idv_raw[[#This Row],[Column6]]), vm_idv_raw[[#This Row],[Column6]],"")</f>
        <v/>
      </c>
      <c r="F199" s="23" t="str">
        <f>IF(ISNUMBER(vm_idv_raw[[#This Row],[Column7]]), (vm_idv_raw[[#This Row],[Column7]]/1073741824),"")</f>
        <v/>
      </c>
      <c r="G199" s="30" t="str">
        <f>IF(ISNUMBER(vm_idv_raw[[#This Row],[Column12]]), (vm_idv_raw[[#This Row],[Column12]]/(E199*1000)),"")</f>
        <v/>
      </c>
      <c r="H199" s="33" t="str">
        <f>IF(ISNUMBER(vm_idv_raw[[#This Row],[Column13]]), (vm_idv_raw[[#This Row],[Column13]]/(F199*1073741824)),"")</f>
        <v/>
      </c>
      <c r="I199" s="10" t="str">
        <f>IF(ISNONTEXT(vm_idv_raw[[#This Row],[Column9]]), "", vm_idv_raw[[#This Row],[Column9]])</f>
        <v/>
      </c>
      <c r="J199" t="str">
        <f>IF(ISNUMBER(vm_idv_raw[[#This Row],[Column10]]), vm_idv_raw[[#This Row],[Column10]],"")</f>
        <v/>
      </c>
      <c r="K199" s="23" t="str">
        <f>IF(ISNUMBER(vm_idv_raw[[#This Row],[Column11]]), vm_idv_raw[[#This Row],[Column11]],"")</f>
        <v/>
      </c>
      <c r="L199" s="30" t="str">
        <f t="shared" si="9"/>
        <v/>
      </c>
      <c r="M199" s="33" t="str">
        <f t="shared" si="10"/>
        <v/>
      </c>
      <c r="N199" s="25" t="str">
        <f t="shared" si="11"/>
        <v/>
      </c>
    </row>
    <row r="200" spans="1:14" x14ac:dyDescent="0.25">
      <c r="A200" s="20" t="str">
        <f>IF(ISNONTEXT(vm_idv_raw[[#This Row],[Column1]]), "", vm_idv_raw[[#This Row],[Column1]])</f>
        <v/>
      </c>
      <c r="B200" s="22" t="str">
        <f>IF(ISNONTEXT(vm_idv_raw[[#This Row],[Column5]]), "", vm_idv_raw[[#This Row],[Column5]])</f>
        <v/>
      </c>
      <c r="C200" s="21" t="str">
        <f>IF(ISNONTEXT(vm_idv_raw[[#This Row],[Column2]]), "", vm_idv_raw[[#This Row],[Column2]])</f>
        <v/>
      </c>
      <c r="D200" s="10" t="str">
        <f>IF(ISNONTEXT(vm_idv_raw[[#This Row],[Column4]]), "", vm_idv_raw[[#This Row],[Column4]])</f>
        <v/>
      </c>
      <c r="E200" t="str">
        <f>IF(ISNUMBER(vm_idv_raw[[#This Row],[Column6]]), vm_idv_raw[[#This Row],[Column6]],"")</f>
        <v/>
      </c>
      <c r="F200" s="23" t="str">
        <f>IF(ISNUMBER(vm_idv_raw[[#This Row],[Column7]]), (vm_idv_raw[[#This Row],[Column7]]/1073741824),"")</f>
        <v/>
      </c>
      <c r="G200" s="30" t="str">
        <f>IF(ISNUMBER(vm_idv_raw[[#This Row],[Column12]]), (vm_idv_raw[[#This Row],[Column12]]/(E200*1000)),"")</f>
        <v/>
      </c>
      <c r="H200" s="33" t="str">
        <f>IF(ISNUMBER(vm_idv_raw[[#This Row],[Column13]]), (vm_idv_raw[[#This Row],[Column13]]/(F200*1073741824)),"")</f>
        <v/>
      </c>
      <c r="I200" s="10" t="str">
        <f>IF(ISNONTEXT(vm_idv_raw[[#This Row],[Column9]]), "", vm_idv_raw[[#This Row],[Column9]])</f>
        <v/>
      </c>
      <c r="J200" t="str">
        <f>IF(ISNUMBER(vm_idv_raw[[#This Row],[Column10]]), vm_idv_raw[[#This Row],[Column10]],"")</f>
        <v/>
      </c>
      <c r="K200" s="23" t="str">
        <f>IF(ISNUMBER(vm_idv_raw[[#This Row],[Column11]]), vm_idv_raw[[#This Row],[Column11]],"")</f>
        <v/>
      </c>
      <c r="L200" s="30" t="str">
        <f t="shared" si="9"/>
        <v/>
      </c>
      <c r="M200" s="33" t="str">
        <f t="shared" si="10"/>
        <v/>
      </c>
      <c r="N200" s="25" t="str">
        <f t="shared" si="11"/>
        <v/>
      </c>
    </row>
    <row r="201" spans="1:14" x14ac:dyDescent="0.25">
      <c r="A201" s="20" t="str">
        <f>IF(ISNONTEXT(vm_idv_raw[[#This Row],[Column1]]), "", vm_idv_raw[[#This Row],[Column1]])</f>
        <v/>
      </c>
      <c r="B201" s="22" t="str">
        <f>IF(ISNONTEXT(vm_idv_raw[[#This Row],[Column5]]), "", vm_idv_raw[[#This Row],[Column5]])</f>
        <v/>
      </c>
      <c r="C201" s="21" t="str">
        <f>IF(ISNONTEXT(vm_idv_raw[[#This Row],[Column2]]), "", vm_idv_raw[[#This Row],[Column2]])</f>
        <v/>
      </c>
      <c r="D201" s="10" t="str">
        <f>IF(ISNONTEXT(vm_idv_raw[[#This Row],[Column4]]), "", vm_idv_raw[[#This Row],[Column4]])</f>
        <v/>
      </c>
      <c r="E201" t="str">
        <f>IF(ISNUMBER(vm_idv_raw[[#This Row],[Column6]]), vm_idv_raw[[#This Row],[Column6]],"")</f>
        <v/>
      </c>
      <c r="F201" s="23" t="str">
        <f>IF(ISNUMBER(vm_idv_raw[[#This Row],[Column7]]), (vm_idv_raw[[#This Row],[Column7]]/1073741824),"")</f>
        <v/>
      </c>
      <c r="G201" s="30" t="str">
        <f>IF(ISNUMBER(vm_idv_raw[[#This Row],[Column12]]), (vm_idv_raw[[#This Row],[Column12]]/(E201*1000)),"")</f>
        <v/>
      </c>
      <c r="H201" s="33" t="str">
        <f>IF(ISNUMBER(vm_idv_raw[[#This Row],[Column13]]), (vm_idv_raw[[#This Row],[Column13]]/(F201*1073741824)),"")</f>
        <v/>
      </c>
      <c r="I201" s="10" t="str">
        <f>IF(ISNONTEXT(vm_idv_raw[[#This Row],[Column9]]), "", vm_idv_raw[[#This Row],[Column9]])</f>
        <v/>
      </c>
      <c r="J201" t="str">
        <f>IF(ISNUMBER(vm_idv_raw[[#This Row],[Column10]]), vm_idv_raw[[#This Row],[Column10]],"")</f>
        <v/>
      </c>
      <c r="K201" s="23" t="str">
        <f>IF(ISNUMBER(vm_idv_raw[[#This Row],[Column11]]), vm_idv_raw[[#This Row],[Column11]],"")</f>
        <v/>
      </c>
      <c r="L201" s="30" t="str">
        <f t="shared" si="9"/>
        <v/>
      </c>
      <c r="M201" s="33" t="str">
        <f t="shared" si="10"/>
        <v/>
      </c>
      <c r="N201" s="25" t="str">
        <f t="shared" si="11"/>
        <v/>
      </c>
    </row>
    <row r="202" spans="1:14" x14ac:dyDescent="0.25">
      <c r="A202" s="20" t="str">
        <f>IF(ISNONTEXT(vm_idv_raw[[#This Row],[Column1]]), "", vm_idv_raw[[#This Row],[Column1]])</f>
        <v/>
      </c>
      <c r="B202" s="22" t="str">
        <f>IF(ISNONTEXT(vm_idv_raw[[#This Row],[Column5]]), "", vm_idv_raw[[#This Row],[Column5]])</f>
        <v/>
      </c>
      <c r="C202" s="21" t="str">
        <f>IF(ISNONTEXT(vm_idv_raw[[#This Row],[Column2]]), "", vm_idv_raw[[#This Row],[Column2]])</f>
        <v/>
      </c>
      <c r="D202" s="10" t="str">
        <f>IF(ISNONTEXT(vm_idv_raw[[#This Row],[Column4]]), "", vm_idv_raw[[#This Row],[Column4]])</f>
        <v/>
      </c>
      <c r="E202" t="str">
        <f>IF(ISNUMBER(vm_idv_raw[[#This Row],[Column6]]), vm_idv_raw[[#This Row],[Column6]],"")</f>
        <v/>
      </c>
      <c r="F202" s="23" t="str">
        <f>IF(ISNUMBER(vm_idv_raw[[#This Row],[Column7]]), (vm_idv_raw[[#This Row],[Column7]]/1073741824),"")</f>
        <v/>
      </c>
      <c r="G202" s="30" t="str">
        <f>IF(ISNUMBER(vm_idv_raw[[#This Row],[Column12]]), (vm_idv_raw[[#This Row],[Column12]]/(E202*1000)),"")</f>
        <v/>
      </c>
      <c r="H202" s="33" t="str">
        <f>IF(ISNUMBER(vm_idv_raw[[#This Row],[Column13]]), (vm_idv_raw[[#This Row],[Column13]]/(F202*1073741824)),"")</f>
        <v/>
      </c>
      <c r="I202" s="10" t="str">
        <f>IF(ISNONTEXT(vm_idv_raw[[#This Row],[Column9]]), "", vm_idv_raw[[#This Row],[Column9]])</f>
        <v/>
      </c>
      <c r="J202" t="str">
        <f>IF(ISNUMBER(vm_idv_raw[[#This Row],[Column10]]), vm_idv_raw[[#This Row],[Column10]],"")</f>
        <v/>
      </c>
      <c r="K202" s="23" t="str">
        <f>IF(ISNUMBER(vm_idv_raw[[#This Row],[Column11]]), vm_idv_raw[[#This Row],[Column11]],"")</f>
        <v/>
      </c>
      <c r="L202" s="30" t="str">
        <f t="shared" si="9"/>
        <v/>
      </c>
      <c r="M202" s="33" t="str">
        <f t="shared" si="10"/>
        <v/>
      </c>
      <c r="N202" s="25" t="str">
        <f t="shared" si="11"/>
        <v/>
      </c>
    </row>
    <row r="203" spans="1:14" x14ac:dyDescent="0.25">
      <c r="A203" s="20" t="str">
        <f>IF(ISNONTEXT(vm_idv_raw[[#This Row],[Column1]]), "", vm_idv_raw[[#This Row],[Column1]])</f>
        <v/>
      </c>
      <c r="B203" s="22" t="str">
        <f>IF(ISNONTEXT(vm_idv_raw[[#This Row],[Column5]]), "", vm_idv_raw[[#This Row],[Column5]])</f>
        <v/>
      </c>
      <c r="C203" s="21" t="str">
        <f>IF(ISNONTEXT(vm_idv_raw[[#This Row],[Column2]]), "", vm_idv_raw[[#This Row],[Column2]])</f>
        <v/>
      </c>
      <c r="D203" s="10" t="str">
        <f>IF(ISNONTEXT(vm_idv_raw[[#This Row],[Column4]]), "", vm_idv_raw[[#This Row],[Column4]])</f>
        <v/>
      </c>
      <c r="E203" t="str">
        <f>IF(ISNUMBER(vm_idv_raw[[#This Row],[Column6]]), vm_idv_raw[[#This Row],[Column6]],"")</f>
        <v/>
      </c>
      <c r="F203" s="23" t="str">
        <f>IF(ISNUMBER(vm_idv_raw[[#This Row],[Column7]]), (vm_idv_raw[[#This Row],[Column7]]/1073741824),"")</f>
        <v/>
      </c>
      <c r="G203" s="30" t="str">
        <f>IF(ISNUMBER(vm_idv_raw[[#This Row],[Column12]]), (vm_idv_raw[[#This Row],[Column12]]/(E203*1000)),"")</f>
        <v/>
      </c>
      <c r="H203" s="33" t="str">
        <f>IF(ISNUMBER(vm_idv_raw[[#This Row],[Column13]]), (vm_idv_raw[[#This Row],[Column13]]/(F203*1073741824)),"")</f>
        <v/>
      </c>
      <c r="I203" s="10" t="str">
        <f>IF(ISNONTEXT(vm_idv_raw[[#This Row],[Column9]]), "", vm_idv_raw[[#This Row],[Column9]])</f>
        <v/>
      </c>
      <c r="J203" t="str">
        <f>IF(ISNUMBER(vm_idv_raw[[#This Row],[Column10]]), vm_idv_raw[[#This Row],[Column10]],"")</f>
        <v/>
      </c>
      <c r="K203" s="23" t="str">
        <f>IF(ISNUMBER(vm_idv_raw[[#This Row],[Column11]]), vm_idv_raw[[#This Row],[Column11]],"")</f>
        <v/>
      </c>
      <c r="L203" s="30" t="str">
        <f t="shared" si="9"/>
        <v/>
      </c>
      <c r="M203" s="33" t="str">
        <f t="shared" si="10"/>
        <v/>
      </c>
      <c r="N203" s="25" t="str">
        <f t="shared" si="11"/>
        <v/>
      </c>
    </row>
    <row r="204" spans="1:14" x14ac:dyDescent="0.25">
      <c r="A204" s="20" t="str">
        <f>IF(ISNONTEXT(vm_idv_raw[[#This Row],[Column1]]), "", vm_idv_raw[[#This Row],[Column1]])</f>
        <v/>
      </c>
      <c r="B204" s="22" t="str">
        <f>IF(ISNONTEXT(vm_idv_raw[[#This Row],[Column5]]), "", vm_idv_raw[[#This Row],[Column5]])</f>
        <v/>
      </c>
      <c r="C204" s="21" t="str">
        <f>IF(ISNONTEXT(vm_idv_raw[[#This Row],[Column2]]), "", vm_idv_raw[[#This Row],[Column2]])</f>
        <v/>
      </c>
      <c r="D204" s="10" t="str">
        <f>IF(ISNONTEXT(vm_idv_raw[[#This Row],[Column4]]), "", vm_idv_raw[[#This Row],[Column4]])</f>
        <v/>
      </c>
      <c r="E204" t="str">
        <f>IF(ISNUMBER(vm_idv_raw[[#This Row],[Column6]]), vm_idv_raw[[#This Row],[Column6]],"")</f>
        <v/>
      </c>
      <c r="F204" s="23" t="str">
        <f>IF(ISNUMBER(vm_idv_raw[[#This Row],[Column7]]), (vm_idv_raw[[#This Row],[Column7]]/1073741824),"")</f>
        <v/>
      </c>
      <c r="G204" s="30" t="str">
        <f>IF(ISNUMBER(vm_idv_raw[[#This Row],[Column12]]), (vm_idv_raw[[#This Row],[Column12]]/(E204*1000)),"")</f>
        <v/>
      </c>
      <c r="H204" s="33" t="str">
        <f>IF(ISNUMBER(vm_idv_raw[[#This Row],[Column13]]), (vm_idv_raw[[#This Row],[Column13]]/(F204*1073741824)),"")</f>
        <v/>
      </c>
      <c r="I204" s="10" t="str">
        <f>IF(ISNONTEXT(vm_idv_raw[[#This Row],[Column9]]), "", vm_idv_raw[[#This Row],[Column9]])</f>
        <v/>
      </c>
      <c r="J204" t="str">
        <f>IF(ISNUMBER(vm_idv_raw[[#This Row],[Column10]]), vm_idv_raw[[#This Row],[Column10]],"")</f>
        <v/>
      </c>
      <c r="K204" s="23" t="str">
        <f>IF(ISNUMBER(vm_idv_raw[[#This Row],[Column11]]), vm_idv_raw[[#This Row],[Column11]],"")</f>
        <v/>
      </c>
      <c r="L204" s="30" t="str">
        <f t="shared" si="9"/>
        <v/>
      </c>
      <c r="M204" s="33" t="str">
        <f t="shared" si="10"/>
        <v/>
      </c>
      <c r="N204" s="25" t="str">
        <f t="shared" si="11"/>
        <v/>
      </c>
    </row>
    <row r="205" spans="1:14" x14ac:dyDescent="0.25">
      <c r="A205" s="20" t="str">
        <f>IF(ISNONTEXT(vm_idv_raw[[#This Row],[Column1]]), "", vm_idv_raw[[#This Row],[Column1]])</f>
        <v/>
      </c>
      <c r="B205" s="22" t="str">
        <f>IF(ISNONTEXT(vm_idv_raw[[#This Row],[Column5]]), "", vm_idv_raw[[#This Row],[Column5]])</f>
        <v/>
      </c>
      <c r="C205" s="21" t="str">
        <f>IF(ISNONTEXT(vm_idv_raw[[#This Row],[Column2]]), "", vm_idv_raw[[#This Row],[Column2]])</f>
        <v/>
      </c>
      <c r="D205" s="10" t="str">
        <f>IF(ISNONTEXT(vm_idv_raw[[#This Row],[Column4]]), "", vm_idv_raw[[#This Row],[Column4]])</f>
        <v/>
      </c>
      <c r="E205" t="str">
        <f>IF(ISNUMBER(vm_idv_raw[[#This Row],[Column6]]), vm_idv_raw[[#This Row],[Column6]],"")</f>
        <v/>
      </c>
      <c r="F205" s="23" t="str">
        <f>IF(ISNUMBER(vm_idv_raw[[#This Row],[Column7]]), (vm_idv_raw[[#This Row],[Column7]]/1073741824),"")</f>
        <v/>
      </c>
      <c r="G205" s="30" t="str">
        <f>IF(ISNUMBER(vm_idv_raw[[#This Row],[Column12]]), (vm_idv_raw[[#This Row],[Column12]]/(E205*1000)),"")</f>
        <v/>
      </c>
      <c r="H205" s="33" t="str">
        <f>IF(ISNUMBER(vm_idv_raw[[#This Row],[Column13]]), (vm_idv_raw[[#This Row],[Column13]]/(F205*1073741824)),"")</f>
        <v/>
      </c>
      <c r="I205" s="10" t="str">
        <f>IF(ISNONTEXT(vm_idv_raw[[#This Row],[Column9]]), "", vm_idv_raw[[#This Row],[Column9]])</f>
        <v/>
      </c>
      <c r="J205" t="str">
        <f>IF(ISNUMBER(vm_idv_raw[[#This Row],[Column10]]), vm_idv_raw[[#This Row],[Column10]],"")</f>
        <v/>
      </c>
      <c r="K205" s="23" t="str">
        <f>IF(ISNUMBER(vm_idv_raw[[#This Row],[Column11]]), vm_idv_raw[[#This Row],[Column11]],"")</f>
        <v/>
      </c>
      <c r="L205" s="30" t="str">
        <f t="shared" si="9"/>
        <v/>
      </c>
      <c r="M205" s="33" t="str">
        <f t="shared" si="10"/>
        <v/>
      </c>
      <c r="N205" s="25" t="str">
        <f t="shared" si="11"/>
        <v/>
      </c>
    </row>
    <row r="206" spans="1:14" x14ac:dyDescent="0.25">
      <c r="A206" s="20" t="str">
        <f>IF(ISNONTEXT(vm_idv_raw[[#This Row],[Column1]]), "", vm_idv_raw[[#This Row],[Column1]])</f>
        <v/>
      </c>
      <c r="B206" s="22" t="str">
        <f>IF(ISNONTEXT(vm_idv_raw[[#This Row],[Column5]]), "", vm_idv_raw[[#This Row],[Column5]])</f>
        <v/>
      </c>
      <c r="C206" s="21" t="str">
        <f>IF(ISNONTEXT(vm_idv_raw[[#This Row],[Column2]]), "", vm_idv_raw[[#This Row],[Column2]])</f>
        <v/>
      </c>
      <c r="D206" s="10" t="str">
        <f>IF(ISNONTEXT(vm_idv_raw[[#This Row],[Column4]]), "", vm_idv_raw[[#This Row],[Column4]])</f>
        <v/>
      </c>
      <c r="E206" t="str">
        <f>IF(ISNUMBER(vm_idv_raw[[#This Row],[Column6]]), vm_idv_raw[[#This Row],[Column6]],"")</f>
        <v/>
      </c>
      <c r="F206" s="23" t="str">
        <f>IF(ISNUMBER(vm_idv_raw[[#This Row],[Column7]]), (vm_idv_raw[[#This Row],[Column7]]/1073741824),"")</f>
        <v/>
      </c>
      <c r="G206" s="30" t="str">
        <f>IF(ISNUMBER(vm_idv_raw[[#This Row],[Column12]]), (vm_idv_raw[[#This Row],[Column12]]/(E206*1000)),"")</f>
        <v/>
      </c>
      <c r="H206" s="33" t="str">
        <f>IF(ISNUMBER(vm_idv_raw[[#This Row],[Column13]]), (vm_idv_raw[[#This Row],[Column13]]/(F206*1073741824)),"")</f>
        <v/>
      </c>
      <c r="I206" s="10" t="str">
        <f>IF(ISNONTEXT(vm_idv_raw[[#This Row],[Column9]]), "", vm_idv_raw[[#This Row],[Column9]])</f>
        <v/>
      </c>
      <c r="J206" t="str">
        <f>IF(ISNUMBER(vm_idv_raw[[#This Row],[Column10]]), vm_idv_raw[[#This Row],[Column10]],"")</f>
        <v/>
      </c>
      <c r="K206" s="23" t="str">
        <f>IF(ISNUMBER(vm_idv_raw[[#This Row],[Column11]]), vm_idv_raw[[#This Row],[Column11]],"")</f>
        <v/>
      </c>
      <c r="L206" s="30" t="str">
        <f t="shared" si="9"/>
        <v/>
      </c>
      <c r="M206" s="33" t="str">
        <f t="shared" si="10"/>
        <v/>
      </c>
      <c r="N206" s="25" t="str">
        <f t="shared" si="11"/>
        <v/>
      </c>
    </row>
    <row r="207" spans="1:14" x14ac:dyDescent="0.25">
      <c r="A207" s="20" t="str">
        <f>IF(ISNONTEXT(vm_idv_raw[[#This Row],[Column1]]), "", vm_idv_raw[[#This Row],[Column1]])</f>
        <v/>
      </c>
      <c r="B207" s="22" t="str">
        <f>IF(ISNONTEXT(vm_idv_raw[[#This Row],[Column5]]), "", vm_idv_raw[[#This Row],[Column5]])</f>
        <v/>
      </c>
      <c r="C207" s="21" t="str">
        <f>IF(ISNONTEXT(vm_idv_raw[[#This Row],[Column2]]), "", vm_idv_raw[[#This Row],[Column2]])</f>
        <v/>
      </c>
      <c r="D207" s="10" t="str">
        <f>IF(ISNONTEXT(vm_idv_raw[[#This Row],[Column4]]), "", vm_idv_raw[[#This Row],[Column4]])</f>
        <v/>
      </c>
      <c r="E207" t="str">
        <f>IF(ISNUMBER(vm_idv_raw[[#This Row],[Column6]]), vm_idv_raw[[#This Row],[Column6]],"")</f>
        <v/>
      </c>
      <c r="F207" s="23" t="str">
        <f>IF(ISNUMBER(vm_idv_raw[[#This Row],[Column7]]), (vm_idv_raw[[#This Row],[Column7]]/1073741824),"")</f>
        <v/>
      </c>
      <c r="G207" s="30" t="str">
        <f>IF(ISNUMBER(vm_idv_raw[[#This Row],[Column12]]), (vm_idv_raw[[#This Row],[Column12]]/(E207*1000)),"")</f>
        <v/>
      </c>
      <c r="H207" s="33" t="str">
        <f>IF(ISNUMBER(vm_idv_raw[[#This Row],[Column13]]), (vm_idv_raw[[#This Row],[Column13]]/(F207*1073741824)),"")</f>
        <v/>
      </c>
      <c r="I207" s="10" t="str">
        <f>IF(ISNONTEXT(vm_idv_raw[[#This Row],[Column9]]), "", vm_idv_raw[[#This Row],[Column9]])</f>
        <v/>
      </c>
      <c r="J207" t="str">
        <f>IF(ISNUMBER(vm_idv_raw[[#This Row],[Column10]]), vm_idv_raw[[#This Row],[Column10]],"")</f>
        <v/>
      </c>
      <c r="K207" s="23" t="str">
        <f>IF(ISNUMBER(vm_idv_raw[[#This Row],[Column11]]), vm_idv_raw[[#This Row],[Column11]],"")</f>
        <v/>
      </c>
      <c r="L207" s="30" t="str">
        <f t="shared" si="9"/>
        <v/>
      </c>
      <c r="M207" s="33" t="str">
        <f t="shared" si="10"/>
        <v/>
      </c>
      <c r="N207" s="25" t="str">
        <f t="shared" si="11"/>
        <v/>
      </c>
    </row>
    <row r="208" spans="1:14" x14ac:dyDescent="0.25">
      <c r="A208" s="20" t="str">
        <f>IF(ISNONTEXT(vm_idv_raw[[#This Row],[Column1]]), "", vm_idv_raw[[#This Row],[Column1]])</f>
        <v/>
      </c>
      <c r="B208" s="22" t="str">
        <f>IF(ISNONTEXT(vm_idv_raw[[#This Row],[Column5]]), "", vm_idv_raw[[#This Row],[Column5]])</f>
        <v/>
      </c>
      <c r="C208" s="21" t="str">
        <f>IF(ISNONTEXT(vm_idv_raw[[#This Row],[Column2]]), "", vm_idv_raw[[#This Row],[Column2]])</f>
        <v/>
      </c>
      <c r="D208" s="10" t="str">
        <f>IF(ISNONTEXT(vm_idv_raw[[#This Row],[Column4]]), "", vm_idv_raw[[#This Row],[Column4]])</f>
        <v/>
      </c>
      <c r="E208" t="str">
        <f>IF(ISNUMBER(vm_idv_raw[[#This Row],[Column6]]), vm_idv_raw[[#This Row],[Column6]],"")</f>
        <v/>
      </c>
      <c r="F208" s="23" t="str">
        <f>IF(ISNUMBER(vm_idv_raw[[#This Row],[Column7]]), (vm_idv_raw[[#This Row],[Column7]]/1073741824),"")</f>
        <v/>
      </c>
      <c r="G208" s="30" t="str">
        <f>IF(ISNUMBER(vm_idv_raw[[#This Row],[Column12]]), (vm_idv_raw[[#This Row],[Column12]]/(E208*1000)),"")</f>
        <v/>
      </c>
      <c r="H208" s="33" t="str">
        <f>IF(ISNUMBER(vm_idv_raw[[#This Row],[Column13]]), (vm_idv_raw[[#This Row],[Column13]]/(F208*1073741824)),"")</f>
        <v/>
      </c>
      <c r="I208" s="10" t="str">
        <f>IF(ISNONTEXT(vm_idv_raw[[#This Row],[Column9]]), "", vm_idv_raw[[#This Row],[Column9]])</f>
        <v/>
      </c>
      <c r="J208" t="str">
        <f>IF(ISNUMBER(vm_idv_raw[[#This Row],[Column10]]), vm_idv_raw[[#This Row],[Column10]],"")</f>
        <v/>
      </c>
      <c r="K208" s="23" t="str">
        <f>IF(ISNUMBER(vm_idv_raw[[#This Row],[Column11]]), vm_idv_raw[[#This Row],[Column11]],"")</f>
        <v/>
      </c>
      <c r="L208" s="30" t="str">
        <f t="shared" si="9"/>
        <v/>
      </c>
      <c r="M208" s="33" t="str">
        <f t="shared" si="10"/>
        <v/>
      </c>
      <c r="N208" s="25" t="str">
        <f t="shared" si="11"/>
        <v/>
      </c>
    </row>
    <row r="209" spans="1:14" x14ac:dyDescent="0.25">
      <c r="A209" s="20" t="str">
        <f>IF(ISNONTEXT(vm_idv_raw[[#This Row],[Column1]]), "", vm_idv_raw[[#This Row],[Column1]])</f>
        <v/>
      </c>
      <c r="B209" s="22" t="str">
        <f>IF(ISNONTEXT(vm_idv_raw[[#This Row],[Column5]]), "", vm_idv_raw[[#This Row],[Column5]])</f>
        <v/>
      </c>
      <c r="C209" s="21" t="str">
        <f>IF(ISNONTEXT(vm_idv_raw[[#This Row],[Column2]]), "", vm_idv_raw[[#This Row],[Column2]])</f>
        <v/>
      </c>
      <c r="D209" s="10" t="str">
        <f>IF(ISNONTEXT(vm_idv_raw[[#This Row],[Column4]]), "", vm_idv_raw[[#This Row],[Column4]])</f>
        <v/>
      </c>
      <c r="E209" t="str">
        <f>IF(ISNUMBER(vm_idv_raw[[#This Row],[Column6]]), vm_idv_raw[[#This Row],[Column6]],"")</f>
        <v/>
      </c>
      <c r="F209" s="23" t="str">
        <f>IF(ISNUMBER(vm_idv_raw[[#This Row],[Column7]]), (vm_idv_raw[[#This Row],[Column7]]/1073741824),"")</f>
        <v/>
      </c>
      <c r="G209" s="30" t="str">
        <f>IF(ISNUMBER(vm_idv_raw[[#This Row],[Column12]]), (vm_idv_raw[[#This Row],[Column12]]/(E209*1000)),"")</f>
        <v/>
      </c>
      <c r="H209" s="33" t="str">
        <f>IF(ISNUMBER(vm_idv_raw[[#This Row],[Column13]]), (vm_idv_raw[[#This Row],[Column13]]/(F209*1073741824)),"")</f>
        <v/>
      </c>
      <c r="I209" s="10" t="str">
        <f>IF(ISNONTEXT(vm_idv_raw[[#This Row],[Column9]]), "", vm_idv_raw[[#This Row],[Column9]])</f>
        <v/>
      </c>
      <c r="J209" t="str">
        <f>IF(ISNUMBER(vm_idv_raw[[#This Row],[Column10]]), vm_idv_raw[[#This Row],[Column10]],"")</f>
        <v/>
      </c>
      <c r="K209" s="23" t="str">
        <f>IF(ISNUMBER(vm_idv_raw[[#This Row],[Column11]]), vm_idv_raw[[#This Row],[Column11]],"")</f>
        <v/>
      </c>
      <c r="L209" s="30" t="str">
        <f t="shared" si="9"/>
        <v/>
      </c>
      <c r="M209" s="33" t="str">
        <f t="shared" si="10"/>
        <v/>
      </c>
      <c r="N209" s="25" t="str">
        <f t="shared" si="11"/>
        <v/>
      </c>
    </row>
    <row r="210" spans="1:14" x14ac:dyDescent="0.25">
      <c r="A210" s="20" t="str">
        <f>IF(ISNONTEXT(vm_idv_raw[[#This Row],[Column1]]), "", vm_idv_raw[[#This Row],[Column1]])</f>
        <v/>
      </c>
      <c r="B210" s="22" t="str">
        <f>IF(ISNONTEXT(vm_idv_raw[[#This Row],[Column5]]), "", vm_idv_raw[[#This Row],[Column5]])</f>
        <v/>
      </c>
      <c r="C210" s="21" t="str">
        <f>IF(ISNONTEXT(vm_idv_raw[[#This Row],[Column2]]), "", vm_idv_raw[[#This Row],[Column2]])</f>
        <v/>
      </c>
      <c r="D210" s="10" t="str">
        <f>IF(ISNONTEXT(vm_idv_raw[[#This Row],[Column4]]), "", vm_idv_raw[[#This Row],[Column4]])</f>
        <v/>
      </c>
      <c r="E210" t="str">
        <f>IF(ISNUMBER(vm_idv_raw[[#This Row],[Column6]]), vm_idv_raw[[#This Row],[Column6]],"")</f>
        <v/>
      </c>
      <c r="F210" s="23" t="str">
        <f>IF(ISNUMBER(vm_idv_raw[[#This Row],[Column7]]), (vm_idv_raw[[#This Row],[Column7]]/1073741824),"")</f>
        <v/>
      </c>
      <c r="G210" s="30" t="str">
        <f>IF(ISNUMBER(vm_idv_raw[[#This Row],[Column12]]), (vm_idv_raw[[#This Row],[Column12]]/(E210*1000)),"")</f>
        <v/>
      </c>
      <c r="H210" s="33" t="str">
        <f>IF(ISNUMBER(vm_idv_raw[[#This Row],[Column13]]), (vm_idv_raw[[#This Row],[Column13]]/(F210*1073741824)),"")</f>
        <v/>
      </c>
      <c r="I210" s="10" t="str">
        <f>IF(ISNONTEXT(vm_idv_raw[[#This Row],[Column9]]), "", vm_idv_raw[[#This Row],[Column9]])</f>
        <v/>
      </c>
      <c r="J210" t="str">
        <f>IF(ISNUMBER(vm_idv_raw[[#This Row],[Column10]]), vm_idv_raw[[#This Row],[Column10]],"")</f>
        <v/>
      </c>
      <c r="K210" s="23" t="str">
        <f>IF(ISNUMBER(vm_idv_raw[[#This Row],[Column11]]), vm_idv_raw[[#This Row],[Column11]],"")</f>
        <v/>
      </c>
      <c r="L210" s="30" t="str">
        <f t="shared" si="9"/>
        <v/>
      </c>
      <c r="M210" s="33" t="str">
        <f t="shared" si="10"/>
        <v/>
      </c>
      <c r="N210" s="25" t="str">
        <f t="shared" si="11"/>
        <v/>
      </c>
    </row>
    <row r="211" spans="1:14" x14ac:dyDescent="0.25">
      <c r="A211" s="20" t="str">
        <f>IF(ISNONTEXT(vm_idv_raw[[#This Row],[Column1]]), "", vm_idv_raw[[#This Row],[Column1]])</f>
        <v/>
      </c>
      <c r="B211" s="22" t="str">
        <f>IF(ISNONTEXT(vm_idv_raw[[#This Row],[Column5]]), "", vm_idv_raw[[#This Row],[Column5]])</f>
        <v/>
      </c>
      <c r="C211" s="21" t="str">
        <f>IF(ISNONTEXT(vm_idv_raw[[#This Row],[Column2]]), "", vm_idv_raw[[#This Row],[Column2]])</f>
        <v/>
      </c>
      <c r="D211" s="10" t="str">
        <f>IF(ISNONTEXT(vm_idv_raw[[#This Row],[Column4]]), "", vm_idv_raw[[#This Row],[Column4]])</f>
        <v/>
      </c>
      <c r="E211" t="str">
        <f>IF(ISNUMBER(vm_idv_raw[[#This Row],[Column6]]), vm_idv_raw[[#This Row],[Column6]],"")</f>
        <v/>
      </c>
      <c r="F211" s="23" t="str">
        <f>IF(ISNUMBER(vm_idv_raw[[#This Row],[Column7]]), (vm_idv_raw[[#This Row],[Column7]]/1073741824),"")</f>
        <v/>
      </c>
      <c r="G211" s="30" t="str">
        <f>IF(ISNUMBER(vm_idv_raw[[#This Row],[Column12]]), (vm_idv_raw[[#This Row],[Column12]]/(E211*1000)),"")</f>
        <v/>
      </c>
      <c r="H211" s="33" t="str">
        <f>IF(ISNUMBER(vm_idv_raw[[#This Row],[Column13]]), (vm_idv_raw[[#This Row],[Column13]]/(F211*1073741824)),"")</f>
        <v/>
      </c>
      <c r="I211" s="10" t="str">
        <f>IF(ISNONTEXT(vm_idv_raw[[#This Row],[Column9]]), "", vm_idv_raw[[#This Row],[Column9]])</f>
        <v/>
      </c>
      <c r="J211" t="str">
        <f>IF(ISNUMBER(vm_idv_raw[[#This Row],[Column10]]), vm_idv_raw[[#This Row],[Column10]],"")</f>
        <v/>
      </c>
      <c r="K211" s="23" t="str">
        <f>IF(ISNUMBER(vm_idv_raw[[#This Row],[Column11]]), vm_idv_raw[[#This Row],[Column11]],"")</f>
        <v/>
      </c>
      <c r="L211" s="30" t="str">
        <f t="shared" si="9"/>
        <v/>
      </c>
      <c r="M211" s="33" t="str">
        <f t="shared" si="10"/>
        <v/>
      </c>
      <c r="N211" s="25" t="str">
        <f t="shared" si="11"/>
        <v/>
      </c>
    </row>
    <row r="212" spans="1:14" x14ac:dyDescent="0.25">
      <c r="A212" s="20" t="str">
        <f>IF(ISNONTEXT(vm_idv_raw[[#This Row],[Column1]]), "", vm_idv_raw[[#This Row],[Column1]])</f>
        <v/>
      </c>
      <c r="B212" s="22" t="str">
        <f>IF(ISNONTEXT(vm_idv_raw[[#This Row],[Column5]]), "", vm_idv_raw[[#This Row],[Column5]])</f>
        <v/>
      </c>
      <c r="C212" s="21" t="str">
        <f>IF(ISNONTEXT(vm_idv_raw[[#This Row],[Column2]]), "", vm_idv_raw[[#This Row],[Column2]])</f>
        <v/>
      </c>
      <c r="D212" s="10" t="str">
        <f>IF(ISNONTEXT(vm_idv_raw[[#This Row],[Column4]]), "", vm_idv_raw[[#This Row],[Column4]])</f>
        <v/>
      </c>
      <c r="E212" t="str">
        <f>IF(ISNUMBER(vm_idv_raw[[#This Row],[Column6]]), vm_idv_raw[[#This Row],[Column6]],"")</f>
        <v/>
      </c>
      <c r="F212" s="23" t="str">
        <f>IF(ISNUMBER(vm_idv_raw[[#This Row],[Column7]]), (vm_idv_raw[[#This Row],[Column7]]/1073741824),"")</f>
        <v/>
      </c>
      <c r="G212" s="30" t="str">
        <f>IF(ISNUMBER(vm_idv_raw[[#This Row],[Column12]]), (vm_idv_raw[[#This Row],[Column12]]/(E212*1000)),"")</f>
        <v/>
      </c>
      <c r="H212" s="33" t="str">
        <f>IF(ISNUMBER(vm_idv_raw[[#This Row],[Column13]]), (vm_idv_raw[[#This Row],[Column13]]/(F212*1073741824)),"")</f>
        <v/>
      </c>
      <c r="I212" s="10" t="str">
        <f>IF(ISNONTEXT(vm_idv_raw[[#This Row],[Column9]]), "", vm_idv_raw[[#This Row],[Column9]])</f>
        <v/>
      </c>
      <c r="J212" t="str">
        <f>IF(ISNUMBER(vm_idv_raw[[#This Row],[Column10]]), vm_idv_raw[[#This Row],[Column10]],"")</f>
        <v/>
      </c>
      <c r="K212" s="23" t="str">
        <f>IF(ISNUMBER(vm_idv_raw[[#This Row],[Column11]]), vm_idv_raw[[#This Row],[Column11]],"")</f>
        <v/>
      </c>
      <c r="L212" s="30" t="str">
        <f t="shared" si="9"/>
        <v/>
      </c>
      <c r="M212" s="33" t="str">
        <f t="shared" si="10"/>
        <v/>
      </c>
      <c r="N212" s="25" t="str">
        <f t="shared" si="11"/>
        <v/>
      </c>
    </row>
    <row r="213" spans="1:14" x14ac:dyDescent="0.25">
      <c r="A213" s="20" t="str">
        <f>IF(ISNONTEXT(vm_idv_raw[[#This Row],[Column1]]), "", vm_idv_raw[[#This Row],[Column1]])</f>
        <v/>
      </c>
      <c r="B213" s="22" t="str">
        <f>IF(ISNONTEXT(vm_idv_raw[[#This Row],[Column5]]), "", vm_idv_raw[[#This Row],[Column5]])</f>
        <v/>
      </c>
      <c r="C213" s="21" t="str">
        <f>IF(ISNONTEXT(vm_idv_raw[[#This Row],[Column2]]), "", vm_idv_raw[[#This Row],[Column2]])</f>
        <v/>
      </c>
      <c r="D213" s="10" t="str">
        <f>IF(ISNONTEXT(vm_idv_raw[[#This Row],[Column4]]), "", vm_idv_raw[[#This Row],[Column4]])</f>
        <v/>
      </c>
      <c r="E213" t="str">
        <f>IF(ISNUMBER(vm_idv_raw[[#This Row],[Column6]]), vm_idv_raw[[#This Row],[Column6]],"")</f>
        <v/>
      </c>
      <c r="F213" s="23" t="str">
        <f>IF(ISNUMBER(vm_idv_raw[[#This Row],[Column7]]), (vm_idv_raw[[#This Row],[Column7]]/1073741824),"")</f>
        <v/>
      </c>
      <c r="G213" s="30" t="str">
        <f>IF(ISNUMBER(vm_idv_raw[[#This Row],[Column12]]), (vm_idv_raw[[#This Row],[Column12]]/(E213*1000)),"")</f>
        <v/>
      </c>
      <c r="H213" s="33" t="str">
        <f>IF(ISNUMBER(vm_idv_raw[[#This Row],[Column13]]), (vm_idv_raw[[#This Row],[Column13]]/(F213*1073741824)),"")</f>
        <v/>
      </c>
      <c r="I213" s="10" t="str">
        <f>IF(ISNONTEXT(vm_idv_raw[[#This Row],[Column9]]), "", vm_idv_raw[[#This Row],[Column9]])</f>
        <v/>
      </c>
      <c r="J213" t="str">
        <f>IF(ISNUMBER(vm_idv_raw[[#This Row],[Column10]]), vm_idv_raw[[#This Row],[Column10]],"")</f>
        <v/>
      </c>
      <c r="K213" s="23" t="str">
        <f>IF(ISNUMBER(vm_idv_raw[[#This Row],[Column11]]), vm_idv_raw[[#This Row],[Column11]],"")</f>
        <v/>
      </c>
      <c r="L213" s="30" t="str">
        <f t="shared" si="9"/>
        <v/>
      </c>
      <c r="M213" s="33" t="str">
        <f t="shared" si="10"/>
        <v/>
      </c>
      <c r="N213" s="25" t="str">
        <f t="shared" si="11"/>
        <v/>
      </c>
    </row>
    <row r="214" spans="1:14" x14ac:dyDescent="0.25">
      <c r="A214" s="20" t="str">
        <f>IF(ISNONTEXT(vm_idv_raw[[#This Row],[Column1]]), "", vm_idv_raw[[#This Row],[Column1]])</f>
        <v/>
      </c>
      <c r="B214" s="22" t="str">
        <f>IF(ISNONTEXT(vm_idv_raw[[#This Row],[Column5]]), "", vm_idv_raw[[#This Row],[Column5]])</f>
        <v/>
      </c>
      <c r="C214" s="21" t="str">
        <f>IF(ISNONTEXT(vm_idv_raw[[#This Row],[Column2]]), "", vm_idv_raw[[#This Row],[Column2]])</f>
        <v/>
      </c>
      <c r="D214" s="10" t="str">
        <f>IF(ISNONTEXT(vm_idv_raw[[#This Row],[Column4]]), "", vm_idv_raw[[#This Row],[Column4]])</f>
        <v/>
      </c>
      <c r="E214" t="str">
        <f>IF(ISNUMBER(vm_idv_raw[[#This Row],[Column6]]), vm_idv_raw[[#This Row],[Column6]],"")</f>
        <v/>
      </c>
      <c r="F214" s="23" t="str">
        <f>IF(ISNUMBER(vm_idv_raw[[#This Row],[Column7]]), (vm_idv_raw[[#This Row],[Column7]]/1073741824),"")</f>
        <v/>
      </c>
      <c r="G214" s="30" t="str">
        <f>IF(ISNUMBER(vm_idv_raw[[#This Row],[Column12]]), (vm_idv_raw[[#This Row],[Column12]]/(E214*1000)),"")</f>
        <v/>
      </c>
      <c r="H214" s="33" t="str">
        <f>IF(ISNUMBER(vm_idv_raw[[#This Row],[Column13]]), (vm_idv_raw[[#This Row],[Column13]]/(F214*1073741824)),"")</f>
        <v/>
      </c>
      <c r="I214" s="10" t="str">
        <f>IF(ISNONTEXT(vm_idv_raw[[#This Row],[Column9]]), "", vm_idv_raw[[#This Row],[Column9]])</f>
        <v/>
      </c>
      <c r="J214" t="str">
        <f>IF(ISNUMBER(vm_idv_raw[[#This Row],[Column10]]), vm_idv_raw[[#This Row],[Column10]],"")</f>
        <v/>
      </c>
      <c r="K214" s="23" t="str">
        <f>IF(ISNUMBER(vm_idv_raw[[#This Row],[Column11]]), vm_idv_raw[[#This Row],[Column11]],"")</f>
        <v/>
      </c>
      <c r="L214" s="30" t="str">
        <f t="shared" si="9"/>
        <v/>
      </c>
      <c r="M214" s="33" t="str">
        <f t="shared" si="10"/>
        <v/>
      </c>
      <c r="N214" s="25" t="str">
        <f t="shared" si="11"/>
        <v/>
      </c>
    </row>
    <row r="215" spans="1:14" x14ac:dyDescent="0.25">
      <c r="A215" s="20" t="str">
        <f>IF(ISNONTEXT(vm_idv_raw[[#This Row],[Column1]]), "", vm_idv_raw[[#This Row],[Column1]])</f>
        <v/>
      </c>
      <c r="B215" s="22" t="str">
        <f>IF(ISNONTEXT(vm_idv_raw[[#This Row],[Column5]]), "", vm_idv_raw[[#This Row],[Column5]])</f>
        <v/>
      </c>
      <c r="C215" s="21" t="str">
        <f>IF(ISNONTEXT(vm_idv_raw[[#This Row],[Column2]]), "", vm_idv_raw[[#This Row],[Column2]])</f>
        <v/>
      </c>
      <c r="D215" s="10" t="str">
        <f>IF(ISNONTEXT(vm_idv_raw[[#This Row],[Column4]]), "", vm_idv_raw[[#This Row],[Column4]])</f>
        <v/>
      </c>
      <c r="E215" t="str">
        <f>IF(ISNUMBER(vm_idv_raw[[#This Row],[Column6]]), vm_idv_raw[[#This Row],[Column6]],"")</f>
        <v/>
      </c>
      <c r="F215" s="23" t="str">
        <f>IF(ISNUMBER(vm_idv_raw[[#This Row],[Column7]]), (vm_idv_raw[[#This Row],[Column7]]/1073741824),"")</f>
        <v/>
      </c>
      <c r="G215" s="30" t="str">
        <f>IF(ISNUMBER(vm_idv_raw[[#This Row],[Column12]]), (vm_idv_raw[[#This Row],[Column12]]/(E215*1000)),"")</f>
        <v/>
      </c>
      <c r="H215" s="33" t="str">
        <f>IF(ISNUMBER(vm_idv_raw[[#This Row],[Column13]]), (vm_idv_raw[[#This Row],[Column13]]/(F215*1073741824)),"")</f>
        <v/>
      </c>
      <c r="I215" s="10" t="str">
        <f>IF(ISNONTEXT(vm_idv_raw[[#This Row],[Column9]]), "", vm_idv_raw[[#This Row],[Column9]])</f>
        <v/>
      </c>
      <c r="J215" t="str">
        <f>IF(ISNUMBER(vm_idv_raw[[#This Row],[Column10]]), vm_idv_raw[[#This Row],[Column10]],"")</f>
        <v/>
      </c>
      <c r="K215" s="23" t="str">
        <f>IF(ISNUMBER(vm_idv_raw[[#This Row],[Column11]]), vm_idv_raw[[#This Row],[Column11]],"")</f>
        <v/>
      </c>
      <c r="L215" s="30" t="str">
        <f t="shared" si="9"/>
        <v/>
      </c>
      <c r="M215" s="33" t="str">
        <f t="shared" si="10"/>
        <v/>
      </c>
      <c r="N215" s="25" t="str">
        <f t="shared" si="11"/>
        <v/>
      </c>
    </row>
    <row r="216" spans="1:14" x14ac:dyDescent="0.25">
      <c r="A216" s="20" t="str">
        <f>IF(ISNONTEXT(vm_idv_raw[[#This Row],[Column1]]), "", vm_idv_raw[[#This Row],[Column1]])</f>
        <v/>
      </c>
      <c r="B216" s="22" t="str">
        <f>IF(ISNONTEXT(vm_idv_raw[[#This Row],[Column5]]), "", vm_idv_raw[[#This Row],[Column5]])</f>
        <v/>
      </c>
      <c r="C216" s="21" t="str">
        <f>IF(ISNONTEXT(vm_idv_raw[[#This Row],[Column2]]), "", vm_idv_raw[[#This Row],[Column2]])</f>
        <v/>
      </c>
      <c r="D216" s="10" t="str">
        <f>IF(ISNONTEXT(vm_idv_raw[[#This Row],[Column4]]), "", vm_idv_raw[[#This Row],[Column4]])</f>
        <v/>
      </c>
      <c r="E216" t="str">
        <f>IF(ISNUMBER(vm_idv_raw[[#This Row],[Column6]]), vm_idv_raw[[#This Row],[Column6]],"")</f>
        <v/>
      </c>
      <c r="F216" s="23" t="str">
        <f>IF(ISNUMBER(vm_idv_raw[[#This Row],[Column7]]), (vm_idv_raw[[#This Row],[Column7]]/1073741824),"")</f>
        <v/>
      </c>
      <c r="G216" s="30" t="str">
        <f>IF(ISNUMBER(vm_idv_raw[[#This Row],[Column12]]), (vm_idv_raw[[#This Row],[Column12]]/(E216*1000)),"")</f>
        <v/>
      </c>
      <c r="H216" s="33" t="str">
        <f>IF(ISNUMBER(vm_idv_raw[[#This Row],[Column13]]), (vm_idv_raw[[#This Row],[Column13]]/(F216*1073741824)),"")</f>
        <v/>
      </c>
      <c r="I216" s="10" t="str">
        <f>IF(ISNONTEXT(vm_idv_raw[[#This Row],[Column9]]), "", vm_idv_raw[[#This Row],[Column9]])</f>
        <v/>
      </c>
      <c r="J216" t="str">
        <f>IF(ISNUMBER(vm_idv_raw[[#This Row],[Column10]]), vm_idv_raw[[#This Row],[Column10]],"")</f>
        <v/>
      </c>
      <c r="K216" s="23" t="str">
        <f>IF(ISNUMBER(vm_idv_raw[[#This Row],[Column11]]), vm_idv_raw[[#This Row],[Column11]],"")</f>
        <v/>
      </c>
      <c r="L216" s="30" t="str">
        <f t="shared" si="9"/>
        <v/>
      </c>
      <c r="M216" s="33" t="str">
        <f t="shared" si="10"/>
        <v/>
      </c>
      <c r="N216" s="25" t="str">
        <f t="shared" si="11"/>
        <v/>
      </c>
    </row>
    <row r="217" spans="1:14" x14ac:dyDescent="0.25">
      <c r="A217" s="20" t="str">
        <f>IF(ISNONTEXT(vm_idv_raw[[#This Row],[Column1]]), "", vm_idv_raw[[#This Row],[Column1]])</f>
        <v/>
      </c>
      <c r="B217" s="22" t="str">
        <f>IF(ISNONTEXT(vm_idv_raw[[#This Row],[Column5]]), "", vm_idv_raw[[#This Row],[Column5]])</f>
        <v/>
      </c>
      <c r="C217" s="21" t="str">
        <f>IF(ISNONTEXT(vm_idv_raw[[#This Row],[Column2]]), "", vm_idv_raw[[#This Row],[Column2]])</f>
        <v/>
      </c>
      <c r="D217" s="10" t="str">
        <f>IF(ISNONTEXT(vm_idv_raw[[#This Row],[Column4]]), "", vm_idv_raw[[#This Row],[Column4]])</f>
        <v/>
      </c>
      <c r="E217" t="str">
        <f>IF(ISNUMBER(vm_idv_raw[[#This Row],[Column6]]), vm_idv_raw[[#This Row],[Column6]],"")</f>
        <v/>
      </c>
      <c r="F217" s="23" t="str">
        <f>IF(ISNUMBER(vm_idv_raw[[#This Row],[Column7]]), (vm_idv_raw[[#This Row],[Column7]]/1073741824),"")</f>
        <v/>
      </c>
      <c r="G217" s="30" t="str">
        <f>IF(ISNUMBER(vm_idv_raw[[#This Row],[Column12]]), (vm_idv_raw[[#This Row],[Column12]]/(E217*1000)),"")</f>
        <v/>
      </c>
      <c r="H217" s="33" t="str">
        <f>IF(ISNUMBER(vm_idv_raw[[#This Row],[Column13]]), (vm_idv_raw[[#This Row],[Column13]]/(F217*1073741824)),"")</f>
        <v/>
      </c>
      <c r="I217" s="10" t="str">
        <f>IF(ISNONTEXT(vm_idv_raw[[#This Row],[Column9]]), "", vm_idv_raw[[#This Row],[Column9]])</f>
        <v/>
      </c>
      <c r="J217" t="str">
        <f>IF(ISNUMBER(vm_idv_raw[[#This Row],[Column10]]), vm_idv_raw[[#This Row],[Column10]],"")</f>
        <v/>
      </c>
      <c r="K217" s="23" t="str">
        <f>IF(ISNUMBER(vm_idv_raw[[#This Row],[Column11]]), vm_idv_raw[[#This Row],[Column11]],"")</f>
        <v/>
      </c>
      <c r="L217" s="30" t="str">
        <f t="shared" si="9"/>
        <v/>
      </c>
      <c r="M217" s="33" t="str">
        <f t="shared" si="10"/>
        <v/>
      </c>
      <c r="N217" s="25" t="str">
        <f t="shared" si="11"/>
        <v/>
      </c>
    </row>
    <row r="218" spans="1:14" x14ac:dyDescent="0.25">
      <c r="A218" s="20" t="str">
        <f>IF(ISNONTEXT(vm_idv_raw[[#This Row],[Column1]]), "", vm_idv_raw[[#This Row],[Column1]])</f>
        <v/>
      </c>
      <c r="B218" s="22" t="str">
        <f>IF(ISNONTEXT(vm_idv_raw[[#This Row],[Column5]]), "", vm_idv_raw[[#This Row],[Column5]])</f>
        <v/>
      </c>
      <c r="C218" s="21" t="str">
        <f>IF(ISNONTEXT(vm_idv_raw[[#This Row],[Column2]]), "", vm_idv_raw[[#This Row],[Column2]])</f>
        <v/>
      </c>
      <c r="D218" s="10" t="str">
        <f>IF(ISNONTEXT(vm_idv_raw[[#This Row],[Column4]]), "", vm_idv_raw[[#This Row],[Column4]])</f>
        <v/>
      </c>
      <c r="E218" t="str">
        <f>IF(ISNUMBER(vm_idv_raw[[#This Row],[Column6]]), vm_idv_raw[[#This Row],[Column6]],"")</f>
        <v/>
      </c>
      <c r="F218" s="23" t="str">
        <f>IF(ISNUMBER(vm_idv_raw[[#This Row],[Column7]]), (vm_idv_raw[[#This Row],[Column7]]/1073741824),"")</f>
        <v/>
      </c>
      <c r="G218" s="30" t="str">
        <f>IF(ISNUMBER(vm_idv_raw[[#This Row],[Column12]]), (vm_idv_raw[[#This Row],[Column12]]/(E218*1000)),"")</f>
        <v/>
      </c>
      <c r="H218" s="33" t="str">
        <f>IF(ISNUMBER(vm_idv_raw[[#This Row],[Column13]]), (vm_idv_raw[[#This Row],[Column13]]/(F218*1073741824)),"")</f>
        <v/>
      </c>
      <c r="I218" s="10" t="str">
        <f>IF(ISNONTEXT(vm_idv_raw[[#This Row],[Column9]]), "", vm_idv_raw[[#This Row],[Column9]])</f>
        <v/>
      </c>
      <c r="J218" t="str">
        <f>IF(ISNUMBER(vm_idv_raw[[#This Row],[Column10]]), vm_idv_raw[[#This Row],[Column10]],"")</f>
        <v/>
      </c>
      <c r="K218" s="23" t="str">
        <f>IF(ISNUMBER(vm_idv_raw[[#This Row],[Column11]]), vm_idv_raw[[#This Row],[Column11]],"")</f>
        <v/>
      </c>
      <c r="L218" s="30" t="str">
        <f t="shared" si="9"/>
        <v/>
      </c>
      <c r="M218" s="33" t="str">
        <f t="shared" si="10"/>
        <v/>
      </c>
      <c r="N218" s="25" t="str">
        <f t="shared" si="11"/>
        <v/>
      </c>
    </row>
    <row r="219" spans="1:14" x14ac:dyDescent="0.25">
      <c r="A219" s="20" t="str">
        <f>IF(ISNONTEXT(vm_idv_raw[[#This Row],[Column1]]), "", vm_idv_raw[[#This Row],[Column1]])</f>
        <v/>
      </c>
      <c r="B219" s="22" t="str">
        <f>IF(ISNONTEXT(vm_idv_raw[[#This Row],[Column5]]), "", vm_idv_raw[[#This Row],[Column5]])</f>
        <v/>
      </c>
      <c r="C219" s="21" t="str">
        <f>IF(ISNONTEXT(vm_idv_raw[[#This Row],[Column2]]), "", vm_idv_raw[[#This Row],[Column2]])</f>
        <v/>
      </c>
      <c r="D219" s="10" t="str">
        <f>IF(ISNONTEXT(vm_idv_raw[[#This Row],[Column4]]), "", vm_idv_raw[[#This Row],[Column4]])</f>
        <v/>
      </c>
      <c r="E219" t="str">
        <f>IF(ISNUMBER(vm_idv_raw[[#This Row],[Column6]]), vm_idv_raw[[#This Row],[Column6]],"")</f>
        <v/>
      </c>
      <c r="F219" s="23" t="str">
        <f>IF(ISNUMBER(vm_idv_raw[[#This Row],[Column7]]), (vm_idv_raw[[#This Row],[Column7]]/1073741824),"")</f>
        <v/>
      </c>
      <c r="G219" s="30" t="str">
        <f>IF(ISNUMBER(vm_idv_raw[[#This Row],[Column12]]), (vm_idv_raw[[#This Row],[Column12]]/(E219*1000)),"")</f>
        <v/>
      </c>
      <c r="H219" s="33" t="str">
        <f>IF(ISNUMBER(vm_idv_raw[[#This Row],[Column13]]), (vm_idv_raw[[#This Row],[Column13]]/(F219*1073741824)),"")</f>
        <v/>
      </c>
      <c r="I219" s="10" t="str">
        <f>IF(ISNONTEXT(vm_idv_raw[[#This Row],[Column9]]), "", vm_idv_raw[[#This Row],[Column9]])</f>
        <v/>
      </c>
      <c r="J219" t="str">
        <f>IF(ISNUMBER(vm_idv_raw[[#This Row],[Column10]]), vm_idv_raw[[#This Row],[Column10]],"")</f>
        <v/>
      </c>
      <c r="K219" s="23" t="str">
        <f>IF(ISNUMBER(vm_idv_raw[[#This Row],[Column11]]), vm_idv_raw[[#This Row],[Column11]],"")</f>
        <v/>
      </c>
      <c r="L219" s="30" t="str">
        <f t="shared" si="9"/>
        <v/>
      </c>
      <c r="M219" s="33" t="str">
        <f t="shared" si="10"/>
        <v/>
      </c>
      <c r="N219" s="25" t="str">
        <f t="shared" si="11"/>
        <v/>
      </c>
    </row>
    <row r="220" spans="1:14" x14ac:dyDescent="0.25">
      <c r="A220" s="20" t="str">
        <f>IF(ISNONTEXT(vm_idv_raw[[#This Row],[Column1]]), "", vm_idv_raw[[#This Row],[Column1]])</f>
        <v/>
      </c>
      <c r="B220" s="22" t="str">
        <f>IF(ISNONTEXT(vm_idv_raw[[#This Row],[Column5]]), "", vm_idv_raw[[#This Row],[Column5]])</f>
        <v/>
      </c>
      <c r="C220" s="21" t="str">
        <f>IF(ISNONTEXT(vm_idv_raw[[#This Row],[Column2]]), "", vm_idv_raw[[#This Row],[Column2]])</f>
        <v/>
      </c>
      <c r="D220" s="10" t="str">
        <f>IF(ISNONTEXT(vm_idv_raw[[#This Row],[Column4]]), "", vm_idv_raw[[#This Row],[Column4]])</f>
        <v/>
      </c>
      <c r="E220" t="str">
        <f>IF(ISNUMBER(vm_idv_raw[[#This Row],[Column6]]), vm_idv_raw[[#This Row],[Column6]],"")</f>
        <v/>
      </c>
      <c r="F220" s="23" t="str">
        <f>IF(ISNUMBER(vm_idv_raw[[#This Row],[Column7]]), (vm_idv_raw[[#This Row],[Column7]]/1073741824),"")</f>
        <v/>
      </c>
      <c r="G220" s="30" t="str">
        <f>IF(ISNUMBER(vm_idv_raw[[#This Row],[Column12]]), (vm_idv_raw[[#This Row],[Column12]]/(E220*1000)),"")</f>
        <v/>
      </c>
      <c r="H220" s="33" t="str">
        <f>IF(ISNUMBER(vm_idv_raw[[#This Row],[Column13]]), (vm_idv_raw[[#This Row],[Column13]]/(F220*1073741824)),"")</f>
        <v/>
      </c>
      <c r="I220" s="10" t="str">
        <f>IF(ISNONTEXT(vm_idv_raw[[#This Row],[Column9]]), "", vm_idv_raw[[#This Row],[Column9]])</f>
        <v/>
      </c>
      <c r="J220" t="str">
        <f>IF(ISNUMBER(vm_idv_raw[[#This Row],[Column10]]), vm_idv_raw[[#This Row],[Column10]],"")</f>
        <v/>
      </c>
      <c r="K220" s="23" t="str">
        <f>IF(ISNUMBER(vm_idv_raw[[#This Row],[Column11]]), vm_idv_raw[[#This Row],[Column11]],"")</f>
        <v/>
      </c>
      <c r="L220" s="30" t="str">
        <f t="shared" si="9"/>
        <v/>
      </c>
      <c r="M220" s="33" t="str">
        <f t="shared" si="10"/>
        <v/>
      </c>
      <c r="N220" s="25" t="str">
        <f t="shared" si="11"/>
        <v/>
      </c>
    </row>
    <row r="221" spans="1:14" x14ac:dyDescent="0.25">
      <c r="A221" s="20" t="str">
        <f>IF(ISNONTEXT(vm_idv_raw[[#This Row],[Column1]]), "", vm_idv_raw[[#This Row],[Column1]])</f>
        <v/>
      </c>
      <c r="B221" s="22" t="str">
        <f>IF(ISNONTEXT(vm_idv_raw[[#This Row],[Column5]]), "", vm_idv_raw[[#This Row],[Column5]])</f>
        <v/>
      </c>
      <c r="C221" s="21" t="str">
        <f>IF(ISNONTEXT(vm_idv_raw[[#This Row],[Column2]]), "", vm_idv_raw[[#This Row],[Column2]])</f>
        <v/>
      </c>
      <c r="D221" s="10" t="str">
        <f>IF(ISNONTEXT(vm_idv_raw[[#This Row],[Column4]]), "", vm_idv_raw[[#This Row],[Column4]])</f>
        <v/>
      </c>
      <c r="E221" t="str">
        <f>IF(ISNUMBER(vm_idv_raw[[#This Row],[Column6]]), vm_idv_raw[[#This Row],[Column6]],"")</f>
        <v/>
      </c>
      <c r="F221" s="23" t="str">
        <f>IF(ISNUMBER(vm_idv_raw[[#This Row],[Column7]]), (vm_idv_raw[[#This Row],[Column7]]/1073741824),"")</f>
        <v/>
      </c>
      <c r="G221" s="30" t="str">
        <f>IF(ISNUMBER(vm_idv_raw[[#This Row],[Column12]]), (vm_idv_raw[[#This Row],[Column12]]/(E221*1000)),"")</f>
        <v/>
      </c>
      <c r="H221" s="33" t="str">
        <f>IF(ISNUMBER(vm_idv_raw[[#This Row],[Column13]]), (vm_idv_raw[[#This Row],[Column13]]/(F221*1073741824)),"")</f>
        <v/>
      </c>
      <c r="I221" s="10" t="str">
        <f>IF(ISNONTEXT(vm_idv_raw[[#This Row],[Column9]]), "", vm_idv_raw[[#This Row],[Column9]])</f>
        <v/>
      </c>
      <c r="J221" t="str">
        <f>IF(ISNUMBER(vm_idv_raw[[#This Row],[Column10]]), vm_idv_raw[[#This Row],[Column10]],"")</f>
        <v/>
      </c>
      <c r="K221" s="23" t="str">
        <f>IF(ISNUMBER(vm_idv_raw[[#This Row],[Column11]]), vm_idv_raw[[#This Row],[Column11]],"")</f>
        <v/>
      </c>
      <c r="L221" s="30" t="str">
        <f t="shared" si="9"/>
        <v/>
      </c>
      <c r="M221" s="33" t="str">
        <f t="shared" si="10"/>
        <v/>
      </c>
      <c r="N221" s="25" t="str">
        <f t="shared" si="11"/>
        <v/>
      </c>
    </row>
    <row r="222" spans="1:14" x14ac:dyDescent="0.25">
      <c r="A222" s="20" t="str">
        <f>IF(ISNONTEXT(vm_idv_raw[[#This Row],[Column1]]), "", vm_idv_raw[[#This Row],[Column1]])</f>
        <v/>
      </c>
      <c r="B222" s="22" t="str">
        <f>IF(ISNONTEXT(vm_idv_raw[[#This Row],[Column5]]), "", vm_idv_raw[[#This Row],[Column5]])</f>
        <v/>
      </c>
      <c r="C222" s="21" t="str">
        <f>IF(ISNONTEXT(vm_idv_raw[[#This Row],[Column2]]), "", vm_idv_raw[[#This Row],[Column2]])</f>
        <v/>
      </c>
      <c r="D222" s="10" t="str">
        <f>IF(ISNONTEXT(vm_idv_raw[[#This Row],[Column4]]), "", vm_idv_raw[[#This Row],[Column4]])</f>
        <v/>
      </c>
      <c r="E222" t="str">
        <f>IF(ISNUMBER(vm_idv_raw[[#This Row],[Column6]]), vm_idv_raw[[#This Row],[Column6]],"")</f>
        <v/>
      </c>
      <c r="F222" s="23" t="str">
        <f>IF(ISNUMBER(vm_idv_raw[[#This Row],[Column7]]), (vm_idv_raw[[#This Row],[Column7]]/1073741824),"")</f>
        <v/>
      </c>
      <c r="G222" s="30" t="str">
        <f>IF(ISNUMBER(vm_idv_raw[[#This Row],[Column12]]), (vm_idv_raw[[#This Row],[Column12]]/(E222*1000)),"")</f>
        <v/>
      </c>
      <c r="H222" s="33" t="str">
        <f>IF(ISNUMBER(vm_idv_raw[[#This Row],[Column13]]), (vm_idv_raw[[#This Row],[Column13]]/(F222*1073741824)),"")</f>
        <v/>
      </c>
      <c r="I222" s="10" t="str">
        <f>IF(ISNONTEXT(vm_idv_raw[[#This Row],[Column9]]), "", vm_idv_raw[[#This Row],[Column9]])</f>
        <v/>
      </c>
      <c r="J222" t="str">
        <f>IF(ISNUMBER(vm_idv_raw[[#This Row],[Column10]]), vm_idv_raw[[#This Row],[Column10]],"")</f>
        <v/>
      </c>
      <c r="K222" s="23" t="str">
        <f>IF(ISNUMBER(vm_idv_raw[[#This Row],[Column11]]), vm_idv_raw[[#This Row],[Column11]],"")</f>
        <v/>
      </c>
      <c r="L222" s="30" t="str">
        <f t="shared" si="9"/>
        <v/>
      </c>
      <c r="M222" s="33" t="str">
        <f t="shared" si="10"/>
        <v/>
      </c>
      <c r="N222" s="25" t="str">
        <f t="shared" si="11"/>
        <v/>
      </c>
    </row>
    <row r="223" spans="1:14" x14ac:dyDescent="0.25">
      <c r="A223" s="20" t="str">
        <f>IF(ISNONTEXT(vm_idv_raw[[#This Row],[Column1]]), "", vm_idv_raw[[#This Row],[Column1]])</f>
        <v/>
      </c>
      <c r="B223" s="22" t="str">
        <f>IF(ISNONTEXT(vm_idv_raw[[#This Row],[Column5]]), "", vm_idv_raw[[#This Row],[Column5]])</f>
        <v/>
      </c>
      <c r="C223" s="21" t="str">
        <f>IF(ISNONTEXT(vm_idv_raw[[#This Row],[Column2]]), "", vm_idv_raw[[#This Row],[Column2]])</f>
        <v/>
      </c>
      <c r="D223" s="10" t="str">
        <f>IF(ISNONTEXT(vm_idv_raw[[#This Row],[Column4]]), "", vm_idv_raw[[#This Row],[Column4]])</f>
        <v/>
      </c>
      <c r="E223" t="str">
        <f>IF(ISNUMBER(vm_idv_raw[[#This Row],[Column6]]), vm_idv_raw[[#This Row],[Column6]],"")</f>
        <v/>
      </c>
      <c r="F223" s="23" t="str">
        <f>IF(ISNUMBER(vm_idv_raw[[#This Row],[Column7]]), (vm_idv_raw[[#This Row],[Column7]]/1073741824),"")</f>
        <v/>
      </c>
      <c r="G223" s="30" t="str">
        <f>IF(ISNUMBER(vm_idv_raw[[#This Row],[Column12]]), (vm_idv_raw[[#This Row],[Column12]]/(E223*1000)),"")</f>
        <v/>
      </c>
      <c r="H223" s="33" t="str">
        <f>IF(ISNUMBER(vm_idv_raw[[#This Row],[Column13]]), (vm_idv_raw[[#This Row],[Column13]]/(F223*1073741824)),"")</f>
        <v/>
      </c>
      <c r="I223" s="10" t="str">
        <f>IF(ISNONTEXT(vm_idv_raw[[#This Row],[Column9]]), "", vm_idv_raw[[#This Row],[Column9]])</f>
        <v/>
      </c>
      <c r="J223" t="str">
        <f>IF(ISNUMBER(vm_idv_raw[[#This Row],[Column10]]), vm_idv_raw[[#This Row],[Column10]],"")</f>
        <v/>
      </c>
      <c r="K223" s="23" t="str">
        <f>IF(ISNUMBER(vm_idv_raw[[#This Row],[Column11]]), vm_idv_raw[[#This Row],[Column11]],"")</f>
        <v/>
      </c>
      <c r="L223" s="30" t="str">
        <f t="shared" si="9"/>
        <v/>
      </c>
      <c r="M223" s="33" t="str">
        <f t="shared" si="10"/>
        <v/>
      </c>
      <c r="N223" s="25" t="str">
        <f t="shared" si="11"/>
        <v/>
      </c>
    </row>
    <row r="224" spans="1:14" x14ac:dyDescent="0.25">
      <c r="A224" s="20" t="str">
        <f>IF(ISNONTEXT(vm_idv_raw[[#This Row],[Column1]]), "", vm_idv_raw[[#This Row],[Column1]])</f>
        <v/>
      </c>
      <c r="B224" s="22" t="str">
        <f>IF(ISNONTEXT(vm_idv_raw[[#This Row],[Column5]]), "", vm_idv_raw[[#This Row],[Column5]])</f>
        <v/>
      </c>
      <c r="C224" s="21" t="str">
        <f>IF(ISNONTEXT(vm_idv_raw[[#This Row],[Column2]]), "", vm_idv_raw[[#This Row],[Column2]])</f>
        <v/>
      </c>
      <c r="D224" s="10" t="str">
        <f>IF(ISNONTEXT(vm_idv_raw[[#This Row],[Column4]]), "", vm_idv_raw[[#This Row],[Column4]])</f>
        <v/>
      </c>
      <c r="E224" t="str">
        <f>IF(ISNUMBER(vm_idv_raw[[#This Row],[Column6]]), vm_idv_raw[[#This Row],[Column6]],"")</f>
        <v/>
      </c>
      <c r="F224" s="23" t="str">
        <f>IF(ISNUMBER(vm_idv_raw[[#This Row],[Column7]]), (vm_idv_raw[[#This Row],[Column7]]/1073741824),"")</f>
        <v/>
      </c>
      <c r="G224" s="30" t="str">
        <f>IF(ISNUMBER(vm_idv_raw[[#This Row],[Column12]]), (vm_idv_raw[[#This Row],[Column12]]/(E224*1000)),"")</f>
        <v/>
      </c>
      <c r="H224" s="33" t="str">
        <f>IF(ISNUMBER(vm_idv_raw[[#This Row],[Column13]]), (vm_idv_raw[[#This Row],[Column13]]/(F224*1073741824)),"")</f>
        <v/>
      </c>
      <c r="I224" s="10" t="str">
        <f>IF(ISNONTEXT(vm_idv_raw[[#This Row],[Column9]]), "", vm_idv_raw[[#This Row],[Column9]])</f>
        <v/>
      </c>
      <c r="J224" t="str">
        <f>IF(ISNUMBER(vm_idv_raw[[#This Row],[Column10]]), vm_idv_raw[[#This Row],[Column10]],"")</f>
        <v/>
      </c>
      <c r="K224" s="23" t="str">
        <f>IF(ISNUMBER(vm_idv_raw[[#This Row],[Column11]]), vm_idv_raw[[#This Row],[Column11]],"")</f>
        <v/>
      </c>
      <c r="L224" s="30" t="str">
        <f t="shared" si="9"/>
        <v/>
      </c>
      <c r="M224" s="33" t="str">
        <f t="shared" si="10"/>
        <v/>
      </c>
      <c r="N224" s="25" t="str">
        <f t="shared" si="11"/>
        <v/>
      </c>
    </row>
    <row r="225" spans="1:14" x14ac:dyDescent="0.25">
      <c r="A225" s="20" t="str">
        <f>IF(ISNONTEXT(vm_idv_raw[[#This Row],[Column1]]), "", vm_idv_raw[[#This Row],[Column1]])</f>
        <v/>
      </c>
      <c r="B225" s="22" t="str">
        <f>IF(ISNONTEXT(vm_idv_raw[[#This Row],[Column5]]), "", vm_idv_raw[[#This Row],[Column5]])</f>
        <v/>
      </c>
      <c r="C225" s="21" t="str">
        <f>IF(ISNONTEXT(vm_idv_raw[[#This Row],[Column2]]), "", vm_idv_raw[[#This Row],[Column2]])</f>
        <v/>
      </c>
      <c r="D225" s="10" t="str">
        <f>IF(ISNONTEXT(vm_idv_raw[[#This Row],[Column4]]), "", vm_idv_raw[[#This Row],[Column4]])</f>
        <v/>
      </c>
      <c r="E225" t="str">
        <f>IF(ISNUMBER(vm_idv_raw[[#This Row],[Column6]]), vm_idv_raw[[#This Row],[Column6]],"")</f>
        <v/>
      </c>
      <c r="F225" s="23" t="str">
        <f>IF(ISNUMBER(vm_idv_raw[[#This Row],[Column7]]), (vm_idv_raw[[#This Row],[Column7]]/1073741824),"")</f>
        <v/>
      </c>
      <c r="G225" s="30" t="str">
        <f>IF(ISNUMBER(vm_idv_raw[[#This Row],[Column12]]), (vm_idv_raw[[#This Row],[Column12]]/(E225*1000)),"")</f>
        <v/>
      </c>
      <c r="H225" s="33" t="str">
        <f>IF(ISNUMBER(vm_idv_raw[[#This Row],[Column13]]), (vm_idv_raw[[#This Row],[Column13]]/(F225*1073741824)),"")</f>
        <v/>
      </c>
      <c r="I225" s="10" t="str">
        <f>IF(ISNONTEXT(vm_idv_raw[[#This Row],[Column9]]), "", vm_idv_raw[[#This Row],[Column9]])</f>
        <v/>
      </c>
      <c r="J225" t="str">
        <f>IF(ISNUMBER(vm_idv_raw[[#This Row],[Column10]]), vm_idv_raw[[#This Row],[Column10]],"")</f>
        <v/>
      </c>
      <c r="K225" s="23" t="str">
        <f>IF(ISNUMBER(vm_idv_raw[[#This Row],[Column11]]), vm_idv_raw[[#This Row],[Column11]],"")</f>
        <v/>
      </c>
      <c r="L225" s="30" t="str">
        <f t="shared" si="9"/>
        <v/>
      </c>
      <c r="M225" s="33" t="str">
        <f t="shared" si="10"/>
        <v/>
      </c>
      <c r="N225" s="25" t="str">
        <f t="shared" si="11"/>
        <v/>
      </c>
    </row>
    <row r="226" spans="1:14" x14ac:dyDescent="0.25">
      <c r="A226" s="20" t="str">
        <f>IF(ISNONTEXT(vm_idv_raw[[#This Row],[Column1]]), "", vm_idv_raw[[#This Row],[Column1]])</f>
        <v/>
      </c>
      <c r="B226" s="22" t="str">
        <f>IF(ISNONTEXT(vm_idv_raw[[#This Row],[Column5]]), "", vm_idv_raw[[#This Row],[Column5]])</f>
        <v/>
      </c>
      <c r="C226" s="21" t="str">
        <f>IF(ISNONTEXT(vm_idv_raw[[#This Row],[Column2]]), "", vm_idv_raw[[#This Row],[Column2]])</f>
        <v/>
      </c>
      <c r="D226" s="10" t="str">
        <f>IF(ISNONTEXT(vm_idv_raw[[#This Row],[Column4]]), "", vm_idv_raw[[#This Row],[Column4]])</f>
        <v/>
      </c>
      <c r="E226" t="str">
        <f>IF(ISNUMBER(vm_idv_raw[[#This Row],[Column6]]), vm_idv_raw[[#This Row],[Column6]],"")</f>
        <v/>
      </c>
      <c r="F226" s="23" t="str">
        <f>IF(ISNUMBER(vm_idv_raw[[#This Row],[Column7]]), (vm_idv_raw[[#This Row],[Column7]]/1073741824),"")</f>
        <v/>
      </c>
      <c r="G226" s="30" t="str">
        <f>IF(ISNUMBER(vm_idv_raw[[#This Row],[Column12]]), (vm_idv_raw[[#This Row],[Column12]]/(E226*1000)),"")</f>
        <v/>
      </c>
      <c r="H226" s="33" t="str">
        <f>IF(ISNUMBER(vm_idv_raw[[#This Row],[Column13]]), (vm_idv_raw[[#This Row],[Column13]]/(F226*1073741824)),"")</f>
        <v/>
      </c>
      <c r="I226" s="10" t="str">
        <f>IF(ISNONTEXT(vm_idv_raw[[#This Row],[Column9]]), "", vm_idv_raw[[#This Row],[Column9]])</f>
        <v/>
      </c>
      <c r="J226" t="str">
        <f>IF(ISNUMBER(vm_idv_raw[[#This Row],[Column10]]), vm_idv_raw[[#This Row],[Column10]],"")</f>
        <v/>
      </c>
      <c r="K226" s="23" t="str">
        <f>IF(ISNUMBER(vm_idv_raw[[#This Row],[Column11]]), vm_idv_raw[[#This Row],[Column11]],"")</f>
        <v/>
      </c>
      <c r="L226" s="30" t="str">
        <f t="shared" si="9"/>
        <v/>
      </c>
      <c r="M226" s="33" t="str">
        <f t="shared" si="10"/>
        <v/>
      </c>
      <c r="N226" s="25" t="str">
        <f t="shared" si="11"/>
        <v/>
      </c>
    </row>
    <row r="227" spans="1:14" x14ac:dyDescent="0.25">
      <c r="A227" s="20" t="str">
        <f>IF(ISNONTEXT(vm_idv_raw[[#This Row],[Column1]]), "", vm_idv_raw[[#This Row],[Column1]])</f>
        <v/>
      </c>
      <c r="B227" s="22" t="str">
        <f>IF(ISNONTEXT(vm_idv_raw[[#This Row],[Column5]]), "", vm_idv_raw[[#This Row],[Column5]])</f>
        <v/>
      </c>
      <c r="C227" s="21" t="str">
        <f>IF(ISNONTEXT(vm_idv_raw[[#This Row],[Column2]]), "", vm_idv_raw[[#This Row],[Column2]])</f>
        <v/>
      </c>
      <c r="D227" s="10" t="str">
        <f>IF(ISNONTEXT(vm_idv_raw[[#This Row],[Column4]]), "", vm_idv_raw[[#This Row],[Column4]])</f>
        <v/>
      </c>
      <c r="E227" t="str">
        <f>IF(ISNUMBER(vm_idv_raw[[#This Row],[Column6]]), vm_idv_raw[[#This Row],[Column6]],"")</f>
        <v/>
      </c>
      <c r="F227" s="23" t="str">
        <f>IF(ISNUMBER(vm_idv_raw[[#This Row],[Column7]]), (vm_idv_raw[[#This Row],[Column7]]/1073741824),"")</f>
        <v/>
      </c>
      <c r="G227" s="30" t="str">
        <f>IF(ISNUMBER(vm_idv_raw[[#This Row],[Column12]]), (vm_idv_raw[[#This Row],[Column12]]/(E227*1000)),"")</f>
        <v/>
      </c>
      <c r="H227" s="33" t="str">
        <f>IF(ISNUMBER(vm_idv_raw[[#This Row],[Column13]]), (vm_idv_raw[[#This Row],[Column13]]/(F227*1073741824)),"")</f>
        <v/>
      </c>
      <c r="I227" s="10" t="str">
        <f>IF(ISNONTEXT(vm_idv_raw[[#This Row],[Column9]]), "", vm_idv_raw[[#This Row],[Column9]])</f>
        <v/>
      </c>
      <c r="J227" t="str">
        <f>IF(ISNUMBER(vm_idv_raw[[#This Row],[Column10]]), vm_idv_raw[[#This Row],[Column10]],"")</f>
        <v/>
      </c>
      <c r="K227" s="23" t="str">
        <f>IF(ISNUMBER(vm_idv_raw[[#This Row],[Column11]]), vm_idv_raw[[#This Row],[Column11]],"")</f>
        <v/>
      </c>
      <c r="L227" s="30" t="str">
        <f t="shared" si="9"/>
        <v/>
      </c>
      <c r="M227" s="33" t="str">
        <f t="shared" si="10"/>
        <v/>
      </c>
      <c r="N227" s="25" t="str">
        <f t="shared" si="11"/>
        <v/>
      </c>
    </row>
    <row r="228" spans="1:14" x14ac:dyDescent="0.25">
      <c r="A228" s="20" t="str">
        <f>IF(ISNONTEXT(vm_idv_raw[[#This Row],[Column1]]), "", vm_idv_raw[[#This Row],[Column1]])</f>
        <v/>
      </c>
      <c r="B228" s="22" t="str">
        <f>IF(ISNONTEXT(vm_idv_raw[[#This Row],[Column5]]), "", vm_idv_raw[[#This Row],[Column5]])</f>
        <v/>
      </c>
      <c r="C228" s="21" t="str">
        <f>IF(ISNONTEXT(vm_idv_raw[[#This Row],[Column2]]), "", vm_idv_raw[[#This Row],[Column2]])</f>
        <v/>
      </c>
      <c r="D228" s="10" t="str">
        <f>IF(ISNONTEXT(vm_idv_raw[[#This Row],[Column4]]), "", vm_idv_raw[[#This Row],[Column4]])</f>
        <v/>
      </c>
      <c r="E228" t="str">
        <f>IF(ISNUMBER(vm_idv_raw[[#This Row],[Column6]]), vm_idv_raw[[#This Row],[Column6]],"")</f>
        <v/>
      </c>
      <c r="F228" s="23" t="str">
        <f>IF(ISNUMBER(vm_idv_raw[[#This Row],[Column7]]), (vm_idv_raw[[#This Row],[Column7]]/1073741824),"")</f>
        <v/>
      </c>
      <c r="G228" s="30" t="str">
        <f>IF(ISNUMBER(vm_idv_raw[[#This Row],[Column12]]), (vm_idv_raw[[#This Row],[Column12]]/(E228*1000)),"")</f>
        <v/>
      </c>
      <c r="H228" s="33" t="str">
        <f>IF(ISNUMBER(vm_idv_raw[[#This Row],[Column13]]), (vm_idv_raw[[#This Row],[Column13]]/(F228*1073741824)),"")</f>
        <v/>
      </c>
      <c r="I228" s="10" t="str">
        <f>IF(ISNONTEXT(vm_idv_raw[[#This Row],[Column9]]), "", vm_idv_raw[[#This Row],[Column9]])</f>
        <v/>
      </c>
      <c r="J228" t="str">
        <f>IF(ISNUMBER(vm_idv_raw[[#This Row],[Column10]]), vm_idv_raw[[#This Row],[Column10]],"")</f>
        <v/>
      </c>
      <c r="K228" s="23" t="str">
        <f>IF(ISNUMBER(vm_idv_raw[[#This Row],[Column11]]), vm_idv_raw[[#This Row],[Column11]],"")</f>
        <v/>
      </c>
      <c r="L228" s="30" t="str">
        <f t="shared" si="9"/>
        <v/>
      </c>
      <c r="M228" s="33" t="str">
        <f t="shared" si="10"/>
        <v/>
      </c>
      <c r="N228" s="25" t="str">
        <f t="shared" si="11"/>
        <v/>
      </c>
    </row>
    <row r="229" spans="1:14" x14ac:dyDescent="0.25">
      <c r="A229" s="20" t="str">
        <f>IF(ISNONTEXT(vm_idv_raw[[#This Row],[Column1]]), "", vm_idv_raw[[#This Row],[Column1]])</f>
        <v/>
      </c>
      <c r="B229" s="22" t="str">
        <f>IF(ISNONTEXT(vm_idv_raw[[#This Row],[Column5]]), "", vm_idv_raw[[#This Row],[Column5]])</f>
        <v/>
      </c>
      <c r="C229" s="21" t="str">
        <f>IF(ISNONTEXT(vm_idv_raw[[#This Row],[Column2]]), "", vm_idv_raw[[#This Row],[Column2]])</f>
        <v/>
      </c>
      <c r="D229" s="10" t="str">
        <f>IF(ISNONTEXT(vm_idv_raw[[#This Row],[Column4]]), "", vm_idv_raw[[#This Row],[Column4]])</f>
        <v/>
      </c>
      <c r="E229" t="str">
        <f>IF(ISNUMBER(vm_idv_raw[[#This Row],[Column6]]), vm_idv_raw[[#This Row],[Column6]],"")</f>
        <v/>
      </c>
      <c r="F229" s="23" t="str">
        <f>IF(ISNUMBER(vm_idv_raw[[#This Row],[Column7]]), (vm_idv_raw[[#This Row],[Column7]]/1073741824),"")</f>
        <v/>
      </c>
      <c r="G229" s="30" t="str">
        <f>IF(ISNUMBER(vm_idv_raw[[#This Row],[Column12]]), (vm_idv_raw[[#This Row],[Column12]]/(E229*1000)),"")</f>
        <v/>
      </c>
      <c r="H229" s="33" t="str">
        <f>IF(ISNUMBER(vm_idv_raw[[#This Row],[Column13]]), (vm_idv_raw[[#This Row],[Column13]]/(F229*1073741824)),"")</f>
        <v/>
      </c>
      <c r="I229" s="10" t="str">
        <f>IF(ISNONTEXT(vm_idv_raw[[#This Row],[Column9]]), "", vm_idv_raw[[#This Row],[Column9]])</f>
        <v/>
      </c>
      <c r="J229" t="str">
        <f>IF(ISNUMBER(vm_idv_raw[[#This Row],[Column10]]), vm_idv_raw[[#This Row],[Column10]],"")</f>
        <v/>
      </c>
      <c r="K229" s="23" t="str">
        <f>IF(ISNUMBER(vm_idv_raw[[#This Row],[Column11]]), vm_idv_raw[[#This Row],[Column11]],"")</f>
        <v/>
      </c>
      <c r="L229" s="30" t="str">
        <f t="shared" si="9"/>
        <v/>
      </c>
      <c r="M229" s="33" t="str">
        <f t="shared" si="10"/>
        <v/>
      </c>
      <c r="N229" s="25" t="str">
        <f t="shared" si="11"/>
        <v/>
      </c>
    </row>
    <row r="230" spans="1:14" x14ac:dyDescent="0.25">
      <c r="A230" s="20" t="str">
        <f>IF(ISNONTEXT(vm_idv_raw[[#This Row],[Column1]]), "", vm_idv_raw[[#This Row],[Column1]])</f>
        <v/>
      </c>
      <c r="B230" s="22" t="str">
        <f>IF(ISNONTEXT(vm_idv_raw[[#This Row],[Column5]]), "", vm_idv_raw[[#This Row],[Column5]])</f>
        <v/>
      </c>
      <c r="C230" s="21" t="str">
        <f>IF(ISNONTEXT(vm_idv_raw[[#This Row],[Column2]]), "", vm_idv_raw[[#This Row],[Column2]])</f>
        <v/>
      </c>
      <c r="D230" s="10" t="str">
        <f>IF(ISNONTEXT(vm_idv_raw[[#This Row],[Column4]]), "", vm_idv_raw[[#This Row],[Column4]])</f>
        <v/>
      </c>
      <c r="E230" t="str">
        <f>IF(ISNUMBER(vm_idv_raw[[#This Row],[Column6]]), vm_idv_raw[[#This Row],[Column6]],"")</f>
        <v/>
      </c>
      <c r="F230" s="23" t="str">
        <f>IF(ISNUMBER(vm_idv_raw[[#This Row],[Column7]]), (vm_idv_raw[[#This Row],[Column7]]/1073741824),"")</f>
        <v/>
      </c>
      <c r="G230" s="30" t="str">
        <f>IF(ISNUMBER(vm_idv_raw[[#This Row],[Column12]]), (vm_idv_raw[[#This Row],[Column12]]/(E230*1000)),"")</f>
        <v/>
      </c>
      <c r="H230" s="33" t="str">
        <f>IF(ISNUMBER(vm_idv_raw[[#This Row],[Column13]]), (vm_idv_raw[[#This Row],[Column13]]/(F230*1073741824)),"")</f>
        <v/>
      </c>
      <c r="I230" s="10" t="str">
        <f>IF(ISNONTEXT(vm_idv_raw[[#This Row],[Column9]]), "", vm_idv_raw[[#This Row],[Column9]])</f>
        <v/>
      </c>
      <c r="J230" t="str">
        <f>IF(ISNUMBER(vm_idv_raw[[#This Row],[Column10]]), vm_idv_raw[[#This Row],[Column10]],"")</f>
        <v/>
      </c>
      <c r="K230" s="23" t="str">
        <f>IF(ISNUMBER(vm_idv_raw[[#This Row],[Column11]]), vm_idv_raw[[#This Row],[Column11]],"")</f>
        <v/>
      </c>
      <c r="L230" s="30" t="str">
        <f t="shared" si="9"/>
        <v/>
      </c>
      <c r="M230" s="33" t="str">
        <f t="shared" si="10"/>
        <v/>
      </c>
      <c r="N230" s="25" t="str">
        <f t="shared" si="11"/>
        <v/>
      </c>
    </row>
    <row r="231" spans="1:14" x14ac:dyDescent="0.25">
      <c r="A231" s="20" t="str">
        <f>IF(ISNONTEXT(vm_idv_raw[[#This Row],[Column1]]), "", vm_idv_raw[[#This Row],[Column1]])</f>
        <v/>
      </c>
      <c r="B231" s="22" t="str">
        <f>IF(ISNONTEXT(vm_idv_raw[[#This Row],[Column5]]), "", vm_idv_raw[[#This Row],[Column5]])</f>
        <v/>
      </c>
      <c r="C231" s="21" t="str">
        <f>IF(ISNONTEXT(vm_idv_raw[[#This Row],[Column2]]), "", vm_idv_raw[[#This Row],[Column2]])</f>
        <v/>
      </c>
      <c r="D231" s="10" t="str">
        <f>IF(ISNONTEXT(vm_idv_raw[[#This Row],[Column4]]), "", vm_idv_raw[[#This Row],[Column4]])</f>
        <v/>
      </c>
      <c r="E231" t="str">
        <f>IF(ISNUMBER(vm_idv_raw[[#This Row],[Column6]]), vm_idv_raw[[#This Row],[Column6]],"")</f>
        <v/>
      </c>
      <c r="F231" s="23" t="str">
        <f>IF(ISNUMBER(vm_idv_raw[[#This Row],[Column7]]), (vm_idv_raw[[#This Row],[Column7]]/1073741824),"")</f>
        <v/>
      </c>
      <c r="G231" s="30" t="str">
        <f>IF(ISNUMBER(vm_idv_raw[[#This Row],[Column12]]), (vm_idv_raw[[#This Row],[Column12]]/(E231*1000)),"")</f>
        <v/>
      </c>
      <c r="H231" s="33" t="str">
        <f>IF(ISNUMBER(vm_idv_raw[[#This Row],[Column13]]), (vm_idv_raw[[#This Row],[Column13]]/(F231*1073741824)),"")</f>
        <v/>
      </c>
      <c r="I231" s="10" t="str">
        <f>IF(ISNONTEXT(vm_idv_raw[[#This Row],[Column9]]), "", vm_idv_raw[[#This Row],[Column9]])</f>
        <v/>
      </c>
      <c r="J231" t="str">
        <f>IF(ISNUMBER(vm_idv_raw[[#This Row],[Column10]]), vm_idv_raw[[#This Row],[Column10]],"")</f>
        <v/>
      </c>
      <c r="K231" s="23" t="str">
        <f>IF(ISNUMBER(vm_idv_raw[[#This Row],[Column11]]), vm_idv_raw[[#This Row],[Column11]],"")</f>
        <v/>
      </c>
      <c r="L231" s="30" t="str">
        <f t="shared" si="9"/>
        <v/>
      </c>
      <c r="M231" s="33" t="str">
        <f t="shared" si="10"/>
        <v/>
      </c>
      <c r="N231" s="25" t="str">
        <f t="shared" si="11"/>
        <v/>
      </c>
    </row>
    <row r="232" spans="1:14" x14ac:dyDescent="0.25">
      <c r="A232" s="20" t="str">
        <f>IF(ISNONTEXT(vm_idv_raw[[#This Row],[Column1]]), "", vm_idv_raw[[#This Row],[Column1]])</f>
        <v/>
      </c>
      <c r="B232" s="22" t="str">
        <f>IF(ISNONTEXT(vm_idv_raw[[#This Row],[Column5]]), "", vm_idv_raw[[#This Row],[Column5]])</f>
        <v/>
      </c>
      <c r="C232" s="21" t="str">
        <f>IF(ISNONTEXT(vm_idv_raw[[#This Row],[Column2]]), "", vm_idv_raw[[#This Row],[Column2]])</f>
        <v/>
      </c>
      <c r="D232" s="10" t="str">
        <f>IF(ISNONTEXT(vm_idv_raw[[#This Row],[Column4]]), "", vm_idv_raw[[#This Row],[Column4]])</f>
        <v/>
      </c>
      <c r="E232" t="str">
        <f>IF(ISNUMBER(vm_idv_raw[[#This Row],[Column6]]), vm_idv_raw[[#This Row],[Column6]],"")</f>
        <v/>
      </c>
      <c r="F232" s="23" t="str">
        <f>IF(ISNUMBER(vm_idv_raw[[#This Row],[Column7]]), (vm_idv_raw[[#This Row],[Column7]]/1073741824),"")</f>
        <v/>
      </c>
      <c r="G232" s="30" t="str">
        <f>IF(ISNUMBER(vm_idv_raw[[#This Row],[Column12]]), (vm_idv_raw[[#This Row],[Column12]]/(E232*1000)),"")</f>
        <v/>
      </c>
      <c r="H232" s="33" t="str">
        <f>IF(ISNUMBER(vm_idv_raw[[#This Row],[Column13]]), (vm_idv_raw[[#This Row],[Column13]]/(F232*1073741824)),"")</f>
        <v/>
      </c>
      <c r="I232" s="10" t="str">
        <f>IF(ISNONTEXT(vm_idv_raw[[#This Row],[Column9]]), "", vm_idv_raw[[#This Row],[Column9]])</f>
        <v/>
      </c>
      <c r="J232" t="str">
        <f>IF(ISNUMBER(vm_idv_raw[[#This Row],[Column10]]), vm_idv_raw[[#This Row],[Column10]],"")</f>
        <v/>
      </c>
      <c r="K232" s="23" t="str">
        <f>IF(ISNUMBER(vm_idv_raw[[#This Row],[Column11]]), vm_idv_raw[[#This Row],[Column11]],"")</f>
        <v/>
      </c>
      <c r="L232" s="30" t="str">
        <f t="shared" si="9"/>
        <v/>
      </c>
      <c r="M232" s="33" t="str">
        <f t="shared" si="10"/>
        <v/>
      </c>
      <c r="N232" s="25" t="str">
        <f t="shared" si="11"/>
        <v/>
      </c>
    </row>
    <row r="233" spans="1:14" x14ac:dyDescent="0.25">
      <c r="A233" s="20" t="str">
        <f>IF(ISNONTEXT(vm_idv_raw[[#This Row],[Column1]]), "", vm_idv_raw[[#This Row],[Column1]])</f>
        <v/>
      </c>
      <c r="B233" s="22" t="str">
        <f>IF(ISNONTEXT(vm_idv_raw[[#This Row],[Column5]]), "", vm_idv_raw[[#This Row],[Column5]])</f>
        <v/>
      </c>
      <c r="C233" s="21" t="str">
        <f>IF(ISNONTEXT(vm_idv_raw[[#This Row],[Column2]]), "", vm_idv_raw[[#This Row],[Column2]])</f>
        <v/>
      </c>
      <c r="D233" s="10" t="str">
        <f>IF(ISNONTEXT(vm_idv_raw[[#This Row],[Column4]]), "", vm_idv_raw[[#This Row],[Column4]])</f>
        <v/>
      </c>
      <c r="E233" t="str">
        <f>IF(ISNUMBER(vm_idv_raw[[#This Row],[Column6]]), vm_idv_raw[[#This Row],[Column6]],"")</f>
        <v/>
      </c>
      <c r="F233" s="23" t="str">
        <f>IF(ISNUMBER(vm_idv_raw[[#This Row],[Column7]]), (vm_idv_raw[[#This Row],[Column7]]/1073741824),"")</f>
        <v/>
      </c>
      <c r="G233" s="30" t="str">
        <f>IF(ISNUMBER(vm_idv_raw[[#This Row],[Column12]]), (vm_idv_raw[[#This Row],[Column12]]/(E233*1000)),"")</f>
        <v/>
      </c>
      <c r="H233" s="33" t="str">
        <f>IF(ISNUMBER(vm_idv_raw[[#This Row],[Column13]]), (vm_idv_raw[[#This Row],[Column13]]/(F233*1073741824)),"")</f>
        <v/>
      </c>
      <c r="I233" s="10" t="str">
        <f>IF(ISNONTEXT(vm_idv_raw[[#This Row],[Column9]]), "", vm_idv_raw[[#This Row],[Column9]])</f>
        <v/>
      </c>
      <c r="J233" t="str">
        <f>IF(ISNUMBER(vm_idv_raw[[#This Row],[Column10]]), vm_idv_raw[[#This Row],[Column10]],"")</f>
        <v/>
      </c>
      <c r="K233" s="23" t="str">
        <f>IF(ISNUMBER(vm_idv_raw[[#This Row],[Column11]]), vm_idv_raw[[#This Row],[Column11]],"")</f>
        <v/>
      </c>
      <c r="L233" s="30" t="str">
        <f t="shared" si="9"/>
        <v/>
      </c>
      <c r="M233" s="33" t="str">
        <f t="shared" si="10"/>
        <v/>
      </c>
      <c r="N233" s="25" t="str">
        <f t="shared" si="11"/>
        <v/>
      </c>
    </row>
    <row r="234" spans="1:14" x14ac:dyDescent="0.25">
      <c r="A234" s="20" t="str">
        <f>IF(ISNONTEXT(vm_idv_raw[[#This Row],[Column1]]), "", vm_idv_raw[[#This Row],[Column1]])</f>
        <v/>
      </c>
      <c r="B234" s="22" t="str">
        <f>IF(ISNONTEXT(vm_idv_raw[[#This Row],[Column5]]), "", vm_idv_raw[[#This Row],[Column5]])</f>
        <v/>
      </c>
      <c r="C234" s="21" t="str">
        <f>IF(ISNONTEXT(vm_idv_raw[[#This Row],[Column2]]), "", vm_idv_raw[[#This Row],[Column2]])</f>
        <v/>
      </c>
      <c r="D234" s="10" t="str">
        <f>IF(ISNONTEXT(vm_idv_raw[[#This Row],[Column4]]), "", vm_idv_raw[[#This Row],[Column4]])</f>
        <v/>
      </c>
      <c r="E234" t="str">
        <f>IF(ISNUMBER(vm_idv_raw[[#This Row],[Column6]]), vm_idv_raw[[#This Row],[Column6]],"")</f>
        <v/>
      </c>
      <c r="F234" s="23" t="str">
        <f>IF(ISNUMBER(vm_idv_raw[[#This Row],[Column7]]), (vm_idv_raw[[#This Row],[Column7]]/1073741824),"")</f>
        <v/>
      </c>
      <c r="G234" s="30" t="str">
        <f>IF(ISNUMBER(vm_idv_raw[[#This Row],[Column12]]), (vm_idv_raw[[#This Row],[Column12]]/(E234*1000)),"")</f>
        <v/>
      </c>
      <c r="H234" s="33" t="str">
        <f>IF(ISNUMBER(vm_idv_raw[[#This Row],[Column13]]), (vm_idv_raw[[#This Row],[Column13]]/(F234*1073741824)),"")</f>
        <v/>
      </c>
      <c r="I234" s="10" t="str">
        <f>IF(ISNONTEXT(vm_idv_raw[[#This Row],[Column9]]), "", vm_idv_raw[[#This Row],[Column9]])</f>
        <v/>
      </c>
      <c r="J234" t="str">
        <f>IF(ISNUMBER(vm_idv_raw[[#This Row],[Column10]]), vm_idv_raw[[#This Row],[Column10]],"")</f>
        <v/>
      </c>
      <c r="K234" s="23" t="str">
        <f>IF(ISNUMBER(vm_idv_raw[[#This Row],[Column11]]), vm_idv_raw[[#This Row],[Column11]],"")</f>
        <v/>
      </c>
      <c r="L234" s="30" t="str">
        <f t="shared" si="9"/>
        <v/>
      </c>
      <c r="M234" s="33" t="str">
        <f t="shared" si="10"/>
        <v/>
      </c>
      <c r="N234" s="25" t="str">
        <f t="shared" si="11"/>
        <v/>
      </c>
    </row>
    <row r="235" spans="1:14" x14ac:dyDescent="0.25">
      <c r="A235" s="20" t="str">
        <f>IF(ISNONTEXT(vm_idv_raw[[#This Row],[Column1]]), "", vm_idv_raw[[#This Row],[Column1]])</f>
        <v/>
      </c>
      <c r="B235" s="22" t="str">
        <f>IF(ISNONTEXT(vm_idv_raw[[#This Row],[Column5]]), "", vm_idv_raw[[#This Row],[Column5]])</f>
        <v/>
      </c>
      <c r="C235" s="21" t="str">
        <f>IF(ISNONTEXT(vm_idv_raw[[#This Row],[Column2]]), "", vm_idv_raw[[#This Row],[Column2]])</f>
        <v/>
      </c>
      <c r="D235" s="10" t="str">
        <f>IF(ISNONTEXT(vm_idv_raw[[#This Row],[Column4]]), "", vm_idv_raw[[#This Row],[Column4]])</f>
        <v/>
      </c>
      <c r="E235" t="str">
        <f>IF(ISNUMBER(vm_idv_raw[[#This Row],[Column6]]), vm_idv_raw[[#This Row],[Column6]],"")</f>
        <v/>
      </c>
      <c r="F235" s="23" t="str">
        <f>IF(ISNUMBER(vm_idv_raw[[#This Row],[Column7]]), (vm_idv_raw[[#This Row],[Column7]]/1073741824),"")</f>
        <v/>
      </c>
      <c r="G235" s="30" t="str">
        <f>IF(ISNUMBER(vm_idv_raw[[#This Row],[Column12]]), (vm_idv_raw[[#This Row],[Column12]]/(E235*1000)),"")</f>
        <v/>
      </c>
      <c r="H235" s="33" t="str">
        <f>IF(ISNUMBER(vm_idv_raw[[#This Row],[Column13]]), (vm_idv_raw[[#This Row],[Column13]]/(F235*1073741824)),"")</f>
        <v/>
      </c>
      <c r="I235" s="10" t="str">
        <f>IF(ISNONTEXT(vm_idv_raw[[#This Row],[Column9]]), "", vm_idv_raw[[#This Row],[Column9]])</f>
        <v/>
      </c>
      <c r="J235" t="str">
        <f>IF(ISNUMBER(vm_idv_raw[[#This Row],[Column10]]), vm_idv_raw[[#This Row],[Column10]],"")</f>
        <v/>
      </c>
      <c r="K235" s="23" t="str">
        <f>IF(ISNUMBER(vm_idv_raw[[#This Row],[Column11]]), vm_idv_raw[[#This Row],[Column11]],"")</f>
        <v/>
      </c>
      <c r="L235" s="30" t="str">
        <f t="shared" si="9"/>
        <v/>
      </c>
      <c r="M235" s="33" t="str">
        <f t="shared" si="10"/>
        <v/>
      </c>
      <c r="N235" s="25" t="str">
        <f t="shared" si="11"/>
        <v/>
      </c>
    </row>
    <row r="236" spans="1:14" x14ac:dyDescent="0.25">
      <c r="A236" s="20" t="str">
        <f>IF(ISNONTEXT(vm_idv_raw[[#This Row],[Column1]]), "", vm_idv_raw[[#This Row],[Column1]])</f>
        <v/>
      </c>
      <c r="B236" s="22" t="str">
        <f>IF(ISNONTEXT(vm_idv_raw[[#This Row],[Column5]]), "", vm_idv_raw[[#This Row],[Column5]])</f>
        <v/>
      </c>
      <c r="C236" s="21" t="str">
        <f>IF(ISNONTEXT(vm_idv_raw[[#This Row],[Column2]]), "", vm_idv_raw[[#This Row],[Column2]])</f>
        <v/>
      </c>
      <c r="D236" s="10" t="str">
        <f>IF(ISNONTEXT(vm_idv_raw[[#This Row],[Column4]]), "", vm_idv_raw[[#This Row],[Column4]])</f>
        <v/>
      </c>
      <c r="E236" t="str">
        <f>IF(ISNUMBER(vm_idv_raw[[#This Row],[Column6]]), vm_idv_raw[[#This Row],[Column6]],"")</f>
        <v/>
      </c>
      <c r="F236" s="23" t="str">
        <f>IF(ISNUMBER(vm_idv_raw[[#This Row],[Column7]]), (vm_idv_raw[[#This Row],[Column7]]/1073741824),"")</f>
        <v/>
      </c>
      <c r="G236" s="30" t="str">
        <f>IF(ISNUMBER(vm_idv_raw[[#This Row],[Column12]]), (vm_idv_raw[[#This Row],[Column12]]/(E236*1000)),"")</f>
        <v/>
      </c>
      <c r="H236" s="33" t="str">
        <f>IF(ISNUMBER(vm_idv_raw[[#This Row],[Column13]]), (vm_idv_raw[[#This Row],[Column13]]/(F236*1073741824)),"")</f>
        <v/>
      </c>
      <c r="I236" s="10" t="str">
        <f>IF(ISNONTEXT(vm_idv_raw[[#This Row],[Column9]]), "", vm_idv_raw[[#This Row],[Column9]])</f>
        <v/>
      </c>
      <c r="J236" t="str">
        <f>IF(ISNUMBER(vm_idv_raw[[#This Row],[Column10]]), vm_idv_raw[[#This Row],[Column10]],"")</f>
        <v/>
      </c>
      <c r="K236" s="23" t="str">
        <f>IF(ISNUMBER(vm_idv_raw[[#This Row],[Column11]]), vm_idv_raw[[#This Row],[Column11]],"")</f>
        <v/>
      </c>
      <c r="L236" s="30" t="str">
        <f t="shared" si="9"/>
        <v/>
      </c>
      <c r="M236" s="33" t="str">
        <f t="shared" si="10"/>
        <v/>
      </c>
      <c r="N236" s="25" t="str">
        <f t="shared" si="11"/>
        <v/>
      </c>
    </row>
    <row r="237" spans="1:14" x14ac:dyDescent="0.25">
      <c r="A237" s="20" t="str">
        <f>IF(ISNONTEXT(vm_idv_raw[[#This Row],[Column1]]), "", vm_idv_raw[[#This Row],[Column1]])</f>
        <v/>
      </c>
      <c r="B237" s="22" t="str">
        <f>IF(ISNONTEXT(vm_idv_raw[[#This Row],[Column5]]), "", vm_idv_raw[[#This Row],[Column5]])</f>
        <v/>
      </c>
      <c r="C237" s="21" t="str">
        <f>IF(ISNONTEXT(vm_idv_raw[[#This Row],[Column2]]), "", vm_idv_raw[[#This Row],[Column2]])</f>
        <v/>
      </c>
      <c r="D237" s="10" t="str">
        <f>IF(ISNONTEXT(vm_idv_raw[[#This Row],[Column4]]), "", vm_idv_raw[[#This Row],[Column4]])</f>
        <v/>
      </c>
      <c r="E237" t="str">
        <f>IF(ISNUMBER(vm_idv_raw[[#This Row],[Column6]]), vm_idv_raw[[#This Row],[Column6]],"")</f>
        <v/>
      </c>
      <c r="F237" s="23" t="str">
        <f>IF(ISNUMBER(vm_idv_raw[[#This Row],[Column7]]), (vm_idv_raw[[#This Row],[Column7]]/1073741824),"")</f>
        <v/>
      </c>
      <c r="G237" s="30" t="str">
        <f>IF(ISNUMBER(vm_idv_raw[[#This Row],[Column12]]), (vm_idv_raw[[#This Row],[Column12]]/(E237*1000)),"")</f>
        <v/>
      </c>
      <c r="H237" s="33" t="str">
        <f>IF(ISNUMBER(vm_idv_raw[[#This Row],[Column13]]), (vm_idv_raw[[#This Row],[Column13]]/(F237*1073741824)),"")</f>
        <v/>
      </c>
      <c r="I237" s="10" t="str">
        <f>IF(ISNONTEXT(vm_idv_raw[[#This Row],[Column9]]), "", vm_idv_raw[[#This Row],[Column9]])</f>
        <v/>
      </c>
      <c r="J237" t="str">
        <f>IF(ISNUMBER(vm_idv_raw[[#This Row],[Column10]]), vm_idv_raw[[#This Row],[Column10]],"")</f>
        <v/>
      </c>
      <c r="K237" s="23" t="str">
        <f>IF(ISNUMBER(vm_idv_raw[[#This Row],[Column11]]), vm_idv_raw[[#This Row],[Column11]],"")</f>
        <v/>
      </c>
      <c r="L237" s="30" t="str">
        <f t="shared" si="9"/>
        <v/>
      </c>
      <c r="M237" s="33" t="str">
        <f t="shared" si="10"/>
        <v/>
      </c>
      <c r="N237" s="25" t="str">
        <f t="shared" si="11"/>
        <v/>
      </c>
    </row>
    <row r="238" spans="1:14" x14ac:dyDescent="0.25">
      <c r="A238" s="20" t="str">
        <f>IF(ISNONTEXT(vm_idv_raw[[#This Row],[Column1]]), "", vm_idv_raw[[#This Row],[Column1]])</f>
        <v/>
      </c>
      <c r="B238" s="22" t="str">
        <f>IF(ISNONTEXT(vm_idv_raw[[#This Row],[Column5]]), "", vm_idv_raw[[#This Row],[Column5]])</f>
        <v/>
      </c>
      <c r="C238" s="21" t="str">
        <f>IF(ISNONTEXT(vm_idv_raw[[#This Row],[Column2]]), "", vm_idv_raw[[#This Row],[Column2]])</f>
        <v/>
      </c>
      <c r="D238" s="10" t="str">
        <f>IF(ISNONTEXT(vm_idv_raw[[#This Row],[Column4]]), "", vm_idv_raw[[#This Row],[Column4]])</f>
        <v/>
      </c>
      <c r="E238" t="str">
        <f>IF(ISNUMBER(vm_idv_raw[[#This Row],[Column6]]), vm_idv_raw[[#This Row],[Column6]],"")</f>
        <v/>
      </c>
      <c r="F238" s="23" t="str">
        <f>IF(ISNUMBER(vm_idv_raw[[#This Row],[Column7]]), (vm_idv_raw[[#This Row],[Column7]]/1073741824),"")</f>
        <v/>
      </c>
      <c r="G238" s="30" t="str">
        <f>IF(ISNUMBER(vm_idv_raw[[#This Row],[Column12]]), (vm_idv_raw[[#This Row],[Column12]]/(E238*1000)),"")</f>
        <v/>
      </c>
      <c r="H238" s="33" t="str">
        <f>IF(ISNUMBER(vm_idv_raw[[#This Row],[Column13]]), (vm_idv_raw[[#This Row],[Column13]]/(F238*1073741824)),"")</f>
        <v/>
      </c>
      <c r="I238" s="10" t="str">
        <f>IF(ISNONTEXT(vm_idv_raw[[#This Row],[Column9]]), "", vm_idv_raw[[#This Row],[Column9]])</f>
        <v/>
      </c>
      <c r="J238" t="str">
        <f>IF(ISNUMBER(vm_idv_raw[[#This Row],[Column10]]), vm_idv_raw[[#This Row],[Column10]],"")</f>
        <v/>
      </c>
      <c r="K238" s="23" t="str">
        <f>IF(ISNUMBER(vm_idv_raw[[#This Row],[Column11]]), vm_idv_raw[[#This Row],[Column11]],"")</f>
        <v/>
      </c>
      <c r="L238" s="30" t="str">
        <f t="shared" si="9"/>
        <v/>
      </c>
      <c r="M238" s="33" t="str">
        <f t="shared" si="10"/>
        <v/>
      </c>
      <c r="N238" s="25" t="str">
        <f t="shared" si="11"/>
        <v/>
      </c>
    </row>
    <row r="239" spans="1:14" x14ac:dyDescent="0.25">
      <c r="A239" s="20" t="str">
        <f>IF(ISNONTEXT(vm_idv_raw[[#This Row],[Column1]]), "", vm_idv_raw[[#This Row],[Column1]])</f>
        <v/>
      </c>
      <c r="B239" s="22" t="str">
        <f>IF(ISNONTEXT(vm_idv_raw[[#This Row],[Column5]]), "", vm_idv_raw[[#This Row],[Column5]])</f>
        <v/>
      </c>
      <c r="C239" s="21" t="str">
        <f>IF(ISNONTEXT(vm_idv_raw[[#This Row],[Column2]]), "", vm_idv_raw[[#This Row],[Column2]])</f>
        <v/>
      </c>
      <c r="D239" s="10" t="str">
        <f>IF(ISNONTEXT(vm_idv_raw[[#This Row],[Column4]]), "", vm_idv_raw[[#This Row],[Column4]])</f>
        <v/>
      </c>
      <c r="E239" t="str">
        <f>IF(ISNUMBER(vm_idv_raw[[#This Row],[Column6]]), vm_idv_raw[[#This Row],[Column6]],"")</f>
        <v/>
      </c>
      <c r="F239" s="23" t="str">
        <f>IF(ISNUMBER(vm_idv_raw[[#This Row],[Column7]]), (vm_idv_raw[[#This Row],[Column7]]/1073741824),"")</f>
        <v/>
      </c>
      <c r="G239" s="30" t="str">
        <f>IF(ISNUMBER(vm_idv_raw[[#This Row],[Column12]]), (vm_idv_raw[[#This Row],[Column12]]/(E239*1000)),"")</f>
        <v/>
      </c>
      <c r="H239" s="33" t="str">
        <f>IF(ISNUMBER(vm_idv_raw[[#This Row],[Column13]]), (vm_idv_raw[[#This Row],[Column13]]/(F239*1073741824)),"")</f>
        <v/>
      </c>
      <c r="I239" s="10" t="str">
        <f>IF(ISNONTEXT(vm_idv_raw[[#This Row],[Column9]]), "", vm_idv_raw[[#This Row],[Column9]])</f>
        <v/>
      </c>
      <c r="J239" t="str">
        <f>IF(ISNUMBER(vm_idv_raw[[#This Row],[Column10]]), vm_idv_raw[[#This Row],[Column10]],"")</f>
        <v/>
      </c>
      <c r="K239" s="23" t="str">
        <f>IF(ISNUMBER(vm_idv_raw[[#This Row],[Column11]]), vm_idv_raw[[#This Row],[Column11]],"")</f>
        <v/>
      </c>
      <c r="L239" s="30" t="str">
        <f t="shared" si="9"/>
        <v/>
      </c>
      <c r="M239" s="33" t="str">
        <f t="shared" si="10"/>
        <v/>
      </c>
      <c r="N239" s="25" t="str">
        <f t="shared" si="11"/>
        <v/>
      </c>
    </row>
    <row r="240" spans="1:14" x14ac:dyDescent="0.25">
      <c r="A240" s="20" t="str">
        <f>IF(ISNONTEXT(vm_idv_raw[[#This Row],[Column1]]), "", vm_idv_raw[[#This Row],[Column1]])</f>
        <v/>
      </c>
      <c r="B240" s="22" t="str">
        <f>IF(ISNONTEXT(vm_idv_raw[[#This Row],[Column5]]), "", vm_idv_raw[[#This Row],[Column5]])</f>
        <v/>
      </c>
      <c r="C240" s="21" t="str">
        <f>IF(ISNONTEXT(vm_idv_raw[[#This Row],[Column2]]), "", vm_idv_raw[[#This Row],[Column2]])</f>
        <v/>
      </c>
      <c r="D240" s="10" t="str">
        <f>IF(ISNONTEXT(vm_idv_raw[[#This Row],[Column4]]), "", vm_idv_raw[[#This Row],[Column4]])</f>
        <v/>
      </c>
      <c r="E240" t="str">
        <f>IF(ISNUMBER(vm_idv_raw[[#This Row],[Column6]]), vm_idv_raw[[#This Row],[Column6]],"")</f>
        <v/>
      </c>
      <c r="F240" s="23" t="str">
        <f>IF(ISNUMBER(vm_idv_raw[[#This Row],[Column7]]), (vm_idv_raw[[#This Row],[Column7]]/1073741824),"")</f>
        <v/>
      </c>
      <c r="G240" s="30" t="str">
        <f>IF(ISNUMBER(vm_idv_raw[[#This Row],[Column12]]), (vm_idv_raw[[#This Row],[Column12]]/(E240*1000)),"")</f>
        <v/>
      </c>
      <c r="H240" s="33" t="str">
        <f>IF(ISNUMBER(vm_idv_raw[[#This Row],[Column13]]), (vm_idv_raw[[#This Row],[Column13]]/(F240*1073741824)),"")</f>
        <v/>
      </c>
      <c r="I240" s="10" t="str">
        <f>IF(ISNONTEXT(vm_idv_raw[[#This Row],[Column9]]), "", vm_idv_raw[[#This Row],[Column9]])</f>
        <v/>
      </c>
      <c r="J240" t="str">
        <f>IF(ISNUMBER(vm_idv_raw[[#This Row],[Column10]]), vm_idv_raw[[#This Row],[Column10]],"")</f>
        <v/>
      </c>
      <c r="K240" s="23" t="str">
        <f>IF(ISNUMBER(vm_idv_raw[[#This Row],[Column11]]), vm_idv_raw[[#This Row],[Column11]],"")</f>
        <v/>
      </c>
      <c r="L240" s="30" t="str">
        <f t="shared" si="9"/>
        <v/>
      </c>
      <c r="M240" s="33" t="str">
        <f t="shared" si="10"/>
        <v/>
      </c>
      <c r="N240" s="25" t="str">
        <f t="shared" si="11"/>
        <v/>
      </c>
    </row>
    <row r="241" spans="1:14" x14ac:dyDescent="0.25">
      <c r="A241" s="20" t="str">
        <f>IF(ISNONTEXT(vm_idv_raw[[#This Row],[Column1]]), "", vm_idv_raw[[#This Row],[Column1]])</f>
        <v/>
      </c>
      <c r="B241" s="22" t="str">
        <f>IF(ISNONTEXT(vm_idv_raw[[#This Row],[Column5]]), "", vm_idv_raw[[#This Row],[Column5]])</f>
        <v/>
      </c>
      <c r="C241" s="21" t="str">
        <f>IF(ISNONTEXT(vm_idv_raw[[#This Row],[Column2]]), "", vm_idv_raw[[#This Row],[Column2]])</f>
        <v/>
      </c>
      <c r="D241" s="10" t="str">
        <f>IF(ISNONTEXT(vm_idv_raw[[#This Row],[Column4]]), "", vm_idv_raw[[#This Row],[Column4]])</f>
        <v/>
      </c>
      <c r="E241" t="str">
        <f>IF(ISNUMBER(vm_idv_raw[[#This Row],[Column6]]), vm_idv_raw[[#This Row],[Column6]],"")</f>
        <v/>
      </c>
      <c r="F241" s="23" t="str">
        <f>IF(ISNUMBER(vm_idv_raw[[#This Row],[Column7]]), (vm_idv_raw[[#This Row],[Column7]]/1073741824),"")</f>
        <v/>
      </c>
      <c r="G241" s="30" t="str">
        <f>IF(ISNUMBER(vm_idv_raw[[#This Row],[Column12]]), (vm_idv_raw[[#This Row],[Column12]]/(E241*1000)),"")</f>
        <v/>
      </c>
      <c r="H241" s="33" t="str">
        <f>IF(ISNUMBER(vm_idv_raw[[#This Row],[Column13]]), (vm_idv_raw[[#This Row],[Column13]]/(F241*1073741824)),"")</f>
        <v/>
      </c>
      <c r="I241" s="10" t="str">
        <f>IF(ISNONTEXT(vm_idv_raw[[#This Row],[Column9]]), "", vm_idv_raw[[#This Row],[Column9]])</f>
        <v/>
      </c>
      <c r="J241" t="str">
        <f>IF(ISNUMBER(vm_idv_raw[[#This Row],[Column10]]), vm_idv_raw[[#This Row],[Column10]],"")</f>
        <v/>
      </c>
      <c r="K241" s="23" t="str">
        <f>IF(ISNUMBER(vm_idv_raw[[#This Row],[Column11]]), vm_idv_raw[[#This Row],[Column11]],"")</f>
        <v/>
      </c>
      <c r="L241" s="30" t="str">
        <f t="shared" si="9"/>
        <v/>
      </c>
      <c r="M241" s="33" t="str">
        <f t="shared" si="10"/>
        <v/>
      </c>
      <c r="N241" s="25" t="str">
        <f t="shared" si="11"/>
        <v/>
      </c>
    </row>
    <row r="242" spans="1:14" x14ac:dyDescent="0.25">
      <c r="A242" s="20" t="str">
        <f>IF(ISNONTEXT(vm_idv_raw[[#This Row],[Column1]]), "", vm_idv_raw[[#This Row],[Column1]])</f>
        <v/>
      </c>
      <c r="B242" s="22" t="str">
        <f>IF(ISNONTEXT(vm_idv_raw[[#This Row],[Column5]]), "", vm_idv_raw[[#This Row],[Column5]])</f>
        <v/>
      </c>
      <c r="C242" s="21" t="str">
        <f>IF(ISNONTEXT(vm_idv_raw[[#This Row],[Column2]]), "", vm_idv_raw[[#This Row],[Column2]])</f>
        <v/>
      </c>
      <c r="D242" s="10" t="str">
        <f>IF(ISNONTEXT(vm_idv_raw[[#This Row],[Column4]]), "", vm_idv_raw[[#This Row],[Column4]])</f>
        <v/>
      </c>
      <c r="E242" t="str">
        <f>IF(ISNUMBER(vm_idv_raw[[#This Row],[Column6]]), vm_idv_raw[[#This Row],[Column6]],"")</f>
        <v/>
      </c>
      <c r="F242" s="23" t="str">
        <f>IF(ISNUMBER(vm_idv_raw[[#This Row],[Column7]]), (vm_idv_raw[[#This Row],[Column7]]/1073741824),"")</f>
        <v/>
      </c>
      <c r="G242" s="30" t="str">
        <f>IF(ISNUMBER(vm_idv_raw[[#This Row],[Column12]]), (vm_idv_raw[[#This Row],[Column12]]/(E242*1000)),"")</f>
        <v/>
      </c>
      <c r="H242" s="33" t="str">
        <f>IF(ISNUMBER(vm_idv_raw[[#This Row],[Column13]]), (vm_idv_raw[[#This Row],[Column13]]/(F242*1073741824)),"")</f>
        <v/>
      </c>
      <c r="I242" s="10" t="str">
        <f>IF(ISNONTEXT(vm_idv_raw[[#This Row],[Column9]]), "", vm_idv_raw[[#This Row],[Column9]])</f>
        <v/>
      </c>
      <c r="J242" t="str">
        <f>IF(ISNUMBER(vm_idv_raw[[#This Row],[Column10]]), vm_idv_raw[[#This Row],[Column10]],"")</f>
        <v/>
      </c>
      <c r="K242" s="23" t="str">
        <f>IF(ISNUMBER(vm_idv_raw[[#This Row],[Column11]]), vm_idv_raw[[#This Row],[Column11]],"")</f>
        <v/>
      </c>
      <c r="L242" s="30" t="str">
        <f t="shared" si="9"/>
        <v/>
      </c>
      <c r="M242" s="33" t="str">
        <f t="shared" si="10"/>
        <v/>
      </c>
      <c r="N242" s="25" t="str">
        <f t="shared" si="11"/>
        <v/>
      </c>
    </row>
    <row r="243" spans="1:14" x14ac:dyDescent="0.25">
      <c r="A243" s="20" t="str">
        <f>IF(ISNONTEXT(vm_idv_raw[[#This Row],[Column1]]), "", vm_idv_raw[[#This Row],[Column1]])</f>
        <v/>
      </c>
      <c r="B243" s="22" t="str">
        <f>IF(ISNONTEXT(vm_idv_raw[[#This Row],[Column5]]), "", vm_idv_raw[[#This Row],[Column5]])</f>
        <v/>
      </c>
      <c r="C243" s="21" t="str">
        <f>IF(ISNONTEXT(vm_idv_raw[[#This Row],[Column2]]), "", vm_idv_raw[[#This Row],[Column2]])</f>
        <v/>
      </c>
      <c r="D243" s="10" t="str">
        <f>IF(ISNONTEXT(vm_idv_raw[[#This Row],[Column4]]), "", vm_idv_raw[[#This Row],[Column4]])</f>
        <v/>
      </c>
      <c r="E243" t="str">
        <f>IF(ISNUMBER(vm_idv_raw[[#This Row],[Column6]]), vm_idv_raw[[#This Row],[Column6]],"")</f>
        <v/>
      </c>
      <c r="F243" s="23" t="str">
        <f>IF(ISNUMBER(vm_idv_raw[[#This Row],[Column7]]), (vm_idv_raw[[#This Row],[Column7]]/1073741824),"")</f>
        <v/>
      </c>
      <c r="G243" s="30" t="str">
        <f>IF(ISNUMBER(vm_idv_raw[[#This Row],[Column12]]), (vm_idv_raw[[#This Row],[Column12]]/(E243*1000)),"")</f>
        <v/>
      </c>
      <c r="H243" s="33" t="str">
        <f>IF(ISNUMBER(vm_idv_raw[[#This Row],[Column13]]), (vm_idv_raw[[#This Row],[Column13]]/(F243*1073741824)),"")</f>
        <v/>
      </c>
      <c r="I243" s="10" t="str">
        <f>IF(ISNONTEXT(vm_idv_raw[[#This Row],[Column9]]), "", vm_idv_raw[[#This Row],[Column9]])</f>
        <v/>
      </c>
      <c r="J243" t="str">
        <f>IF(ISNUMBER(vm_idv_raw[[#This Row],[Column10]]), vm_idv_raw[[#This Row],[Column10]],"")</f>
        <v/>
      </c>
      <c r="K243" s="23" t="str">
        <f>IF(ISNUMBER(vm_idv_raw[[#This Row],[Column11]]), vm_idv_raw[[#This Row],[Column11]],"")</f>
        <v/>
      </c>
      <c r="L243" s="30" t="str">
        <f t="shared" si="9"/>
        <v/>
      </c>
      <c r="M243" s="33" t="str">
        <f t="shared" si="10"/>
        <v/>
      </c>
      <c r="N243" s="25" t="str">
        <f t="shared" si="11"/>
        <v/>
      </c>
    </row>
    <row r="244" spans="1:14" x14ac:dyDescent="0.25">
      <c r="A244" s="20" t="str">
        <f>IF(ISNONTEXT(vm_idv_raw[[#This Row],[Column1]]), "", vm_idv_raw[[#This Row],[Column1]])</f>
        <v/>
      </c>
      <c r="B244" s="22" t="str">
        <f>IF(ISNONTEXT(vm_idv_raw[[#This Row],[Column5]]), "", vm_idv_raw[[#This Row],[Column5]])</f>
        <v/>
      </c>
      <c r="C244" s="21" t="str">
        <f>IF(ISNONTEXT(vm_idv_raw[[#This Row],[Column2]]), "", vm_idv_raw[[#This Row],[Column2]])</f>
        <v/>
      </c>
      <c r="D244" s="10" t="str">
        <f>IF(ISNONTEXT(vm_idv_raw[[#This Row],[Column4]]), "", vm_idv_raw[[#This Row],[Column4]])</f>
        <v/>
      </c>
      <c r="E244" t="str">
        <f>IF(ISNUMBER(vm_idv_raw[[#This Row],[Column6]]), vm_idv_raw[[#This Row],[Column6]],"")</f>
        <v/>
      </c>
      <c r="F244" s="23" t="str">
        <f>IF(ISNUMBER(vm_idv_raw[[#This Row],[Column7]]), (vm_idv_raw[[#This Row],[Column7]]/1073741824),"")</f>
        <v/>
      </c>
      <c r="G244" s="30" t="str">
        <f>IF(ISNUMBER(vm_idv_raw[[#This Row],[Column12]]), (vm_idv_raw[[#This Row],[Column12]]/(E244*1000)),"")</f>
        <v/>
      </c>
      <c r="H244" s="33" t="str">
        <f>IF(ISNUMBER(vm_idv_raw[[#This Row],[Column13]]), (vm_idv_raw[[#This Row],[Column13]]/(F244*1073741824)),"")</f>
        <v/>
      </c>
      <c r="I244" s="10" t="str">
        <f>IF(ISNONTEXT(vm_idv_raw[[#This Row],[Column9]]), "", vm_idv_raw[[#This Row],[Column9]])</f>
        <v/>
      </c>
      <c r="J244" t="str">
        <f>IF(ISNUMBER(vm_idv_raw[[#This Row],[Column10]]), vm_idv_raw[[#This Row],[Column10]],"")</f>
        <v/>
      </c>
      <c r="K244" s="23" t="str">
        <f>IF(ISNUMBER(vm_idv_raw[[#This Row],[Column11]]), vm_idv_raw[[#This Row],[Column11]],"")</f>
        <v/>
      </c>
      <c r="L244" s="30" t="str">
        <f t="shared" si="9"/>
        <v/>
      </c>
      <c r="M244" s="33" t="str">
        <f t="shared" si="10"/>
        <v/>
      </c>
      <c r="N244" s="25" t="str">
        <f t="shared" si="11"/>
        <v/>
      </c>
    </row>
    <row r="245" spans="1:14" x14ac:dyDescent="0.25">
      <c r="A245" s="20" t="str">
        <f>IF(ISNONTEXT(vm_idv_raw[[#This Row],[Column1]]), "", vm_idv_raw[[#This Row],[Column1]])</f>
        <v/>
      </c>
      <c r="B245" s="22" t="str">
        <f>IF(ISNONTEXT(vm_idv_raw[[#This Row],[Column5]]), "", vm_idv_raw[[#This Row],[Column5]])</f>
        <v/>
      </c>
      <c r="C245" s="21" t="str">
        <f>IF(ISNONTEXT(vm_idv_raw[[#This Row],[Column2]]), "", vm_idv_raw[[#This Row],[Column2]])</f>
        <v/>
      </c>
      <c r="D245" s="10" t="str">
        <f>IF(ISNONTEXT(vm_idv_raw[[#This Row],[Column4]]), "", vm_idv_raw[[#This Row],[Column4]])</f>
        <v/>
      </c>
      <c r="E245" t="str">
        <f>IF(ISNUMBER(vm_idv_raw[[#This Row],[Column6]]), vm_idv_raw[[#This Row],[Column6]],"")</f>
        <v/>
      </c>
      <c r="F245" s="23" t="str">
        <f>IF(ISNUMBER(vm_idv_raw[[#This Row],[Column7]]), (vm_idv_raw[[#This Row],[Column7]]/1073741824),"")</f>
        <v/>
      </c>
      <c r="G245" s="30" t="str">
        <f>IF(ISNUMBER(vm_idv_raw[[#This Row],[Column12]]), (vm_idv_raw[[#This Row],[Column12]]/(E245*1000)),"")</f>
        <v/>
      </c>
      <c r="H245" s="33" t="str">
        <f>IF(ISNUMBER(vm_idv_raw[[#This Row],[Column13]]), (vm_idv_raw[[#This Row],[Column13]]/(F245*1073741824)),"")</f>
        <v/>
      </c>
      <c r="I245" s="10" t="str">
        <f>IF(ISNONTEXT(vm_idv_raw[[#This Row],[Column9]]), "", vm_idv_raw[[#This Row],[Column9]])</f>
        <v/>
      </c>
      <c r="J245" t="str">
        <f>IF(ISNUMBER(vm_idv_raw[[#This Row],[Column10]]), vm_idv_raw[[#This Row],[Column10]],"")</f>
        <v/>
      </c>
      <c r="K245" s="23" t="str">
        <f>IF(ISNUMBER(vm_idv_raw[[#This Row],[Column11]]), vm_idv_raw[[#This Row],[Column11]],"")</f>
        <v/>
      </c>
      <c r="L245" s="30" t="str">
        <f t="shared" si="9"/>
        <v/>
      </c>
      <c r="M245" s="33" t="str">
        <f t="shared" si="10"/>
        <v/>
      </c>
      <c r="N245" s="25" t="str">
        <f t="shared" si="11"/>
        <v/>
      </c>
    </row>
    <row r="246" spans="1:14" x14ac:dyDescent="0.25">
      <c r="A246" s="20" t="str">
        <f>IF(ISNONTEXT(vm_idv_raw[[#This Row],[Column1]]), "", vm_idv_raw[[#This Row],[Column1]])</f>
        <v/>
      </c>
      <c r="B246" s="22" t="str">
        <f>IF(ISNONTEXT(vm_idv_raw[[#This Row],[Column5]]), "", vm_idv_raw[[#This Row],[Column5]])</f>
        <v/>
      </c>
      <c r="C246" s="21" t="str">
        <f>IF(ISNONTEXT(vm_idv_raw[[#This Row],[Column2]]), "", vm_idv_raw[[#This Row],[Column2]])</f>
        <v/>
      </c>
      <c r="D246" s="10" t="str">
        <f>IF(ISNONTEXT(vm_idv_raw[[#This Row],[Column4]]), "", vm_idv_raw[[#This Row],[Column4]])</f>
        <v/>
      </c>
      <c r="E246" t="str">
        <f>IF(ISNUMBER(vm_idv_raw[[#This Row],[Column6]]), vm_idv_raw[[#This Row],[Column6]],"")</f>
        <v/>
      </c>
      <c r="F246" s="23" t="str">
        <f>IF(ISNUMBER(vm_idv_raw[[#This Row],[Column7]]), (vm_idv_raw[[#This Row],[Column7]]/1073741824),"")</f>
        <v/>
      </c>
      <c r="G246" s="30" t="str">
        <f>IF(ISNUMBER(vm_idv_raw[[#This Row],[Column12]]), (vm_idv_raw[[#This Row],[Column12]]/(E246*1000)),"")</f>
        <v/>
      </c>
      <c r="H246" s="33" t="str">
        <f>IF(ISNUMBER(vm_idv_raw[[#This Row],[Column13]]), (vm_idv_raw[[#This Row],[Column13]]/(F246*1073741824)),"")</f>
        <v/>
      </c>
      <c r="I246" s="10" t="str">
        <f>IF(ISNONTEXT(vm_idv_raw[[#This Row],[Column9]]), "", vm_idv_raw[[#This Row],[Column9]])</f>
        <v/>
      </c>
      <c r="J246" t="str">
        <f>IF(ISNUMBER(vm_idv_raw[[#This Row],[Column10]]), vm_idv_raw[[#This Row],[Column10]],"")</f>
        <v/>
      </c>
      <c r="K246" s="23" t="str">
        <f>IF(ISNUMBER(vm_idv_raw[[#This Row],[Column11]]), vm_idv_raw[[#This Row],[Column11]],"")</f>
        <v/>
      </c>
      <c r="L246" s="30" t="str">
        <f t="shared" si="9"/>
        <v/>
      </c>
      <c r="M246" s="33" t="str">
        <f t="shared" si="10"/>
        <v/>
      </c>
      <c r="N246" s="25" t="str">
        <f t="shared" si="11"/>
        <v/>
      </c>
    </row>
    <row r="247" spans="1:14" x14ac:dyDescent="0.25">
      <c r="A247" s="20" t="str">
        <f>IF(ISNONTEXT(vm_idv_raw[[#This Row],[Column1]]), "", vm_idv_raw[[#This Row],[Column1]])</f>
        <v/>
      </c>
      <c r="B247" s="22" t="str">
        <f>IF(ISNONTEXT(vm_idv_raw[[#This Row],[Column5]]), "", vm_idv_raw[[#This Row],[Column5]])</f>
        <v/>
      </c>
      <c r="C247" s="21" t="str">
        <f>IF(ISNONTEXT(vm_idv_raw[[#This Row],[Column2]]), "", vm_idv_raw[[#This Row],[Column2]])</f>
        <v/>
      </c>
      <c r="D247" s="10" t="str">
        <f>IF(ISNONTEXT(vm_idv_raw[[#This Row],[Column4]]), "", vm_idv_raw[[#This Row],[Column4]])</f>
        <v/>
      </c>
      <c r="E247" t="str">
        <f>IF(ISNUMBER(vm_idv_raw[[#This Row],[Column6]]), vm_idv_raw[[#This Row],[Column6]],"")</f>
        <v/>
      </c>
      <c r="F247" s="23" t="str">
        <f>IF(ISNUMBER(vm_idv_raw[[#This Row],[Column7]]), (vm_idv_raw[[#This Row],[Column7]]/1073741824),"")</f>
        <v/>
      </c>
      <c r="G247" s="30" t="str">
        <f>IF(ISNUMBER(vm_idv_raw[[#This Row],[Column12]]), (vm_idv_raw[[#This Row],[Column12]]/(E247*1000)),"")</f>
        <v/>
      </c>
      <c r="H247" s="33" t="str">
        <f>IF(ISNUMBER(vm_idv_raw[[#This Row],[Column13]]), (vm_idv_raw[[#This Row],[Column13]]/(F247*1073741824)),"")</f>
        <v/>
      </c>
      <c r="I247" s="10" t="str">
        <f>IF(ISNONTEXT(vm_idv_raw[[#This Row],[Column9]]), "", vm_idv_raw[[#This Row],[Column9]])</f>
        <v/>
      </c>
      <c r="J247" t="str">
        <f>IF(ISNUMBER(vm_idv_raw[[#This Row],[Column10]]), vm_idv_raw[[#This Row],[Column10]],"")</f>
        <v/>
      </c>
      <c r="K247" s="23" t="str">
        <f>IF(ISNUMBER(vm_idv_raw[[#This Row],[Column11]]), vm_idv_raw[[#This Row],[Column11]],"")</f>
        <v/>
      </c>
      <c r="L247" s="30" t="str">
        <f t="shared" si="9"/>
        <v/>
      </c>
      <c r="M247" s="33" t="str">
        <f t="shared" si="10"/>
        <v/>
      </c>
      <c r="N247" s="25" t="str">
        <f t="shared" si="11"/>
        <v/>
      </c>
    </row>
    <row r="248" spans="1:14" x14ac:dyDescent="0.25">
      <c r="A248" s="20" t="str">
        <f>IF(ISNONTEXT(vm_idv_raw[[#This Row],[Column1]]), "", vm_idv_raw[[#This Row],[Column1]])</f>
        <v/>
      </c>
      <c r="B248" s="22" t="str">
        <f>IF(ISNONTEXT(vm_idv_raw[[#This Row],[Column5]]), "", vm_idv_raw[[#This Row],[Column5]])</f>
        <v/>
      </c>
      <c r="C248" s="21" t="str">
        <f>IF(ISNONTEXT(vm_idv_raw[[#This Row],[Column2]]), "", vm_idv_raw[[#This Row],[Column2]])</f>
        <v/>
      </c>
      <c r="D248" s="10" t="str">
        <f>IF(ISNONTEXT(vm_idv_raw[[#This Row],[Column4]]), "", vm_idv_raw[[#This Row],[Column4]])</f>
        <v/>
      </c>
      <c r="E248" t="str">
        <f>IF(ISNUMBER(vm_idv_raw[[#This Row],[Column6]]), vm_idv_raw[[#This Row],[Column6]],"")</f>
        <v/>
      </c>
      <c r="F248" s="23" t="str">
        <f>IF(ISNUMBER(vm_idv_raw[[#This Row],[Column7]]), (vm_idv_raw[[#This Row],[Column7]]/1073741824),"")</f>
        <v/>
      </c>
      <c r="G248" s="30" t="str">
        <f>IF(ISNUMBER(vm_idv_raw[[#This Row],[Column12]]), (vm_idv_raw[[#This Row],[Column12]]/(E248*1000)),"")</f>
        <v/>
      </c>
      <c r="H248" s="33" t="str">
        <f>IF(ISNUMBER(vm_idv_raw[[#This Row],[Column13]]), (vm_idv_raw[[#This Row],[Column13]]/(F248*1073741824)),"")</f>
        <v/>
      </c>
      <c r="I248" s="10" t="str">
        <f>IF(ISNONTEXT(vm_idv_raw[[#This Row],[Column9]]), "", vm_idv_raw[[#This Row],[Column9]])</f>
        <v/>
      </c>
      <c r="J248" t="str">
        <f>IF(ISNUMBER(vm_idv_raw[[#This Row],[Column10]]), vm_idv_raw[[#This Row],[Column10]],"")</f>
        <v/>
      </c>
      <c r="K248" s="23" t="str">
        <f>IF(ISNUMBER(vm_idv_raw[[#This Row],[Column11]]), vm_idv_raw[[#This Row],[Column11]],"")</f>
        <v/>
      </c>
      <c r="L248" s="30" t="str">
        <f t="shared" si="9"/>
        <v/>
      </c>
      <c r="M248" s="33" t="str">
        <f t="shared" si="10"/>
        <v/>
      </c>
      <c r="N248" s="25" t="str">
        <f t="shared" si="11"/>
        <v/>
      </c>
    </row>
    <row r="249" spans="1:14" x14ac:dyDescent="0.25">
      <c r="A249" s="20" t="str">
        <f>IF(ISNONTEXT(vm_idv_raw[[#This Row],[Column1]]), "", vm_idv_raw[[#This Row],[Column1]])</f>
        <v/>
      </c>
      <c r="B249" s="22" t="str">
        <f>IF(ISNONTEXT(vm_idv_raw[[#This Row],[Column5]]), "", vm_idv_raw[[#This Row],[Column5]])</f>
        <v/>
      </c>
      <c r="C249" s="21" t="str">
        <f>IF(ISNONTEXT(vm_idv_raw[[#This Row],[Column2]]), "", vm_idv_raw[[#This Row],[Column2]])</f>
        <v/>
      </c>
      <c r="D249" s="10" t="str">
        <f>IF(ISNONTEXT(vm_idv_raw[[#This Row],[Column4]]), "", vm_idv_raw[[#This Row],[Column4]])</f>
        <v/>
      </c>
      <c r="E249" t="str">
        <f>IF(ISNUMBER(vm_idv_raw[[#This Row],[Column6]]), vm_idv_raw[[#This Row],[Column6]],"")</f>
        <v/>
      </c>
      <c r="F249" s="23" t="str">
        <f>IF(ISNUMBER(vm_idv_raw[[#This Row],[Column7]]), (vm_idv_raw[[#This Row],[Column7]]/1073741824),"")</f>
        <v/>
      </c>
      <c r="G249" s="30" t="str">
        <f>IF(ISNUMBER(vm_idv_raw[[#This Row],[Column12]]), (vm_idv_raw[[#This Row],[Column12]]/(E249*1000)),"")</f>
        <v/>
      </c>
      <c r="H249" s="33" t="str">
        <f>IF(ISNUMBER(vm_idv_raw[[#This Row],[Column13]]), (vm_idv_raw[[#This Row],[Column13]]/(F249*1073741824)),"")</f>
        <v/>
      </c>
      <c r="I249" s="10" t="str">
        <f>IF(ISNONTEXT(vm_idv_raw[[#This Row],[Column9]]), "", vm_idv_raw[[#This Row],[Column9]])</f>
        <v/>
      </c>
      <c r="J249" t="str">
        <f>IF(ISNUMBER(vm_idv_raw[[#This Row],[Column10]]), vm_idv_raw[[#This Row],[Column10]],"")</f>
        <v/>
      </c>
      <c r="K249" s="23" t="str">
        <f>IF(ISNUMBER(vm_idv_raw[[#This Row],[Column11]]), vm_idv_raw[[#This Row],[Column11]],"")</f>
        <v/>
      </c>
      <c r="L249" s="30" t="str">
        <f t="shared" si="9"/>
        <v/>
      </c>
      <c r="M249" s="33" t="str">
        <f t="shared" si="10"/>
        <v/>
      </c>
      <c r="N249" s="25" t="str">
        <f t="shared" si="11"/>
        <v/>
      </c>
    </row>
    <row r="250" spans="1:14" x14ac:dyDescent="0.25">
      <c r="A250" s="20" t="str">
        <f>IF(ISNONTEXT(vm_idv_raw[[#This Row],[Column1]]), "", vm_idv_raw[[#This Row],[Column1]])</f>
        <v/>
      </c>
      <c r="B250" s="22" t="str">
        <f>IF(ISNONTEXT(vm_idv_raw[[#This Row],[Column5]]), "", vm_idv_raw[[#This Row],[Column5]])</f>
        <v/>
      </c>
      <c r="C250" s="21" t="str">
        <f>IF(ISNONTEXT(vm_idv_raw[[#This Row],[Column2]]), "", vm_idv_raw[[#This Row],[Column2]])</f>
        <v/>
      </c>
      <c r="D250" s="10" t="str">
        <f>IF(ISNONTEXT(vm_idv_raw[[#This Row],[Column4]]), "", vm_idv_raw[[#This Row],[Column4]])</f>
        <v/>
      </c>
      <c r="E250" t="str">
        <f>IF(ISNUMBER(vm_idv_raw[[#This Row],[Column6]]), vm_idv_raw[[#This Row],[Column6]],"")</f>
        <v/>
      </c>
      <c r="F250" s="23" t="str">
        <f>IF(ISNUMBER(vm_idv_raw[[#This Row],[Column7]]), (vm_idv_raw[[#This Row],[Column7]]/1073741824),"")</f>
        <v/>
      </c>
      <c r="G250" s="30" t="str">
        <f>IF(ISNUMBER(vm_idv_raw[[#This Row],[Column12]]), (vm_idv_raw[[#This Row],[Column12]]/(E250*1000)),"")</f>
        <v/>
      </c>
      <c r="H250" s="33" t="str">
        <f>IF(ISNUMBER(vm_idv_raw[[#This Row],[Column13]]), (vm_idv_raw[[#This Row],[Column13]]/(F250*1073741824)),"")</f>
        <v/>
      </c>
      <c r="I250" s="10" t="str">
        <f>IF(ISNONTEXT(vm_idv_raw[[#This Row],[Column9]]), "", vm_idv_raw[[#This Row],[Column9]])</f>
        <v/>
      </c>
      <c r="J250" t="str">
        <f>IF(ISNUMBER(vm_idv_raw[[#This Row],[Column10]]), vm_idv_raw[[#This Row],[Column10]],"")</f>
        <v/>
      </c>
      <c r="K250" s="23" t="str">
        <f>IF(ISNUMBER(vm_idv_raw[[#This Row],[Column11]]), vm_idv_raw[[#This Row],[Column11]],"")</f>
        <v/>
      </c>
      <c r="L250" s="30" t="str">
        <f t="shared" si="9"/>
        <v/>
      </c>
      <c r="M250" s="33" t="str">
        <f t="shared" si="10"/>
        <v/>
      </c>
      <c r="N250" s="25" t="str">
        <f t="shared" si="11"/>
        <v/>
      </c>
    </row>
    <row r="251" spans="1:14" x14ac:dyDescent="0.25">
      <c r="A251" s="20" t="str">
        <f>IF(ISNONTEXT(vm_idv_raw[[#This Row],[Column1]]), "", vm_idv_raw[[#This Row],[Column1]])</f>
        <v/>
      </c>
      <c r="B251" s="22" t="str">
        <f>IF(ISNONTEXT(vm_idv_raw[[#This Row],[Column5]]), "", vm_idv_raw[[#This Row],[Column5]])</f>
        <v/>
      </c>
      <c r="C251" s="21" t="str">
        <f>IF(ISNONTEXT(vm_idv_raw[[#This Row],[Column2]]), "", vm_idv_raw[[#This Row],[Column2]])</f>
        <v/>
      </c>
      <c r="D251" s="10" t="str">
        <f>IF(ISNONTEXT(vm_idv_raw[[#This Row],[Column4]]), "", vm_idv_raw[[#This Row],[Column4]])</f>
        <v/>
      </c>
      <c r="E251" t="str">
        <f>IF(ISNUMBER(vm_idv_raw[[#This Row],[Column6]]), vm_idv_raw[[#This Row],[Column6]],"")</f>
        <v/>
      </c>
      <c r="F251" s="23" t="str">
        <f>IF(ISNUMBER(vm_idv_raw[[#This Row],[Column7]]), (vm_idv_raw[[#This Row],[Column7]]/1073741824),"")</f>
        <v/>
      </c>
      <c r="G251" s="30" t="str">
        <f>IF(ISNUMBER(vm_idv_raw[[#This Row],[Column12]]), (vm_idv_raw[[#This Row],[Column12]]/(E251*1000)),"")</f>
        <v/>
      </c>
      <c r="H251" s="33" t="str">
        <f>IF(ISNUMBER(vm_idv_raw[[#This Row],[Column13]]), (vm_idv_raw[[#This Row],[Column13]]/(F251*1073741824)),"")</f>
        <v/>
      </c>
      <c r="I251" s="10" t="str">
        <f>IF(ISNONTEXT(vm_idv_raw[[#This Row],[Column9]]), "", vm_idv_raw[[#This Row],[Column9]])</f>
        <v/>
      </c>
      <c r="J251" t="str">
        <f>IF(ISNUMBER(vm_idv_raw[[#This Row],[Column10]]), vm_idv_raw[[#This Row],[Column10]],"")</f>
        <v/>
      </c>
      <c r="K251" s="23" t="str">
        <f>IF(ISNUMBER(vm_idv_raw[[#This Row],[Column11]]), vm_idv_raw[[#This Row],[Column11]],"")</f>
        <v/>
      </c>
      <c r="L251" s="30" t="str">
        <f t="shared" si="9"/>
        <v/>
      </c>
      <c r="M251" s="33" t="str">
        <f t="shared" si="10"/>
        <v/>
      </c>
      <c r="N251" s="25" t="str">
        <f t="shared" si="11"/>
        <v/>
      </c>
    </row>
    <row r="252" spans="1:14" x14ac:dyDescent="0.25">
      <c r="A252" s="20" t="str">
        <f>IF(ISNONTEXT(vm_idv_raw[[#This Row],[Column1]]), "", vm_idv_raw[[#This Row],[Column1]])</f>
        <v/>
      </c>
      <c r="B252" s="22" t="str">
        <f>IF(ISNONTEXT(vm_idv_raw[[#This Row],[Column5]]), "", vm_idv_raw[[#This Row],[Column5]])</f>
        <v/>
      </c>
      <c r="C252" s="21" t="str">
        <f>IF(ISNONTEXT(vm_idv_raw[[#This Row],[Column2]]), "", vm_idv_raw[[#This Row],[Column2]])</f>
        <v/>
      </c>
      <c r="D252" s="10" t="str">
        <f>IF(ISNONTEXT(vm_idv_raw[[#This Row],[Column4]]), "", vm_idv_raw[[#This Row],[Column4]])</f>
        <v/>
      </c>
      <c r="E252" t="str">
        <f>IF(ISNUMBER(vm_idv_raw[[#This Row],[Column6]]), vm_idv_raw[[#This Row],[Column6]],"")</f>
        <v/>
      </c>
      <c r="F252" s="23" t="str">
        <f>IF(ISNUMBER(vm_idv_raw[[#This Row],[Column7]]), (vm_idv_raw[[#This Row],[Column7]]/1073741824),"")</f>
        <v/>
      </c>
      <c r="G252" s="30" t="str">
        <f>IF(ISNUMBER(vm_idv_raw[[#This Row],[Column12]]), (vm_idv_raw[[#This Row],[Column12]]/(E252*1000)),"")</f>
        <v/>
      </c>
      <c r="H252" s="33" t="str">
        <f>IF(ISNUMBER(vm_idv_raw[[#This Row],[Column13]]), (vm_idv_raw[[#This Row],[Column13]]/(F252*1073741824)),"")</f>
        <v/>
      </c>
      <c r="I252" s="10" t="str">
        <f>IF(ISNONTEXT(vm_idv_raw[[#This Row],[Column9]]), "", vm_idv_raw[[#This Row],[Column9]])</f>
        <v/>
      </c>
      <c r="J252" t="str">
        <f>IF(ISNUMBER(vm_idv_raw[[#This Row],[Column10]]), vm_idv_raw[[#This Row],[Column10]],"")</f>
        <v/>
      </c>
      <c r="K252" s="23" t="str">
        <f>IF(ISNUMBER(vm_idv_raw[[#This Row],[Column11]]), vm_idv_raw[[#This Row],[Column11]],"")</f>
        <v/>
      </c>
      <c r="L252" s="30" t="str">
        <f t="shared" si="9"/>
        <v/>
      </c>
      <c r="M252" s="33" t="str">
        <f t="shared" si="10"/>
        <v/>
      </c>
      <c r="N252" s="25" t="str">
        <f t="shared" si="11"/>
        <v/>
      </c>
    </row>
    <row r="253" spans="1:14" x14ac:dyDescent="0.25">
      <c r="A253" s="20" t="str">
        <f>IF(ISNONTEXT(vm_idv_raw[[#This Row],[Column1]]), "", vm_idv_raw[[#This Row],[Column1]])</f>
        <v/>
      </c>
      <c r="B253" s="22" t="str">
        <f>IF(ISNONTEXT(vm_idv_raw[[#This Row],[Column5]]), "", vm_idv_raw[[#This Row],[Column5]])</f>
        <v/>
      </c>
      <c r="C253" s="21" t="str">
        <f>IF(ISNONTEXT(vm_idv_raw[[#This Row],[Column2]]), "", vm_idv_raw[[#This Row],[Column2]])</f>
        <v/>
      </c>
      <c r="D253" s="10" t="str">
        <f>IF(ISNONTEXT(vm_idv_raw[[#This Row],[Column4]]), "", vm_idv_raw[[#This Row],[Column4]])</f>
        <v/>
      </c>
      <c r="E253" t="str">
        <f>IF(ISNUMBER(vm_idv_raw[[#This Row],[Column6]]), vm_idv_raw[[#This Row],[Column6]],"")</f>
        <v/>
      </c>
      <c r="F253" s="23" t="str">
        <f>IF(ISNUMBER(vm_idv_raw[[#This Row],[Column7]]), (vm_idv_raw[[#This Row],[Column7]]/1073741824),"")</f>
        <v/>
      </c>
      <c r="G253" s="30" t="str">
        <f>IF(ISNUMBER(vm_idv_raw[[#This Row],[Column12]]), (vm_idv_raw[[#This Row],[Column12]]/(E253*1000)),"")</f>
        <v/>
      </c>
      <c r="H253" s="33" t="str">
        <f>IF(ISNUMBER(vm_idv_raw[[#This Row],[Column13]]), (vm_idv_raw[[#This Row],[Column13]]/(F253*1073741824)),"")</f>
        <v/>
      </c>
      <c r="I253" s="10" t="str">
        <f>IF(ISNONTEXT(vm_idv_raw[[#This Row],[Column9]]), "", vm_idv_raw[[#This Row],[Column9]])</f>
        <v/>
      </c>
      <c r="J253" t="str">
        <f>IF(ISNUMBER(vm_idv_raw[[#This Row],[Column10]]), vm_idv_raw[[#This Row],[Column10]],"")</f>
        <v/>
      </c>
      <c r="K253" s="23" t="str">
        <f>IF(ISNUMBER(vm_idv_raw[[#This Row],[Column11]]), vm_idv_raw[[#This Row],[Column11]],"")</f>
        <v/>
      </c>
      <c r="L253" s="30" t="str">
        <f t="shared" si="9"/>
        <v/>
      </c>
      <c r="M253" s="33" t="str">
        <f t="shared" si="10"/>
        <v/>
      </c>
      <c r="N253" s="25" t="str">
        <f t="shared" si="11"/>
        <v/>
      </c>
    </row>
    <row r="254" spans="1:14" x14ac:dyDescent="0.25">
      <c r="A254" s="20" t="str">
        <f>IF(ISNONTEXT(vm_idv_raw[[#This Row],[Column1]]), "", vm_idv_raw[[#This Row],[Column1]])</f>
        <v/>
      </c>
      <c r="B254" s="22" t="str">
        <f>IF(ISNONTEXT(vm_idv_raw[[#This Row],[Column5]]), "", vm_idv_raw[[#This Row],[Column5]])</f>
        <v/>
      </c>
      <c r="C254" s="21" t="str">
        <f>IF(ISNONTEXT(vm_idv_raw[[#This Row],[Column2]]), "", vm_idv_raw[[#This Row],[Column2]])</f>
        <v/>
      </c>
      <c r="D254" s="10" t="str">
        <f>IF(ISNONTEXT(vm_idv_raw[[#This Row],[Column4]]), "", vm_idv_raw[[#This Row],[Column4]])</f>
        <v/>
      </c>
      <c r="E254" t="str">
        <f>IF(ISNUMBER(vm_idv_raw[[#This Row],[Column6]]), vm_idv_raw[[#This Row],[Column6]],"")</f>
        <v/>
      </c>
      <c r="F254" s="23" t="str">
        <f>IF(ISNUMBER(vm_idv_raw[[#This Row],[Column7]]), (vm_idv_raw[[#This Row],[Column7]]/1073741824),"")</f>
        <v/>
      </c>
      <c r="G254" s="30" t="str">
        <f>IF(ISNUMBER(vm_idv_raw[[#This Row],[Column12]]), (vm_idv_raw[[#This Row],[Column12]]/(E254*1000)),"")</f>
        <v/>
      </c>
      <c r="H254" s="33" t="str">
        <f>IF(ISNUMBER(vm_idv_raw[[#This Row],[Column13]]), (vm_idv_raw[[#This Row],[Column13]]/(F254*1073741824)),"")</f>
        <v/>
      </c>
      <c r="I254" s="10" t="str">
        <f>IF(ISNONTEXT(vm_idv_raw[[#This Row],[Column9]]), "", vm_idv_raw[[#This Row],[Column9]])</f>
        <v/>
      </c>
      <c r="J254" t="str">
        <f>IF(ISNUMBER(vm_idv_raw[[#This Row],[Column10]]), vm_idv_raw[[#This Row],[Column10]],"")</f>
        <v/>
      </c>
      <c r="K254" s="23" t="str">
        <f>IF(ISNUMBER(vm_idv_raw[[#This Row],[Column11]]), vm_idv_raw[[#This Row],[Column11]],"")</f>
        <v/>
      </c>
      <c r="L254" s="30" t="str">
        <f t="shared" si="9"/>
        <v/>
      </c>
      <c r="M254" s="33" t="str">
        <f t="shared" si="10"/>
        <v/>
      </c>
      <c r="N254" s="25" t="str">
        <f t="shared" si="11"/>
        <v/>
      </c>
    </row>
    <row r="255" spans="1:14" x14ac:dyDescent="0.25">
      <c r="A255" s="20" t="str">
        <f>IF(ISNONTEXT(vm_idv_raw[[#This Row],[Column1]]), "", vm_idv_raw[[#This Row],[Column1]])</f>
        <v/>
      </c>
      <c r="B255" s="22" t="str">
        <f>IF(ISNONTEXT(vm_idv_raw[[#This Row],[Column5]]), "", vm_idv_raw[[#This Row],[Column5]])</f>
        <v/>
      </c>
      <c r="C255" s="21" t="str">
        <f>IF(ISNONTEXT(vm_idv_raw[[#This Row],[Column2]]), "", vm_idv_raw[[#This Row],[Column2]])</f>
        <v/>
      </c>
      <c r="D255" s="10" t="str">
        <f>IF(ISNONTEXT(vm_idv_raw[[#This Row],[Column4]]), "", vm_idv_raw[[#This Row],[Column4]])</f>
        <v/>
      </c>
      <c r="E255" t="str">
        <f>IF(ISNUMBER(vm_idv_raw[[#This Row],[Column6]]), vm_idv_raw[[#This Row],[Column6]],"")</f>
        <v/>
      </c>
      <c r="F255" s="23" t="str">
        <f>IF(ISNUMBER(vm_idv_raw[[#This Row],[Column7]]), (vm_idv_raw[[#This Row],[Column7]]/1073741824),"")</f>
        <v/>
      </c>
      <c r="G255" s="30" t="str">
        <f>IF(ISNUMBER(vm_idv_raw[[#This Row],[Column12]]), (vm_idv_raw[[#This Row],[Column12]]/(E255*1000)),"")</f>
        <v/>
      </c>
      <c r="H255" s="33" t="str">
        <f>IF(ISNUMBER(vm_idv_raw[[#This Row],[Column13]]), (vm_idv_raw[[#This Row],[Column13]]/(F255*1073741824)),"")</f>
        <v/>
      </c>
      <c r="I255" s="10" t="str">
        <f>IF(ISNONTEXT(vm_idv_raw[[#This Row],[Column9]]), "", vm_idv_raw[[#This Row],[Column9]])</f>
        <v/>
      </c>
      <c r="J255" t="str">
        <f>IF(ISNUMBER(vm_idv_raw[[#This Row],[Column10]]), vm_idv_raw[[#This Row],[Column10]],"")</f>
        <v/>
      </c>
      <c r="K255" s="23" t="str">
        <f>IF(ISNUMBER(vm_idv_raw[[#This Row],[Column11]]), vm_idv_raw[[#This Row],[Column11]],"")</f>
        <v/>
      </c>
      <c r="L255" s="30" t="str">
        <f t="shared" si="9"/>
        <v/>
      </c>
      <c r="M255" s="33" t="str">
        <f t="shared" si="10"/>
        <v/>
      </c>
      <c r="N255" s="25" t="str">
        <f t="shared" si="11"/>
        <v/>
      </c>
    </row>
    <row r="256" spans="1:14" x14ac:dyDescent="0.25">
      <c r="A256" s="20" t="str">
        <f>IF(ISNONTEXT(vm_idv_raw[[#This Row],[Column1]]), "", vm_idv_raw[[#This Row],[Column1]])</f>
        <v/>
      </c>
      <c r="B256" s="22" t="str">
        <f>IF(ISNONTEXT(vm_idv_raw[[#This Row],[Column5]]), "", vm_idv_raw[[#This Row],[Column5]])</f>
        <v/>
      </c>
      <c r="C256" s="21" t="str">
        <f>IF(ISNONTEXT(vm_idv_raw[[#This Row],[Column2]]), "", vm_idv_raw[[#This Row],[Column2]])</f>
        <v/>
      </c>
      <c r="D256" s="10" t="str">
        <f>IF(ISNONTEXT(vm_idv_raw[[#This Row],[Column4]]), "", vm_idv_raw[[#This Row],[Column4]])</f>
        <v/>
      </c>
      <c r="E256" t="str">
        <f>IF(ISNUMBER(vm_idv_raw[[#This Row],[Column6]]), vm_idv_raw[[#This Row],[Column6]],"")</f>
        <v/>
      </c>
      <c r="F256" s="23" t="str">
        <f>IF(ISNUMBER(vm_idv_raw[[#This Row],[Column7]]), (vm_idv_raw[[#This Row],[Column7]]/1073741824),"")</f>
        <v/>
      </c>
      <c r="G256" s="30" t="str">
        <f>IF(ISNUMBER(vm_idv_raw[[#This Row],[Column12]]), (vm_idv_raw[[#This Row],[Column12]]/(E256*1000)),"")</f>
        <v/>
      </c>
      <c r="H256" s="33" t="str">
        <f>IF(ISNUMBER(vm_idv_raw[[#This Row],[Column13]]), (vm_idv_raw[[#This Row],[Column13]]/(F256*1073741824)),"")</f>
        <v/>
      </c>
      <c r="I256" s="10" t="str">
        <f>IF(ISNONTEXT(vm_idv_raw[[#This Row],[Column9]]), "", vm_idv_raw[[#This Row],[Column9]])</f>
        <v/>
      </c>
      <c r="J256" t="str">
        <f>IF(ISNUMBER(vm_idv_raw[[#This Row],[Column10]]), vm_idv_raw[[#This Row],[Column10]],"")</f>
        <v/>
      </c>
      <c r="K256" s="23" t="str">
        <f>IF(ISNUMBER(vm_idv_raw[[#This Row],[Column11]]), vm_idv_raw[[#This Row],[Column11]],"")</f>
        <v/>
      </c>
      <c r="L256" s="30" t="str">
        <f t="shared" si="9"/>
        <v/>
      </c>
      <c r="M256" s="33" t="str">
        <f t="shared" si="10"/>
        <v/>
      </c>
      <c r="N256" s="25" t="str">
        <f t="shared" si="11"/>
        <v/>
      </c>
    </row>
    <row r="257" spans="1:14" x14ac:dyDescent="0.25">
      <c r="A257" s="20" t="str">
        <f>IF(ISNONTEXT(vm_idv_raw[[#This Row],[Column1]]), "", vm_idv_raw[[#This Row],[Column1]])</f>
        <v/>
      </c>
      <c r="B257" s="22" t="str">
        <f>IF(ISNONTEXT(vm_idv_raw[[#This Row],[Column5]]), "", vm_idv_raw[[#This Row],[Column5]])</f>
        <v/>
      </c>
      <c r="C257" s="21" t="str">
        <f>IF(ISNONTEXT(vm_idv_raw[[#This Row],[Column2]]), "", vm_idv_raw[[#This Row],[Column2]])</f>
        <v/>
      </c>
      <c r="D257" s="10" t="str">
        <f>IF(ISNONTEXT(vm_idv_raw[[#This Row],[Column4]]), "", vm_idv_raw[[#This Row],[Column4]])</f>
        <v/>
      </c>
      <c r="E257" t="str">
        <f>IF(ISNUMBER(vm_idv_raw[[#This Row],[Column6]]), vm_idv_raw[[#This Row],[Column6]],"")</f>
        <v/>
      </c>
      <c r="F257" s="23" t="str">
        <f>IF(ISNUMBER(vm_idv_raw[[#This Row],[Column7]]), (vm_idv_raw[[#This Row],[Column7]]/1073741824),"")</f>
        <v/>
      </c>
      <c r="G257" s="30" t="str">
        <f>IF(ISNUMBER(vm_idv_raw[[#This Row],[Column12]]), (vm_idv_raw[[#This Row],[Column12]]/(E257*1000)),"")</f>
        <v/>
      </c>
      <c r="H257" s="33" t="str">
        <f>IF(ISNUMBER(vm_idv_raw[[#This Row],[Column13]]), (vm_idv_raw[[#This Row],[Column13]]/(F257*1073741824)),"")</f>
        <v/>
      </c>
      <c r="I257" s="10" t="str">
        <f>IF(ISNONTEXT(vm_idv_raw[[#This Row],[Column9]]), "", vm_idv_raw[[#This Row],[Column9]])</f>
        <v/>
      </c>
      <c r="J257" t="str">
        <f>IF(ISNUMBER(vm_idv_raw[[#This Row],[Column10]]), vm_idv_raw[[#This Row],[Column10]],"")</f>
        <v/>
      </c>
      <c r="K257" s="23" t="str">
        <f>IF(ISNUMBER(vm_idv_raw[[#This Row],[Column11]]), vm_idv_raw[[#This Row],[Column11]],"")</f>
        <v/>
      </c>
      <c r="L257" s="30" t="str">
        <f t="shared" si="9"/>
        <v/>
      </c>
      <c r="M257" s="33" t="str">
        <f t="shared" si="10"/>
        <v/>
      </c>
      <c r="N257" s="25" t="str">
        <f t="shared" si="11"/>
        <v/>
      </c>
    </row>
    <row r="258" spans="1:14" x14ac:dyDescent="0.25">
      <c r="A258" s="20" t="str">
        <f>IF(ISNONTEXT(vm_idv_raw[[#This Row],[Column1]]), "", vm_idv_raw[[#This Row],[Column1]])</f>
        <v/>
      </c>
      <c r="B258" s="22" t="str">
        <f>IF(ISNONTEXT(vm_idv_raw[[#This Row],[Column5]]), "", vm_idv_raw[[#This Row],[Column5]])</f>
        <v/>
      </c>
      <c r="C258" s="21" t="str">
        <f>IF(ISNONTEXT(vm_idv_raw[[#This Row],[Column2]]), "", vm_idv_raw[[#This Row],[Column2]])</f>
        <v/>
      </c>
      <c r="D258" s="10" t="str">
        <f>IF(ISNONTEXT(vm_idv_raw[[#This Row],[Column4]]), "", vm_idv_raw[[#This Row],[Column4]])</f>
        <v/>
      </c>
      <c r="E258" t="str">
        <f>IF(ISNUMBER(vm_idv_raw[[#This Row],[Column6]]), vm_idv_raw[[#This Row],[Column6]],"")</f>
        <v/>
      </c>
      <c r="F258" s="23" t="str">
        <f>IF(ISNUMBER(vm_idv_raw[[#This Row],[Column7]]), (vm_idv_raw[[#This Row],[Column7]]/1073741824),"")</f>
        <v/>
      </c>
      <c r="G258" s="30" t="str">
        <f>IF(ISNUMBER(vm_idv_raw[[#This Row],[Column12]]), (vm_idv_raw[[#This Row],[Column12]]/(E258*1000)),"")</f>
        <v/>
      </c>
      <c r="H258" s="33" t="str">
        <f>IF(ISNUMBER(vm_idv_raw[[#This Row],[Column13]]), (vm_idv_raw[[#This Row],[Column13]]/(F258*1073741824)),"")</f>
        <v/>
      </c>
      <c r="I258" s="10" t="str">
        <f>IF(ISNONTEXT(vm_idv_raw[[#This Row],[Column9]]), "", vm_idv_raw[[#This Row],[Column9]])</f>
        <v/>
      </c>
      <c r="J258" t="str">
        <f>IF(ISNUMBER(vm_idv_raw[[#This Row],[Column10]]), vm_idv_raw[[#This Row],[Column10]],"")</f>
        <v/>
      </c>
      <c r="K258" s="23" t="str">
        <f>IF(ISNUMBER(vm_idv_raw[[#This Row],[Column11]]), vm_idv_raw[[#This Row],[Column11]],"")</f>
        <v/>
      </c>
      <c r="L258" s="30" t="str">
        <f t="shared" si="9"/>
        <v/>
      </c>
      <c r="M258" s="33" t="str">
        <f t="shared" si="10"/>
        <v/>
      </c>
      <c r="N258" s="25" t="str">
        <f t="shared" si="11"/>
        <v/>
      </c>
    </row>
    <row r="259" spans="1:14" x14ac:dyDescent="0.25">
      <c r="A259" s="20" t="str">
        <f>IF(ISNONTEXT(vm_idv_raw[[#This Row],[Column1]]), "", vm_idv_raw[[#This Row],[Column1]])</f>
        <v/>
      </c>
      <c r="B259" s="22" t="str">
        <f>IF(ISNONTEXT(vm_idv_raw[[#This Row],[Column5]]), "", vm_idv_raw[[#This Row],[Column5]])</f>
        <v/>
      </c>
      <c r="C259" s="21" t="str">
        <f>IF(ISNONTEXT(vm_idv_raw[[#This Row],[Column2]]), "", vm_idv_raw[[#This Row],[Column2]])</f>
        <v/>
      </c>
      <c r="D259" s="10" t="str">
        <f>IF(ISNONTEXT(vm_idv_raw[[#This Row],[Column4]]), "", vm_idv_raw[[#This Row],[Column4]])</f>
        <v/>
      </c>
      <c r="E259" t="str">
        <f>IF(ISNUMBER(vm_idv_raw[[#This Row],[Column6]]), vm_idv_raw[[#This Row],[Column6]],"")</f>
        <v/>
      </c>
      <c r="F259" s="23" t="str">
        <f>IF(ISNUMBER(vm_idv_raw[[#This Row],[Column7]]), (vm_idv_raw[[#This Row],[Column7]]/1073741824),"")</f>
        <v/>
      </c>
      <c r="G259" s="30" t="str">
        <f>IF(ISNUMBER(vm_idv_raw[[#This Row],[Column12]]), (vm_idv_raw[[#This Row],[Column12]]/(E259*1000)),"")</f>
        <v/>
      </c>
      <c r="H259" s="33" t="str">
        <f>IF(ISNUMBER(vm_idv_raw[[#This Row],[Column13]]), (vm_idv_raw[[#This Row],[Column13]]/(F259*1073741824)),"")</f>
        <v/>
      </c>
      <c r="I259" s="10" t="str">
        <f>IF(ISNONTEXT(vm_idv_raw[[#This Row],[Column9]]), "", vm_idv_raw[[#This Row],[Column9]])</f>
        <v/>
      </c>
      <c r="J259" t="str">
        <f>IF(ISNUMBER(vm_idv_raw[[#This Row],[Column10]]), vm_idv_raw[[#This Row],[Column10]],"")</f>
        <v/>
      </c>
      <c r="K259" s="23" t="str">
        <f>IF(ISNUMBER(vm_idv_raw[[#This Row],[Column11]]), vm_idv_raw[[#This Row],[Column11]],"")</f>
        <v/>
      </c>
      <c r="L259" s="30" t="str">
        <f t="shared" si="9"/>
        <v/>
      </c>
      <c r="M259" s="33" t="str">
        <f t="shared" si="10"/>
        <v/>
      </c>
      <c r="N259" s="25" t="str">
        <f t="shared" si="11"/>
        <v/>
      </c>
    </row>
    <row r="260" spans="1:14" x14ac:dyDescent="0.25">
      <c r="A260" s="20" t="str">
        <f>IF(ISNONTEXT(vm_idv_raw[[#This Row],[Column1]]), "", vm_idv_raw[[#This Row],[Column1]])</f>
        <v/>
      </c>
      <c r="B260" s="22" t="str">
        <f>IF(ISNONTEXT(vm_idv_raw[[#This Row],[Column5]]), "", vm_idv_raw[[#This Row],[Column5]])</f>
        <v/>
      </c>
      <c r="C260" s="21" t="str">
        <f>IF(ISNONTEXT(vm_idv_raw[[#This Row],[Column2]]), "", vm_idv_raw[[#This Row],[Column2]])</f>
        <v/>
      </c>
      <c r="D260" s="10" t="str">
        <f>IF(ISNONTEXT(vm_idv_raw[[#This Row],[Column4]]), "", vm_idv_raw[[#This Row],[Column4]])</f>
        <v/>
      </c>
      <c r="E260" t="str">
        <f>IF(ISNUMBER(vm_idv_raw[[#This Row],[Column6]]), vm_idv_raw[[#This Row],[Column6]],"")</f>
        <v/>
      </c>
      <c r="F260" s="23" t="str">
        <f>IF(ISNUMBER(vm_idv_raw[[#This Row],[Column7]]), (vm_idv_raw[[#This Row],[Column7]]/1073741824),"")</f>
        <v/>
      </c>
      <c r="G260" s="30" t="str">
        <f>IF(ISNUMBER(vm_idv_raw[[#This Row],[Column12]]), (vm_idv_raw[[#This Row],[Column12]]/(E260*1000)),"")</f>
        <v/>
      </c>
      <c r="H260" s="33" t="str">
        <f>IF(ISNUMBER(vm_idv_raw[[#This Row],[Column13]]), (vm_idv_raw[[#This Row],[Column13]]/(F260*1073741824)),"")</f>
        <v/>
      </c>
      <c r="I260" s="10" t="str">
        <f>IF(ISNONTEXT(vm_idv_raw[[#This Row],[Column9]]), "", vm_idv_raw[[#This Row],[Column9]])</f>
        <v/>
      </c>
      <c r="J260" t="str">
        <f>IF(ISNUMBER(vm_idv_raw[[#This Row],[Column10]]), vm_idv_raw[[#This Row],[Column10]],"")</f>
        <v/>
      </c>
      <c r="K260" s="23" t="str">
        <f>IF(ISNUMBER(vm_idv_raw[[#This Row],[Column11]]), vm_idv_raw[[#This Row],[Column11]],"")</f>
        <v/>
      </c>
      <c r="L260" s="30" t="str">
        <f t="shared" ref="L260:L323" si="12">IF(ISNUMBER(G260), G260*E260/J260,"")</f>
        <v/>
      </c>
      <c r="M260" s="33" t="str">
        <f t="shared" ref="M260:M323" si="13">IF(ISNUMBER(H260), H260*F260/K260,"")</f>
        <v/>
      </c>
      <c r="N260" s="25" t="str">
        <f t="shared" ref="N260:N323" si="14">IF(ISNUMBER(J260), (((E260-J260)/E260)+((F260-K260)/F260))/2,"")</f>
        <v/>
      </c>
    </row>
    <row r="261" spans="1:14" x14ac:dyDescent="0.25">
      <c r="A261" s="20" t="str">
        <f>IF(ISNONTEXT(vm_idv_raw[[#This Row],[Column1]]), "", vm_idv_raw[[#This Row],[Column1]])</f>
        <v/>
      </c>
      <c r="B261" s="22" t="str">
        <f>IF(ISNONTEXT(vm_idv_raw[[#This Row],[Column5]]), "", vm_idv_raw[[#This Row],[Column5]])</f>
        <v/>
      </c>
      <c r="C261" s="21" t="str">
        <f>IF(ISNONTEXT(vm_idv_raw[[#This Row],[Column2]]), "", vm_idv_raw[[#This Row],[Column2]])</f>
        <v/>
      </c>
      <c r="D261" s="10" t="str">
        <f>IF(ISNONTEXT(vm_idv_raw[[#This Row],[Column4]]), "", vm_idv_raw[[#This Row],[Column4]])</f>
        <v/>
      </c>
      <c r="E261" t="str">
        <f>IF(ISNUMBER(vm_idv_raw[[#This Row],[Column6]]), vm_idv_raw[[#This Row],[Column6]],"")</f>
        <v/>
      </c>
      <c r="F261" s="23" t="str">
        <f>IF(ISNUMBER(vm_idv_raw[[#This Row],[Column7]]), (vm_idv_raw[[#This Row],[Column7]]/1073741824),"")</f>
        <v/>
      </c>
      <c r="G261" s="30" t="str">
        <f>IF(ISNUMBER(vm_idv_raw[[#This Row],[Column12]]), (vm_idv_raw[[#This Row],[Column12]]/(E261*1000)),"")</f>
        <v/>
      </c>
      <c r="H261" s="33" t="str">
        <f>IF(ISNUMBER(vm_idv_raw[[#This Row],[Column13]]), (vm_idv_raw[[#This Row],[Column13]]/(F261*1073741824)),"")</f>
        <v/>
      </c>
      <c r="I261" s="10" t="str">
        <f>IF(ISNONTEXT(vm_idv_raw[[#This Row],[Column9]]), "", vm_idv_raw[[#This Row],[Column9]])</f>
        <v/>
      </c>
      <c r="J261" t="str">
        <f>IF(ISNUMBER(vm_idv_raw[[#This Row],[Column10]]), vm_idv_raw[[#This Row],[Column10]],"")</f>
        <v/>
      </c>
      <c r="K261" s="23" t="str">
        <f>IF(ISNUMBER(vm_idv_raw[[#This Row],[Column11]]), vm_idv_raw[[#This Row],[Column11]],"")</f>
        <v/>
      </c>
      <c r="L261" s="30" t="str">
        <f t="shared" si="12"/>
        <v/>
      </c>
      <c r="M261" s="33" t="str">
        <f t="shared" si="13"/>
        <v/>
      </c>
      <c r="N261" s="25" t="str">
        <f t="shared" si="14"/>
        <v/>
      </c>
    </row>
    <row r="262" spans="1:14" x14ac:dyDescent="0.25">
      <c r="A262" s="20" t="str">
        <f>IF(ISNONTEXT(vm_idv_raw[[#This Row],[Column1]]), "", vm_idv_raw[[#This Row],[Column1]])</f>
        <v/>
      </c>
      <c r="B262" s="22" t="str">
        <f>IF(ISNONTEXT(vm_idv_raw[[#This Row],[Column5]]), "", vm_idv_raw[[#This Row],[Column5]])</f>
        <v/>
      </c>
      <c r="C262" s="21" t="str">
        <f>IF(ISNONTEXT(vm_idv_raw[[#This Row],[Column2]]), "", vm_idv_raw[[#This Row],[Column2]])</f>
        <v/>
      </c>
      <c r="D262" s="10" t="str">
        <f>IF(ISNONTEXT(vm_idv_raw[[#This Row],[Column4]]), "", vm_idv_raw[[#This Row],[Column4]])</f>
        <v/>
      </c>
      <c r="E262" t="str">
        <f>IF(ISNUMBER(vm_idv_raw[[#This Row],[Column6]]), vm_idv_raw[[#This Row],[Column6]],"")</f>
        <v/>
      </c>
      <c r="F262" s="23" t="str">
        <f>IF(ISNUMBER(vm_idv_raw[[#This Row],[Column7]]), (vm_idv_raw[[#This Row],[Column7]]/1073741824),"")</f>
        <v/>
      </c>
      <c r="G262" s="30" t="str">
        <f>IF(ISNUMBER(vm_idv_raw[[#This Row],[Column12]]), (vm_idv_raw[[#This Row],[Column12]]/(E262*1000)),"")</f>
        <v/>
      </c>
      <c r="H262" s="33" t="str">
        <f>IF(ISNUMBER(vm_idv_raw[[#This Row],[Column13]]), (vm_idv_raw[[#This Row],[Column13]]/(F262*1073741824)),"")</f>
        <v/>
      </c>
      <c r="I262" s="10" t="str">
        <f>IF(ISNONTEXT(vm_idv_raw[[#This Row],[Column9]]), "", vm_idv_raw[[#This Row],[Column9]])</f>
        <v/>
      </c>
      <c r="J262" t="str">
        <f>IF(ISNUMBER(vm_idv_raw[[#This Row],[Column10]]), vm_idv_raw[[#This Row],[Column10]],"")</f>
        <v/>
      </c>
      <c r="K262" s="23" t="str">
        <f>IF(ISNUMBER(vm_idv_raw[[#This Row],[Column11]]), vm_idv_raw[[#This Row],[Column11]],"")</f>
        <v/>
      </c>
      <c r="L262" s="30" t="str">
        <f t="shared" si="12"/>
        <v/>
      </c>
      <c r="M262" s="33" t="str">
        <f t="shared" si="13"/>
        <v/>
      </c>
      <c r="N262" s="25" t="str">
        <f t="shared" si="14"/>
        <v/>
      </c>
    </row>
    <row r="263" spans="1:14" x14ac:dyDescent="0.25">
      <c r="A263" s="20" t="str">
        <f>IF(ISNONTEXT(vm_idv_raw[[#This Row],[Column1]]), "", vm_idv_raw[[#This Row],[Column1]])</f>
        <v/>
      </c>
      <c r="B263" s="22" t="str">
        <f>IF(ISNONTEXT(vm_idv_raw[[#This Row],[Column5]]), "", vm_idv_raw[[#This Row],[Column5]])</f>
        <v/>
      </c>
      <c r="C263" s="21" t="str">
        <f>IF(ISNONTEXT(vm_idv_raw[[#This Row],[Column2]]), "", vm_idv_raw[[#This Row],[Column2]])</f>
        <v/>
      </c>
      <c r="D263" s="10" t="str">
        <f>IF(ISNONTEXT(vm_idv_raw[[#This Row],[Column4]]), "", vm_idv_raw[[#This Row],[Column4]])</f>
        <v/>
      </c>
      <c r="E263" t="str">
        <f>IF(ISNUMBER(vm_idv_raw[[#This Row],[Column6]]), vm_idv_raw[[#This Row],[Column6]],"")</f>
        <v/>
      </c>
      <c r="F263" s="23" t="str">
        <f>IF(ISNUMBER(vm_idv_raw[[#This Row],[Column7]]), (vm_idv_raw[[#This Row],[Column7]]/1073741824),"")</f>
        <v/>
      </c>
      <c r="G263" s="30" t="str">
        <f>IF(ISNUMBER(vm_idv_raw[[#This Row],[Column12]]), (vm_idv_raw[[#This Row],[Column12]]/(E263*1000)),"")</f>
        <v/>
      </c>
      <c r="H263" s="33" t="str">
        <f>IF(ISNUMBER(vm_idv_raw[[#This Row],[Column13]]), (vm_idv_raw[[#This Row],[Column13]]/(F263*1073741824)),"")</f>
        <v/>
      </c>
      <c r="I263" s="10" t="str">
        <f>IF(ISNONTEXT(vm_idv_raw[[#This Row],[Column9]]), "", vm_idv_raw[[#This Row],[Column9]])</f>
        <v/>
      </c>
      <c r="J263" t="str">
        <f>IF(ISNUMBER(vm_idv_raw[[#This Row],[Column10]]), vm_idv_raw[[#This Row],[Column10]],"")</f>
        <v/>
      </c>
      <c r="K263" s="23" t="str">
        <f>IF(ISNUMBER(vm_idv_raw[[#This Row],[Column11]]), vm_idv_raw[[#This Row],[Column11]],"")</f>
        <v/>
      </c>
      <c r="L263" s="30" t="str">
        <f t="shared" si="12"/>
        <v/>
      </c>
      <c r="M263" s="33" t="str">
        <f t="shared" si="13"/>
        <v/>
      </c>
      <c r="N263" s="25" t="str">
        <f t="shared" si="14"/>
        <v/>
      </c>
    </row>
    <row r="264" spans="1:14" x14ac:dyDescent="0.25">
      <c r="A264" s="20" t="str">
        <f>IF(ISNONTEXT(vm_idv_raw[[#This Row],[Column1]]), "", vm_idv_raw[[#This Row],[Column1]])</f>
        <v/>
      </c>
      <c r="B264" s="22" t="str">
        <f>IF(ISNONTEXT(vm_idv_raw[[#This Row],[Column5]]), "", vm_idv_raw[[#This Row],[Column5]])</f>
        <v/>
      </c>
      <c r="C264" s="21" t="str">
        <f>IF(ISNONTEXT(vm_idv_raw[[#This Row],[Column2]]), "", vm_idv_raw[[#This Row],[Column2]])</f>
        <v/>
      </c>
      <c r="D264" s="10" t="str">
        <f>IF(ISNONTEXT(vm_idv_raw[[#This Row],[Column4]]), "", vm_idv_raw[[#This Row],[Column4]])</f>
        <v/>
      </c>
      <c r="E264" t="str">
        <f>IF(ISNUMBER(vm_idv_raw[[#This Row],[Column6]]), vm_idv_raw[[#This Row],[Column6]],"")</f>
        <v/>
      </c>
      <c r="F264" s="23" t="str">
        <f>IF(ISNUMBER(vm_idv_raw[[#This Row],[Column7]]), (vm_idv_raw[[#This Row],[Column7]]/1073741824),"")</f>
        <v/>
      </c>
      <c r="G264" s="30" t="str">
        <f>IF(ISNUMBER(vm_idv_raw[[#This Row],[Column12]]), (vm_idv_raw[[#This Row],[Column12]]/(E264*1000)),"")</f>
        <v/>
      </c>
      <c r="H264" s="33" t="str">
        <f>IF(ISNUMBER(vm_idv_raw[[#This Row],[Column13]]), (vm_idv_raw[[#This Row],[Column13]]/(F264*1073741824)),"")</f>
        <v/>
      </c>
      <c r="I264" s="10" t="str">
        <f>IF(ISNONTEXT(vm_idv_raw[[#This Row],[Column9]]), "", vm_idv_raw[[#This Row],[Column9]])</f>
        <v/>
      </c>
      <c r="J264" t="str">
        <f>IF(ISNUMBER(vm_idv_raw[[#This Row],[Column10]]), vm_idv_raw[[#This Row],[Column10]],"")</f>
        <v/>
      </c>
      <c r="K264" s="23" t="str">
        <f>IF(ISNUMBER(vm_idv_raw[[#This Row],[Column11]]), vm_idv_raw[[#This Row],[Column11]],"")</f>
        <v/>
      </c>
      <c r="L264" s="30" t="str">
        <f t="shared" si="12"/>
        <v/>
      </c>
      <c r="M264" s="33" t="str">
        <f t="shared" si="13"/>
        <v/>
      </c>
      <c r="N264" s="25" t="str">
        <f t="shared" si="14"/>
        <v/>
      </c>
    </row>
    <row r="265" spans="1:14" x14ac:dyDescent="0.25">
      <c r="A265" s="20" t="str">
        <f>IF(ISNONTEXT(vm_idv_raw[[#This Row],[Column1]]), "", vm_idv_raw[[#This Row],[Column1]])</f>
        <v/>
      </c>
      <c r="B265" s="22" t="str">
        <f>IF(ISNONTEXT(vm_idv_raw[[#This Row],[Column5]]), "", vm_idv_raw[[#This Row],[Column5]])</f>
        <v/>
      </c>
      <c r="C265" s="21" t="str">
        <f>IF(ISNONTEXT(vm_idv_raw[[#This Row],[Column2]]), "", vm_idv_raw[[#This Row],[Column2]])</f>
        <v/>
      </c>
      <c r="D265" s="10" t="str">
        <f>IF(ISNONTEXT(vm_idv_raw[[#This Row],[Column4]]), "", vm_idv_raw[[#This Row],[Column4]])</f>
        <v/>
      </c>
      <c r="E265" t="str">
        <f>IF(ISNUMBER(vm_idv_raw[[#This Row],[Column6]]), vm_idv_raw[[#This Row],[Column6]],"")</f>
        <v/>
      </c>
      <c r="F265" s="23" t="str">
        <f>IF(ISNUMBER(vm_idv_raw[[#This Row],[Column7]]), (vm_idv_raw[[#This Row],[Column7]]/1073741824),"")</f>
        <v/>
      </c>
      <c r="G265" s="30" t="str">
        <f>IF(ISNUMBER(vm_idv_raw[[#This Row],[Column12]]), (vm_idv_raw[[#This Row],[Column12]]/(E265*1000)),"")</f>
        <v/>
      </c>
      <c r="H265" s="33" t="str">
        <f>IF(ISNUMBER(vm_idv_raw[[#This Row],[Column13]]), (vm_idv_raw[[#This Row],[Column13]]/(F265*1073741824)),"")</f>
        <v/>
      </c>
      <c r="I265" s="10" t="str">
        <f>IF(ISNONTEXT(vm_idv_raw[[#This Row],[Column9]]), "", vm_idv_raw[[#This Row],[Column9]])</f>
        <v/>
      </c>
      <c r="J265" t="str">
        <f>IF(ISNUMBER(vm_idv_raw[[#This Row],[Column10]]), vm_idv_raw[[#This Row],[Column10]],"")</f>
        <v/>
      </c>
      <c r="K265" s="23" t="str">
        <f>IF(ISNUMBER(vm_idv_raw[[#This Row],[Column11]]), vm_idv_raw[[#This Row],[Column11]],"")</f>
        <v/>
      </c>
      <c r="L265" s="30" t="str">
        <f t="shared" si="12"/>
        <v/>
      </c>
      <c r="M265" s="33" t="str">
        <f t="shared" si="13"/>
        <v/>
      </c>
      <c r="N265" s="25" t="str">
        <f t="shared" si="14"/>
        <v/>
      </c>
    </row>
    <row r="266" spans="1:14" x14ac:dyDescent="0.25">
      <c r="A266" s="20" t="str">
        <f>IF(ISNONTEXT(vm_idv_raw[[#This Row],[Column1]]), "", vm_idv_raw[[#This Row],[Column1]])</f>
        <v/>
      </c>
      <c r="B266" s="22" t="str">
        <f>IF(ISNONTEXT(vm_idv_raw[[#This Row],[Column5]]), "", vm_idv_raw[[#This Row],[Column5]])</f>
        <v/>
      </c>
      <c r="C266" s="21" t="str">
        <f>IF(ISNONTEXT(vm_idv_raw[[#This Row],[Column2]]), "", vm_idv_raw[[#This Row],[Column2]])</f>
        <v/>
      </c>
      <c r="D266" s="10" t="str">
        <f>IF(ISNONTEXT(vm_idv_raw[[#This Row],[Column4]]), "", vm_idv_raw[[#This Row],[Column4]])</f>
        <v/>
      </c>
      <c r="E266" t="str">
        <f>IF(ISNUMBER(vm_idv_raw[[#This Row],[Column6]]), vm_idv_raw[[#This Row],[Column6]],"")</f>
        <v/>
      </c>
      <c r="F266" s="23" t="str">
        <f>IF(ISNUMBER(vm_idv_raw[[#This Row],[Column7]]), (vm_idv_raw[[#This Row],[Column7]]/1073741824),"")</f>
        <v/>
      </c>
      <c r="G266" s="30" t="str">
        <f>IF(ISNUMBER(vm_idv_raw[[#This Row],[Column12]]), (vm_idv_raw[[#This Row],[Column12]]/(E266*1000)),"")</f>
        <v/>
      </c>
      <c r="H266" s="33" t="str">
        <f>IF(ISNUMBER(vm_idv_raw[[#This Row],[Column13]]), (vm_idv_raw[[#This Row],[Column13]]/(F266*1073741824)),"")</f>
        <v/>
      </c>
      <c r="I266" s="10" t="str">
        <f>IF(ISNONTEXT(vm_idv_raw[[#This Row],[Column9]]), "", vm_idv_raw[[#This Row],[Column9]])</f>
        <v/>
      </c>
      <c r="J266" t="str">
        <f>IF(ISNUMBER(vm_idv_raw[[#This Row],[Column10]]), vm_idv_raw[[#This Row],[Column10]],"")</f>
        <v/>
      </c>
      <c r="K266" s="23" t="str">
        <f>IF(ISNUMBER(vm_idv_raw[[#This Row],[Column11]]), vm_idv_raw[[#This Row],[Column11]],"")</f>
        <v/>
      </c>
      <c r="L266" s="30" t="str">
        <f t="shared" si="12"/>
        <v/>
      </c>
      <c r="M266" s="33" t="str">
        <f t="shared" si="13"/>
        <v/>
      </c>
      <c r="N266" s="25" t="str">
        <f t="shared" si="14"/>
        <v/>
      </c>
    </row>
    <row r="267" spans="1:14" x14ac:dyDescent="0.25">
      <c r="A267" s="20" t="str">
        <f>IF(ISNONTEXT(vm_idv_raw[[#This Row],[Column1]]), "", vm_idv_raw[[#This Row],[Column1]])</f>
        <v/>
      </c>
      <c r="B267" s="22" t="str">
        <f>IF(ISNONTEXT(vm_idv_raw[[#This Row],[Column5]]), "", vm_idv_raw[[#This Row],[Column5]])</f>
        <v/>
      </c>
      <c r="C267" s="21" t="str">
        <f>IF(ISNONTEXT(vm_idv_raw[[#This Row],[Column2]]), "", vm_idv_raw[[#This Row],[Column2]])</f>
        <v/>
      </c>
      <c r="D267" s="10" t="str">
        <f>IF(ISNONTEXT(vm_idv_raw[[#This Row],[Column4]]), "", vm_idv_raw[[#This Row],[Column4]])</f>
        <v/>
      </c>
      <c r="E267" t="str">
        <f>IF(ISNUMBER(vm_idv_raw[[#This Row],[Column6]]), vm_idv_raw[[#This Row],[Column6]],"")</f>
        <v/>
      </c>
      <c r="F267" s="23" t="str">
        <f>IF(ISNUMBER(vm_idv_raw[[#This Row],[Column7]]), (vm_idv_raw[[#This Row],[Column7]]/1073741824),"")</f>
        <v/>
      </c>
      <c r="G267" s="30" t="str">
        <f>IF(ISNUMBER(vm_idv_raw[[#This Row],[Column12]]), (vm_idv_raw[[#This Row],[Column12]]/(E267*1000)),"")</f>
        <v/>
      </c>
      <c r="H267" s="33" t="str">
        <f>IF(ISNUMBER(vm_idv_raw[[#This Row],[Column13]]), (vm_idv_raw[[#This Row],[Column13]]/(F267*1073741824)),"")</f>
        <v/>
      </c>
      <c r="I267" s="10" t="str">
        <f>IF(ISNONTEXT(vm_idv_raw[[#This Row],[Column9]]), "", vm_idv_raw[[#This Row],[Column9]])</f>
        <v/>
      </c>
      <c r="J267" t="str">
        <f>IF(ISNUMBER(vm_idv_raw[[#This Row],[Column10]]), vm_idv_raw[[#This Row],[Column10]],"")</f>
        <v/>
      </c>
      <c r="K267" s="23" t="str">
        <f>IF(ISNUMBER(vm_idv_raw[[#This Row],[Column11]]), vm_idv_raw[[#This Row],[Column11]],"")</f>
        <v/>
      </c>
      <c r="L267" s="30" t="str">
        <f t="shared" si="12"/>
        <v/>
      </c>
      <c r="M267" s="33" t="str">
        <f t="shared" si="13"/>
        <v/>
      </c>
      <c r="N267" s="25" t="str">
        <f t="shared" si="14"/>
        <v/>
      </c>
    </row>
    <row r="268" spans="1:14" x14ac:dyDescent="0.25">
      <c r="A268" s="20" t="str">
        <f>IF(ISNONTEXT(vm_idv_raw[[#This Row],[Column1]]), "", vm_idv_raw[[#This Row],[Column1]])</f>
        <v/>
      </c>
      <c r="B268" s="22" t="str">
        <f>IF(ISNONTEXT(vm_idv_raw[[#This Row],[Column5]]), "", vm_idv_raw[[#This Row],[Column5]])</f>
        <v/>
      </c>
      <c r="C268" s="21" t="str">
        <f>IF(ISNONTEXT(vm_idv_raw[[#This Row],[Column2]]), "", vm_idv_raw[[#This Row],[Column2]])</f>
        <v/>
      </c>
      <c r="D268" s="10" t="str">
        <f>IF(ISNONTEXT(vm_idv_raw[[#This Row],[Column4]]), "", vm_idv_raw[[#This Row],[Column4]])</f>
        <v/>
      </c>
      <c r="E268" t="str">
        <f>IF(ISNUMBER(vm_idv_raw[[#This Row],[Column6]]), vm_idv_raw[[#This Row],[Column6]],"")</f>
        <v/>
      </c>
      <c r="F268" s="23" t="str">
        <f>IF(ISNUMBER(vm_idv_raw[[#This Row],[Column7]]), (vm_idv_raw[[#This Row],[Column7]]/1073741824),"")</f>
        <v/>
      </c>
      <c r="G268" s="30" t="str">
        <f>IF(ISNUMBER(vm_idv_raw[[#This Row],[Column12]]), (vm_idv_raw[[#This Row],[Column12]]/(E268*1000)),"")</f>
        <v/>
      </c>
      <c r="H268" s="33" t="str">
        <f>IF(ISNUMBER(vm_idv_raw[[#This Row],[Column13]]), (vm_idv_raw[[#This Row],[Column13]]/(F268*1073741824)),"")</f>
        <v/>
      </c>
      <c r="I268" s="10" t="str">
        <f>IF(ISNONTEXT(vm_idv_raw[[#This Row],[Column9]]), "", vm_idv_raw[[#This Row],[Column9]])</f>
        <v/>
      </c>
      <c r="J268" t="str">
        <f>IF(ISNUMBER(vm_idv_raw[[#This Row],[Column10]]), vm_idv_raw[[#This Row],[Column10]],"")</f>
        <v/>
      </c>
      <c r="K268" s="23" t="str">
        <f>IF(ISNUMBER(vm_idv_raw[[#This Row],[Column11]]), vm_idv_raw[[#This Row],[Column11]],"")</f>
        <v/>
      </c>
      <c r="L268" s="30" t="str">
        <f t="shared" si="12"/>
        <v/>
      </c>
      <c r="M268" s="33" t="str">
        <f t="shared" si="13"/>
        <v/>
      </c>
      <c r="N268" s="25" t="str">
        <f t="shared" si="14"/>
        <v/>
      </c>
    </row>
    <row r="269" spans="1:14" x14ac:dyDescent="0.25">
      <c r="A269" s="20" t="str">
        <f>IF(ISNONTEXT(vm_idv_raw[[#This Row],[Column1]]), "", vm_idv_raw[[#This Row],[Column1]])</f>
        <v/>
      </c>
      <c r="B269" s="22" t="str">
        <f>IF(ISNONTEXT(vm_idv_raw[[#This Row],[Column5]]), "", vm_idv_raw[[#This Row],[Column5]])</f>
        <v/>
      </c>
      <c r="C269" s="21" t="str">
        <f>IF(ISNONTEXT(vm_idv_raw[[#This Row],[Column2]]), "", vm_idv_raw[[#This Row],[Column2]])</f>
        <v/>
      </c>
      <c r="D269" s="10" t="str">
        <f>IF(ISNONTEXT(vm_idv_raw[[#This Row],[Column4]]), "", vm_idv_raw[[#This Row],[Column4]])</f>
        <v/>
      </c>
      <c r="E269" t="str">
        <f>IF(ISNUMBER(vm_idv_raw[[#This Row],[Column6]]), vm_idv_raw[[#This Row],[Column6]],"")</f>
        <v/>
      </c>
      <c r="F269" s="23" t="str">
        <f>IF(ISNUMBER(vm_idv_raw[[#This Row],[Column7]]), (vm_idv_raw[[#This Row],[Column7]]/1073741824),"")</f>
        <v/>
      </c>
      <c r="G269" s="30" t="str">
        <f>IF(ISNUMBER(vm_idv_raw[[#This Row],[Column12]]), (vm_idv_raw[[#This Row],[Column12]]/(E269*1000)),"")</f>
        <v/>
      </c>
      <c r="H269" s="33" t="str">
        <f>IF(ISNUMBER(vm_idv_raw[[#This Row],[Column13]]), (vm_idv_raw[[#This Row],[Column13]]/(F269*1073741824)),"")</f>
        <v/>
      </c>
      <c r="I269" s="10" t="str">
        <f>IF(ISNONTEXT(vm_idv_raw[[#This Row],[Column9]]), "", vm_idv_raw[[#This Row],[Column9]])</f>
        <v/>
      </c>
      <c r="J269" t="str">
        <f>IF(ISNUMBER(vm_idv_raw[[#This Row],[Column10]]), vm_idv_raw[[#This Row],[Column10]],"")</f>
        <v/>
      </c>
      <c r="K269" s="23" t="str">
        <f>IF(ISNUMBER(vm_idv_raw[[#This Row],[Column11]]), vm_idv_raw[[#This Row],[Column11]],"")</f>
        <v/>
      </c>
      <c r="L269" s="30" t="str">
        <f t="shared" si="12"/>
        <v/>
      </c>
      <c r="M269" s="33" t="str">
        <f t="shared" si="13"/>
        <v/>
      </c>
      <c r="N269" s="25" t="str">
        <f t="shared" si="14"/>
        <v/>
      </c>
    </row>
    <row r="270" spans="1:14" x14ac:dyDescent="0.25">
      <c r="A270" s="20" t="str">
        <f>IF(ISNONTEXT(vm_idv_raw[[#This Row],[Column1]]), "", vm_idv_raw[[#This Row],[Column1]])</f>
        <v/>
      </c>
      <c r="B270" s="22" t="str">
        <f>IF(ISNONTEXT(vm_idv_raw[[#This Row],[Column5]]), "", vm_idv_raw[[#This Row],[Column5]])</f>
        <v/>
      </c>
      <c r="C270" s="21" t="str">
        <f>IF(ISNONTEXT(vm_idv_raw[[#This Row],[Column2]]), "", vm_idv_raw[[#This Row],[Column2]])</f>
        <v/>
      </c>
      <c r="D270" s="10" t="str">
        <f>IF(ISNONTEXT(vm_idv_raw[[#This Row],[Column4]]), "", vm_idv_raw[[#This Row],[Column4]])</f>
        <v/>
      </c>
      <c r="E270" t="str">
        <f>IF(ISNUMBER(vm_idv_raw[[#This Row],[Column6]]), vm_idv_raw[[#This Row],[Column6]],"")</f>
        <v/>
      </c>
      <c r="F270" s="23" t="str">
        <f>IF(ISNUMBER(vm_idv_raw[[#This Row],[Column7]]), (vm_idv_raw[[#This Row],[Column7]]/1073741824),"")</f>
        <v/>
      </c>
      <c r="G270" s="30" t="str">
        <f>IF(ISNUMBER(vm_idv_raw[[#This Row],[Column12]]), (vm_idv_raw[[#This Row],[Column12]]/(E270*1000)),"")</f>
        <v/>
      </c>
      <c r="H270" s="33" t="str">
        <f>IF(ISNUMBER(vm_idv_raw[[#This Row],[Column13]]), (vm_idv_raw[[#This Row],[Column13]]/(F270*1073741824)),"")</f>
        <v/>
      </c>
      <c r="I270" s="10" t="str">
        <f>IF(ISNONTEXT(vm_idv_raw[[#This Row],[Column9]]), "", vm_idv_raw[[#This Row],[Column9]])</f>
        <v/>
      </c>
      <c r="J270" t="str">
        <f>IF(ISNUMBER(vm_idv_raw[[#This Row],[Column10]]), vm_idv_raw[[#This Row],[Column10]],"")</f>
        <v/>
      </c>
      <c r="K270" s="23" t="str">
        <f>IF(ISNUMBER(vm_idv_raw[[#This Row],[Column11]]), vm_idv_raw[[#This Row],[Column11]],"")</f>
        <v/>
      </c>
      <c r="L270" s="30" t="str">
        <f t="shared" si="12"/>
        <v/>
      </c>
      <c r="M270" s="33" t="str">
        <f t="shared" si="13"/>
        <v/>
      </c>
      <c r="N270" s="25" t="str">
        <f t="shared" si="14"/>
        <v/>
      </c>
    </row>
    <row r="271" spans="1:14" x14ac:dyDescent="0.25">
      <c r="A271" s="20" t="str">
        <f>IF(ISNONTEXT(vm_idv_raw[[#This Row],[Column1]]), "", vm_idv_raw[[#This Row],[Column1]])</f>
        <v/>
      </c>
      <c r="B271" s="22" t="str">
        <f>IF(ISNONTEXT(vm_idv_raw[[#This Row],[Column5]]), "", vm_idv_raw[[#This Row],[Column5]])</f>
        <v/>
      </c>
      <c r="C271" s="21" t="str">
        <f>IF(ISNONTEXT(vm_idv_raw[[#This Row],[Column2]]), "", vm_idv_raw[[#This Row],[Column2]])</f>
        <v/>
      </c>
      <c r="D271" s="10" t="str">
        <f>IF(ISNONTEXT(vm_idv_raw[[#This Row],[Column4]]), "", vm_idv_raw[[#This Row],[Column4]])</f>
        <v/>
      </c>
      <c r="E271" t="str">
        <f>IF(ISNUMBER(vm_idv_raw[[#This Row],[Column6]]), vm_idv_raw[[#This Row],[Column6]],"")</f>
        <v/>
      </c>
      <c r="F271" s="23" t="str">
        <f>IF(ISNUMBER(vm_idv_raw[[#This Row],[Column7]]), (vm_idv_raw[[#This Row],[Column7]]/1073741824),"")</f>
        <v/>
      </c>
      <c r="G271" s="30" t="str">
        <f>IF(ISNUMBER(vm_idv_raw[[#This Row],[Column12]]), (vm_idv_raw[[#This Row],[Column12]]/(E271*1000)),"")</f>
        <v/>
      </c>
      <c r="H271" s="33" t="str">
        <f>IF(ISNUMBER(vm_idv_raw[[#This Row],[Column13]]), (vm_idv_raw[[#This Row],[Column13]]/(F271*1073741824)),"")</f>
        <v/>
      </c>
      <c r="I271" s="10" t="str">
        <f>IF(ISNONTEXT(vm_idv_raw[[#This Row],[Column9]]), "", vm_idv_raw[[#This Row],[Column9]])</f>
        <v/>
      </c>
      <c r="J271" t="str">
        <f>IF(ISNUMBER(vm_idv_raw[[#This Row],[Column10]]), vm_idv_raw[[#This Row],[Column10]],"")</f>
        <v/>
      </c>
      <c r="K271" s="23" t="str">
        <f>IF(ISNUMBER(vm_idv_raw[[#This Row],[Column11]]), vm_idv_raw[[#This Row],[Column11]],"")</f>
        <v/>
      </c>
      <c r="L271" s="30" t="str">
        <f t="shared" si="12"/>
        <v/>
      </c>
      <c r="M271" s="33" t="str">
        <f t="shared" si="13"/>
        <v/>
      </c>
      <c r="N271" s="25" t="str">
        <f t="shared" si="14"/>
        <v/>
      </c>
    </row>
    <row r="272" spans="1:14" x14ac:dyDescent="0.25">
      <c r="A272" s="20" t="str">
        <f>IF(ISNONTEXT(vm_idv_raw[[#This Row],[Column1]]), "", vm_idv_raw[[#This Row],[Column1]])</f>
        <v/>
      </c>
      <c r="B272" s="22" t="str">
        <f>IF(ISNONTEXT(vm_idv_raw[[#This Row],[Column5]]), "", vm_idv_raw[[#This Row],[Column5]])</f>
        <v/>
      </c>
      <c r="C272" s="21" t="str">
        <f>IF(ISNONTEXT(vm_idv_raw[[#This Row],[Column2]]), "", vm_idv_raw[[#This Row],[Column2]])</f>
        <v/>
      </c>
      <c r="D272" s="10" t="str">
        <f>IF(ISNONTEXT(vm_idv_raw[[#This Row],[Column4]]), "", vm_idv_raw[[#This Row],[Column4]])</f>
        <v/>
      </c>
      <c r="E272" t="str">
        <f>IF(ISNUMBER(vm_idv_raw[[#This Row],[Column6]]), vm_idv_raw[[#This Row],[Column6]],"")</f>
        <v/>
      </c>
      <c r="F272" s="23" t="str">
        <f>IF(ISNUMBER(vm_idv_raw[[#This Row],[Column7]]), (vm_idv_raw[[#This Row],[Column7]]/1073741824),"")</f>
        <v/>
      </c>
      <c r="G272" s="30" t="str">
        <f>IF(ISNUMBER(vm_idv_raw[[#This Row],[Column12]]), (vm_idv_raw[[#This Row],[Column12]]/(E272*1000)),"")</f>
        <v/>
      </c>
      <c r="H272" s="33" t="str">
        <f>IF(ISNUMBER(vm_idv_raw[[#This Row],[Column13]]), (vm_idv_raw[[#This Row],[Column13]]/(F272*1073741824)),"")</f>
        <v/>
      </c>
      <c r="I272" s="10" t="str">
        <f>IF(ISNONTEXT(vm_idv_raw[[#This Row],[Column9]]), "", vm_idv_raw[[#This Row],[Column9]])</f>
        <v/>
      </c>
      <c r="J272" t="str">
        <f>IF(ISNUMBER(vm_idv_raw[[#This Row],[Column10]]), vm_idv_raw[[#This Row],[Column10]],"")</f>
        <v/>
      </c>
      <c r="K272" s="23" t="str">
        <f>IF(ISNUMBER(vm_idv_raw[[#This Row],[Column11]]), vm_idv_raw[[#This Row],[Column11]],"")</f>
        <v/>
      </c>
      <c r="L272" s="30" t="str">
        <f t="shared" si="12"/>
        <v/>
      </c>
      <c r="M272" s="33" t="str">
        <f t="shared" si="13"/>
        <v/>
      </c>
      <c r="N272" s="25" t="str">
        <f t="shared" si="14"/>
        <v/>
      </c>
    </row>
    <row r="273" spans="1:14" x14ac:dyDescent="0.25">
      <c r="A273" s="20" t="str">
        <f>IF(ISNONTEXT(vm_idv_raw[[#This Row],[Column1]]), "", vm_idv_raw[[#This Row],[Column1]])</f>
        <v/>
      </c>
      <c r="B273" s="22" t="str">
        <f>IF(ISNONTEXT(vm_idv_raw[[#This Row],[Column5]]), "", vm_idv_raw[[#This Row],[Column5]])</f>
        <v/>
      </c>
      <c r="C273" s="21" t="str">
        <f>IF(ISNONTEXT(vm_idv_raw[[#This Row],[Column2]]), "", vm_idv_raw[[#This Row],[Column2]])</f>
        <v/>
      </c>
      <c r="D273" s="10" t="str">
        <f>IF(ISNONTEXT(vm_idv_raw[[#This Row],[Column4]]), "", vm_idv_raw[[#This Row],[Column4]])</f>
        <v/>
      </c>
      <c r="E273" t="str">
        <f>IF(ISNUMBER(vm_idv_raw[[#This Row],[Column6]]), vm_idv_raw[[#This Row],[Column6]],"")</f>
        <v/>
      </c>
      <c r="F273" s="23" t="str">
        <f>IF(ISNUMBER(vm_idv_raw[[#This Row],[Column7]]), (vm_idv_raw[[#This Row],[Column7]]/1073741824),"")</f>
        <v/>
      </c>
      <c r="G273" s="30" t="str">
        <f>IF(ISNUMBER(vm_idv_raw[[#This Row],[Column12]]), (vm_idv_raw[[#This Row],[Column12]]/(E273*1000)),"")</f>
        <v/>
      </c>
      <c r="H273" s="33" t="str">
        <f>IF(ISNUMBER(vm_idv_raw[[#This Row],[Column13]]), (vm_idv_raw[[#This Row],[Column13]]/(F273*1073741824)),"")</f>
        <v/>
      </c>
      <c r="I273" s="10" t="str">
        <f>IF(ISNONTEXT(vm_idv_raw[[#This Row],[Column9]]), "", vm_idv_raw[[#This Row],[Column9]])</f>
        <v/>
      </c>
      <c r="J273" t="str">
        <f>IF(ISNUMBER(vm_idv_raw[[#This Row],[Column10]]), vm_idv_raw[[#This Row],[Column10]],"")</f>
        <v/>
      </c>
      <c r="K273" s="23" t="str">
        <f>IF(ISNUMBER(vm_idv_raw[[#This Row],[Column11]]), vm_idv_raw[[#This Row],[Column11]],"")</f>
        <v/>
      </c>
      <c r="L273" s="30" t="str">
        <f t="shared" si="12"/>
        <v/>
      </c>
      <c r="M273" s="33" t="str">
        <f t="shared" si="13"/>
        <v/>
      </c>
      <c r="N273" s="25" t="str">
        <f t="shared" si="14"/>
        <v/>
      </c>
    </row>
    <row r="274" spans="1:14" x14ac:dyDescent="0.25">
      <c r="A274" s="20" t="str">
        <f>IF(ISNONTEXT(vm_idv_raw[[#This Row],[Column1]]), "", vm_idv_raw[[#This Row],[Column1]])</f>
        <v/>
      </c>
      <c r="B274" s="22" t="str">
        <f>IF(ISNONTEXT(vm_idv_raw[[#This Row],[Column5]]), "", vm_idv_raw[[#This Row],[Column5]])</f>
        <v/>
      </c>
      <c r="C274" s="21" t="str">
        <f>IF(ISNONTEXT(vm_idv_raw[[#This Row],[Column2]]), "", vm_idv_raw[[#This Row],[Column2]])</f>
        <v/>
      </c>
      <c r="D274" s="10" t="str">
        <f>IF(ISNONTEXT(vm_idv_raw[[#This Row],[Column4]]), "", vm_idv_raw[[#This Row],[Column4]])</f>
        <v/>
      </c>
      <c r="E274" t="str">
        <f>IF(ISNUMBER(vm_idv_raw[[#This Row],[Column6]]), vm_idv_raw[[#This Row],[Column6]],"")</f>
        <v/>
      </c>
      <c r="F274" s="23" t="str">
        <f>IF(ISNUMBER(vm_idv_raw[[#This Row],[Column7]]), (vm_idv_raw[[#This Row],[Column7]]/1073741824),"")</f>
        <v/>
      </c>
      <c r="G274" s="30" t="str">
        <f>IF(ISNUMBER(vm_idv_raw[[#This Row],[Column12]]), (vm_idv_raw[[#This Row],[Column12]]/(E274*1000)),"")</f>
        <v/>
      </c>
      <c r="H274" s="33" t="str">
        <f>IF(ISNUMBER(vm_idv_raw[[#This Row],[Column13]]), (vm_idv_raw[[#This Row],[Column13]]/(F274*1073741824)),"")</f>
        <v/>
      </c>
      <c r="I274" s="10" t="str">
        <f>IF(ISNONTEXT(vm_idv_raw[[#This Row],[Column9]]), "", vm_idv_raw[[#This Row],[Column9]])</f>
        <v/>
      </c>
      <c r="J274" t="str">
        <f>IF(ISNUMBER(vm_idv_raw[[#This Row],[Column10]]), vm_idv_raw[[#This Row],[Column10]],"")</f>
        <v/>
      </c>
      <c r="K274" s="23" t="str">
        <f>IF(ISNUMBER(vm_idv_raw[[#This Row],[Column11]]), vm_idv_raw[[#This Row],[Column11]],"")</f>
        <v/>
      </c>
      <c r="L274" s="30" t="str">
        <f t="shared" si="12"/>
        <v/>
      </c>
      <c r="M274" s="33" t="str">
        <f t="shared" si="13"/>
        <v/>
      </c>
      <c r="N274" s="25" t="str">
        <f t="shared" si="14"/>
        <v/>
      </c>
    </row>
    <row r="275" spans="1:14" x14ac:dyDescent="0.25">
      <c r="A275" s="20" t="str">
        <f>IF(ISNONTEXT(vm_idv_raw[[#This Row],[Column1]]), "", vm_idv_raw[[#This Row],[Column1]])</f>
        <v/>
      </c>
      <c r="B275" s="22" t="str">
        <f>IF(ISNONTEXT(vm_idv_raw[[#This Row],[Column5]]), "", vm_idv_raw[[#This Row],[Column5]])</f>
        <v/>
      </c>
      <c r="C275" s="21" t="str">
        <f>IF(ISNONTEXT(vm_idv_raw[[#This Row],[Column2]]), "", vm_idv_raw[[#This Row],[Column2]])</f>
        <v/>
      </c>
      <c r="D275" s="10" t="str">
        <f>IF(ISNONTEXT(vm_idv_raw[[#This Row],[Column4]]), "", vm_idv_raw[[#This Row],[Column4]])</f>
        <v/>
      </c>
      <c r="E275" t="str">
        <f>IF(ISNUMBER(vm_idv_raw[[#This Row],[Column6]]), vm_idv_raw[[#This Row],[Column6]],"")</f>
        <v/>
      </c>
      <c r="F275" s="23" t="str">
        <f>IF(ISNUMBER(vm_idv_raw[[#This Row],[Column7]]), (vm_idv_raw[[#This Row],[Column7]]/1073741824),"")</f>
        <v/>
      </c>
      <c r="G275" s="30" t="str">
        <f>IF(ISNUMBER(vm_idv_raw[[#This Row],[Column12]]), (vm_idv_raw[[#This Row],[Column12]]/(E275*1000)),"")</f>
        <v/>
      </c>
      <c r="H275" s="33" t="str">
        <f>IF(ISNUMBER(vm_idv_raw[[#This Row],[Column13]]), (vm_idv_raw[[#This Row],[Column13]]/(F275*1073741824)),"")</f>
        <v/>
      </c>
      <c r="I275" s="10" t="str">
        <f>IF(ISNONTEXT(vm_idv_raw[[#This Row],[Column9]]), "", vm_idv_raw[[#This Row],[Column9]])</f>
        <v/>
      </c>
      <c r="J275" t="str">
        <f>IF(ISNUMBER(vm_idv_raw[[#This Row],[Column10]]), vm_idv_raw[[#This Row],[Column10]],"")</f>
        <v/>
      </c>
      <c r="K275" s="23" t="str">
        <f>IF(ISNUMBER(vm_idv_raw[[#This Row],[Column11]]), vm_idv_raw[[#This Row],[Column11]],"")</f>
        <v/>
      </c>
      <c r="L275" s="30" t="str">
        <f t="shared" si="12"/>
        <v/>
      </c>
      <c r="M275" s="33" t="str">
        <f t="shared" si="13"/>
        <v/>
      </c>
      <c r="N275" s="25" t="str">
        <f t="shared" si="14"/>
        <v/>
      </c>
    </row>
    <row r="276" spans="1:14" x14ac:dyDescent="0.25">
      <c r="A276" s="20" t="str">
        <f>IF(ISNONTEXT(vm_idv_raw[[#This Row],[Column1]]), "", vm_idv_raw[[#This Row],[Column1]])</f>
        <v/>
      </c>
      <c r="B276" s="22" t="str">
        <f>IF(ISNONTEXT(vm_idv_raw[[#This Row],[Column5]]), "", vm_idv_raw[[#This Row],[Column5]])</f>
        <v/>
      </c>
      <c r="C276" s="21" t="str">
        <f>IF(ISNONTEXT(vm_idv_raw[[#This Row],[Column2]]), "", vm_idv_raw[[#This Row],[Column2]])</f>
        <v/>
      </c>
      <c r="D276" s="10" t="str">
        <f>IF(ISNONTEXT(vm_idv_raw[[#This Row],[Column4]]), "", vm_idv_raw[[#This Row],[Column4]])</f>
        <v/>
      </c>
      <c r="E276" t="str">
        <f>IF(ISNUMBER(vm_idv_raw[[#This Row],[Column6]]), vm_idv_raw[[#This Row],[Column6]],"")</f>
        <v/>
      </c>
      <c r="F276" s="23" t="str">
        <f>IF(ISNUMBER(vm_idv_raw[[#This Row],[Column7]]), (vm_idv_raw[[#This Row],[Column7]]/1073741824),"")</f>
        <v/>
      </c>
      <c r="G276" s="30" t="str">
        <f>IF(ISNUMBER(vm_idv_raw[[#This Row],[Column12]]), (vm_idv_raw[[#This Row],[Column12]]/(E276*1000)),"")</f>
        <v/>
      </c>
      <c r="H276" s="33" t="str">
        <f>IF(ISNUMBER(vm_idv_raw[[#This Row],[Column13]]), (vm_idv_raw[[#This Row],[Column13]]/(F276*1073741824)),"")</f>
        <v/>
      </c>
      <c r="I276" s="10" t="str">
        <f>IF(ISNONTEXT(vm_idv_raw[[#This Row],[Column9]]), "", vm_idv_raw[[#This Row],[Column9]])</f>
        <v/>
      </c>
      <c r="J276" t="str">
        <f>IF(ISNUMBER(vm_idv_raw[[#This Row],[Column10]]), vm_idv_raw[[#This Row],[Column10]],"")</f>
        <v/>
      </c>
      <c r="K276" s="23" t="str">
        <f>IF(ISNUMBER(vm_idv_raw[[#This Row],[Column11]]), vm_idv_raw[[#This Row],[Column11]],"")</f>
        <v/>
      </c>
      <c r="L276" s="30" t="str">
        <f t="shared" si="12"/>
        <v/>
      </c>
      <c r="M276" s="33" t="str">
        <f t="shared" si="13"/>
        <v/>
      </c>
      <c r="N276" s="25" t="str">
        <f t="shared" si="14"/>
        <v/>
      </c>
    </row>
    <row r="277" spans="1:14" x14ac:dyDescent="0.25">
      <c r="A277" s="20" t="str">
        <f>IF(ISNONTEXT(vm_idv_raw[[#This Row],[Column1]]), "", vm_idv_raw[[#This Row],[Column1]])</f>
        <v/>
      </c>
      <c r="B277" s="22" t="str">
        <f>IF(ISNONTEXT(vm_idv_raw[[#This Row],[Column5]]), "", vm_idv_raw[[#This Row],[Column5]])</f>
        <v/>
      </c>
      <c r="C277" s="21" t="str">
        <f>IF(ISNONTEXT(vm_idv_raw[[#This Row],[Column2]]), "", vm_idv_raw[[#This Row],[Column2]])</f>
        <v/>
      </c>
      <c r="D277" s="10" t="str">
        <f>IF(ISNONTEXT(vm_idv_raw[[#This Row],[Column4]]), "", vm_idv_raw[[#This Row],[Column4]])</f>
        <v/>
      </c>
      <c r="E277" t="str">
        <f>IF(ISNUMBER(vm_idv_raw[[#This Row],[Column6]]), vm_idv_raw[[#This Row],[Column6]],"")</f>
        <v/>
      </c>
      <c r="F277" s="23" t="str">
        <f>IF(ISNUMBER(vm_idv_raw[[#This Row],[Column7]]), (vm_idv_raw[[#This Row],[Column7]]/1073741824),"")</f>
        <v/>
      </c>
      <c r="G277" s="30" t="str">
        <f>IF(ISNUMBER(vm_idv_raw[[#This Row],[Column12]]), (vm_idv_raw[[#This Row],[Column12]]/(E277*1000)),"")</f>
        <v/>
      </c>
      <c r="H277" s="33" t="str">
        <f>IF(ISNUMBER(vm_idv_raw[[#This Row],[Column13]]), (vm_idv_raw[[#This Row],[Column13]]/(F277*1073741824)),"")</f>
        <v/>
      </c>
      <c r="I277" s="10" t="str">
        <f>IF(ISNONTEXT(vm_idv_raw[[#This Row],[Column9]]), "", vm_idv_raw[[#This Row],[Column9]])</f>
        <v/>
      </c>
      <c r="J277" t="str">
        <f>IF(ISNUMBER(vm_idv_raw[[#This Row],[Column10]]), vm_idv_raw[[#This Row],[Column10]],"")</f>
        <v/>
      </c>
      <c r="K277" s="23" t="str">
        <f>IF(ISNUMBER(vm_idv_raw[[#This Row],[Column11]]), vm_idv_raw[[#This Row],[Column11]],"")</f>
        <v/>
      </c>
      <c r="L277" s="30" t="str">
        <f t="shared" si="12"/>
        <v/>
      </c>
      <c r="M277" s="33" t="str">
        <f t="shared" si="13"/>
        <v/>
      </c>
      <c r="N277" s="25" t="str">
        <f t="shared" si="14"/>
        <v/>
      </c>
    </row>
    <row r="278" spans="1:14" x14ac:dyDescent="0.25">
      <c r="A278" s="20" t="str">
        <f>IF(ISNONTEXT(vm_idv_raw[[#This Row],[Column1]]), "", vm_idv_raw[[#This Row],[Column1]])</f>
        <v/>
      </c>
      <c r="B278" s="22" t="str">
        <f>IF(ISNONTEXT(vm_idv_raw[[#This Row],[Column5]]), "", vm_idv_raw[[#This Row],[Column5]])</f>
        <v/>
      </c>
      <c r="C278" s="21" t="str">
        <f>IF(ISNONTEXT(vm_idv_raw[[#This Row],[Column2]]), "", vm_idv_raw[[#This Row],[Column2]])</f>
        <v/>
      </c>
      <c r="D278" s="10" t="str">
        <f>IF(ISNONTEXT(vm_idv_raw[[#This Row],[Column4]]), "", vm_idv_raw[[#This Row],[Column4]])</f>
        <v/>
      </c>
      <c r="E278" t="str">
        <f>IF(ISNUMBER(vm_idv_raw[[#This Row],[Column6]]), vm_idv_raw[[#This Row],[Column6]],"")</f>
        <v/>
      </c>
      <c r="F278" s="23" t="str">
        <f>IF(ISNUMBER(vm_idv_raw[[#This Row],[Column7]]), (vm_idv_raw[[#This Row],[Column7]]/1073741824),"")</f>
        <v/>
      </c>
      <c r="G278" s="30" t="str">
        <f>IF(ISNUMBER(vm_idv_raw[[#This Row],[Column12]]), (vm_idv_raw[[#This Row],[Column12]]/(E278*1000)),"")</f>
        <v/>
      </c>
      <c r="H278" s="33" t="str">
        <f>IF(ISNUMBER(vm_idv_raw[[#This Row],[Column13]]), (vm_idv_raw[[#This Row],[Column13]]/(F278*1073741824)),"")</f>
        <v/>
      </c>
      <c r="I278" s="10" t="str">
        <f>IF(ISNONTEXT(vm_idv_raw[[#This Row],[Column9]]), "", vm_idv_raw[[#This Row],[Column9]])</f>
        <v/>
      </c>
      <c r="J278" t="str">
        <f>IF(ISNUMBER(vm_idv_raw[[#This Row],[Column10]]), vm_idv_raw[[#This Row],[Column10]],"")</f>
        <v/>
      </c>
      <c r="K278" s="23" t="str">
        <f>IF(ISNUMBER(vm_idv_raw[[#This Row],[Column11]]), vm_idv_raw[[#This Row],[Column11]],"")</f>
        <v/>
      </c>
      <c r="L278" s="30" t="str">
        <f t="shared" si="12"/>
        <v/>
      </c>
      <c r="M278" s="33" t="str">
        <f t="shared" si="13"/>
        <v/>
      </c>
      <c r="N278" s="25" t="str">
        <f t="shared" si="14"/>
        <v/>
      </c>
    </row>
    <row r="279" spans="1:14" x14ac:dyDescent="0.25">
      <c r="A279" s="20" t="str">
        <f>IF(ISNONTEXT(vm_idv_raw[[#This Row],[Column1]]), "", vm_idv_raw[[#This Row],[Column1]])</f>
        <v/>
      </c>
      <c r="B279" s="22" t="str">
        <f>IF(ISNONTEXT(vm_idv_raw[[#This Row],[Column5]]), "", vm_idv_raw[[#This Row],[Column5]])</f>
        <v/>
      </c>
      <c r="C279" s="21" t="str">
        <f>IF(ISNONTEXT(vm_idv_raw[[#This Row],[Column2]]), "", vm_idv_raw[[#This Row],[Column2]])</f>
        <v/>
      </c>
      <c r="D279" s="10" t="str">
        <f>IF(ISNONTEXT(vm_idv_raw[[#This Row],[Column4]]), "", vm_idv_raw[[#This Row],[Column4]])</f>
        <v/>
      </c>
      <c r="E279" t="str">
        <f>IF(ISNUMBER(vm_idv_raw[[#This Row],[Column6]]), vm_idv_raw[[#This Row],[Column6]],"")</f>
        <v/>
      </c>
      <c r="F279" s="23" t="str">
        <f>IF(ISNUMBER(vm_idv_raw[[#This Row],[Column7]]), (vm_idv_raw[[#This Row],[Column7]]/1073741824),"")</f>
        <v/>
      </c>
      <c r="G279" s="30" t="str">
        <f>IF(ISNUMBER(vm_idv_raw[[#This Row],[Column12]]), (vm_idv_raw[[#This Row],[Column12]]/(E279*1000)),"")</f>
        <v/>
      </c>
      <c r="H279" s="33" t="str">
        <f>IF(ISNUMBER(vm_idv_raw[[#This Row],[Column13]]), (vm_idv_raw[[#This Row],[Column13]]/(F279*1073741824)),"")</f>
        <v/>
      </c>
      <c r="I279" s="10" t="str">
        <f>IF(ISNONTEXT(vm_idv_raw[[#This Row],[Column9]]), "", vm_idv_raw[[#This Row],[Column9]])</f>
        <v/>
      </c>
      <c r="J279" t="str">
        <f>IF(ISNUMBER(vm_idv_raw[[#This Row],[Column10]]), vm_idv_raw[[#This Row],[Column10]],"")</f>
        <v/>
      </c>
      <c r="K279" s="23" t="str">
        <f>IF(ISNUMBER(vm_idv_raw[[#This Row],[Column11]]), vm_idv_raw[[#This Row],[Column11]],"")</f>
        <v/>
      </c>
      <c r="L279" s="30" t="str">
        <f t="shared" si="12"/>
        <v/>
      </c>
      <c r="M279" s="33" t="str">
        <f t="shared" si="13"/>
        <v/>
      </c>
      <c r="N279" s="25" t="str">
        <f t="shared" si="14"/>
        <v/>
      </c>
    </row>
    <row r="280" spans="1:14" x14ac:dyDescent="0.25">
      <c r="A280" s="20" t="str">
        <f>IF(ISNONTEXT(vm_idv_raw[[#This Row],[Column1]]), "", vm_idv_raw[[#This Row],[Column1]])</f>
        <v/>
      </c>
      <c r="B280" s="22" t="str">
        <f>IF(ISNONTEXT(vm_idv_raw[[#This Row],[Column5]]), "", vm_idv_raw[[#This Row],[Column5]])</f>
        <v/>
      </c>
      <c r="C280" s="21" t="str">
        <f>IF(ISNONTEXT(vm_idv_raw[[#This Row],[Column2]]), "", vm_idv_raw[[#This Row],[Column2]])</f>
        <v/>
      </c>
      <c r="D280" s="10" t="str">
        <f>IF(ISNONTEXT(vm_idv_raw[[#This Row],[Column4]]), "", vm_idv_raw[[#This Row],[Column4]])</f>
        <v/>
      </c>
      <c r="E280" t="str">
        <f>IF(ISNUMBER(vm_idv_raw[[#This Row],[Column6]]), vm_idv_raw[[#This Row],[Column6]],"")</f>
        <v/>
      </c>
      <c r="F280" s="23" t="str">
        <f>IF(ISNUMBER(vm_idv_raw[[#This Row],[Column7]]), (vm_idv_raw[[#This Row],[Column7]]/1073741824),"")</f>
        <v/>
      </c>
      <c r="G280" s="30" t="str">
        <f>IF(ISNUMBER(vm_idv_raw[[#This Row],[Column12]]), (vm_idv_raw[[#This Row],[Column12]]/(E280*1000)),"")</f>
        <v/>
      </c>
      <c r="H280" s="33" t="str">
        <f>IF(ISNUMBER(vm_idv_raw[[#This Row],[Column13]]), (vm_idv_raw[[#This Row],[Column13]]/(F280*1073741824)),"")</f>
        <v/>
      </c>
      <c r="I280" s="10" t="str">
        <f>IF(ISNONTEXT(vm_idv_raw[[#This Row],[Column9]]), "", vm_idv_raw[[#This Row],[Column9]])</f>
        <v/>
      </c>
      <c r="J280" t="str">
        <f>IF(ISNUMBER(vm_idv_raw[[#This Row],[Column10]]), vm_idv_raw[[#This Row],[Column10]],"")</f>
        <v/>
      </c>
      <c r="K280" s="23" t="str">
        <f>IF(ISNUMBER(vm_idv_raw[[#This Row],[Column11]]), vm_idv_raw[[#This Row],[Column11]],"")</f>
        <v/>
      </c>
      <c r="L280" s="30" t="str">
        <f t="shared" si="12"/>
        <v/>
      </c>
      <c r="M280" s="33" t="str">
        <f t="shared" si="13"/>
        <v/>
      </c>
      <c r="N280" s="25" t="str">
        <f t="shared" si="14"/>
        <v/>
      </c>
    </row>
    <row r="281" spans="1:14" x14ac:dyDescent="0.25">
      <c r="A281" s="20" t="str">
        <f>IF(ISNONTEXT(vm_idv_raw[[#This Row],[Column1]]), "", vm_idv_raw[[#This Row],[Column1]])</f>
        <v/>
      </c>
      <c r="B281" s="22" t="str">
        <f>IF(ISNONTEXT(vm_idv_raw[[#This Row],[Column5]]), "", vm_idv_raw[[#This Row],[Column5]])</f>
        <v/>
      </c>
      <c r="C281" s="21" t="str">
        <f>IF(ISNONTEXT(vm_idv_raw[[#This Row],[Column2]]), "", vm_idv_raw[[#This Row],[Column2]])</f>
        <v/>
      </c>
      <c r="D281" s="10" t="str">
        <f>IF(ISNONTEXT(vm_idv_raw[[#This Row],[Column4]]), "", vm_idv_raw[[#This Row],[Column4]])</f>
        <v/>
      </c>
      <c r="E281" t="str">
        <f>IF(ISNUMBER(vm_idv_raw[[#This Row],[Column6]]), vm_idv_raw[[#This Row],[Column6]],"")</f>
        <v/>
      </c>
      <c r="F281" s="23" t="str">
        <f>IF(ISNUMBER(vm_idv_raw[[#This Row],[Column7]]), (vm_idv_raw[[#This Row],[Column7]]/1073741824),"")</f>
        <v/>
      </c>
      <c r="G281" s="30" t="str">
        <f>IF(ISNUMBER(vm_idv_raw[[#This Row],[Column12]]), (vm_idv_raw[[#This Row],[Column12]]/(E281*1000)),"")</f>
        <v/>
      </c>
      <c r="H281" s="33" t="str">
        <f>IF(ISNUMBER(vm_idv_raw[[#This Row],[Column13]]), (vm_idv_raw[[#This Row],[Column13]]/(F281*1073741824)),"")</f>
        <v/>
      </c>
      <c r="I281" s="10" t="str">
        <f>IF(ISNONTEXT(vm_idv_raw[[#This Row],[Column9]]), "", vm_idv_raw[[#This Row],[Column9]])</f>
        <v/>
      </c>
      <c r="J281" t="str">
        <f>IF(ISNUMBER(vm_idv_raw[[#This Row],[Column10]]), vm_idv_raw[[#This Row],[Column10]],"")</f>
        <v/>
      </c>
      <c r="K281" s="23" t="str">
        <f>IF(ISNUMBER(vm_idv_raw[[#This Row],[Column11]]), vm_idv_raw[[#This Row],[Column11]],"")</f>
        <v/>
      </c>
      <c r="L281" s="30" t="str">
        <f t="shared" si="12"/>
        <v/>
      </c>
      <c r="M281" s="33" t="str">
        <f t="shared" si="13"/>
        <v/>
      </c>
      <c r="N281" s="25" t="str">
        <f t="shared" si="14"/>
        <v/>
      </c>
    </row>
    <row r="282" spans="1:14" x14ac:dyDescent="0.25">
      <c r="A282" s="20" t="str">
        <f>IF(ISNONTEXT(vm_idv_raw[[#This Row],[Column1]]), "", vm_idv_raw[[#This Row],[Column1]])</f>
        <v/>
      </c>
      <c r="B282" s="22" t="str">
        <f>IF(ISNONTEXT(vm_idv_raw[[#This Row],[Column5]]), "", vm_idv_raw[[#This Row],[Column5]])</f>
        <v/>
      </c>
      <c r="C282" s="21" t="str">
        <f>IF(ISNONTEXT(vm_idv_raw[[#This Row],[Column2]]), "", vm_idv_raw[[#This Row],[Column2]])</f>
        <v/>
      </c>
      <c r="D282" s="10" t="str">
        <f>IF(ISNONTEXT(vm_idv_raw[[#This Row],[Column4]]), "", vm_idv_raw[[#This Row],[Column4]])</f>
        <v/>
      </c>
      <c r="E282" t="str">
        <f>IF(ISNUMBER(vm_idv_raw[[#This Row],[Column6]]), vm_idv_raw[[#This Row],[Column6]],"")</f>
        <v/>
      </c>
      <c r="F282" s="23" t="str">
        <f>IF(ISNUMBER(vm_idv_raw[[#This Row],[Column7]]), (vm_idv_raw[[#This Row],[Column7]]/1073741824),"")</f>
        <v/>
      </c>
      <c r="G282" s="30" t="str">
        <f>IF(ISNUMBER(vm_idv_raw[[#This Row],[Column12]]), (vm_idv_raw[[#This Row],[Column12]]/(E282*1000)),"")</f>
        <v/>
      </c>
      <c r="H282" s="33" t="str">
        <f>IF(ISNUMBER(vm_idv_raw[[#This Row],[Column13]]), (vm_idv_raw[[#This Row],[Column13]]/(F282*1073741824)),"")</f>
        <v/>
      </c>
      <c r="I282" s="10" t="str">
        <f>IF(ISNONTEXT(vm_idv_raw[[#This Row],[Column9]]), "", vm_idv_raw[[#This Row],[Column9]])</f>
        <v/>
      </c>
      <c r="J282" t="str">
        <f>IF(ISNUMBER(vm_idv_raw[[#This Row],[Column10]]), vm_idv_raw[[#This Row],[Column10]],"")</f>
        <v/>
      </c>
      <c r="K282" s="23" t="str">
        <f>IF(ISNUMBER(vm_idv_raw[[#This Row],[Column11]]), vm_idv_raw[[#This Row],[Column11]],"")</f>
        <v/>
      </c>
      <c r="L282" s="30" t="str">
        <f t="shared" si="12"/>
        <v/>
      </c>
      <c r="M282" s="33" t="str">
        <f t="shared" si="13"/>
        <v/>
      </c>
      <c r="N282" s="25" t="str">
        <f t="shared" si="14"/>
        <v/>
      </c>
    </row>
    <row r="283" spans="1:14" x14ac:dyDescent="0.25">
      <c r="A283" s="20" t="str">
        <f>IF(ISNONTEXT(vm_idv_raw[[#This Row],[Column1]]), "", vm_idv_raw[[#This Row],[Column1]])</f>
        <v/>
      </c>
      <c r="B283" s="22" t="str">
        <f>IF(ISNONTEXT(vm_idv_raw[[#This Row],[Column5]]), "", vm_idv_raw[[#This Row],[Column5]])</f>
        <v/>
      </c>
      <c r="C283" s="21" t="str">
        <f>IF(ISNONTEXT(vm_idv_raw[[#This Row],[Column2]]), "", vm_idv_raw[[#This Row],[Column2]])</f>
        <v/>
      </c>
      <c r="D283" s="10" t="str">
        <f>IF(ISNONTEXT(vm_idv_raw[[#This Row],[Column4]]), "", vm_idv_raw[[#This Row],[Column4]])</f>
        <v/>
      </c>
      <c r="E283" t="str">
        <f>IF(ISNUMBER(vm_idv_raw[[#This Row],[Column6]]), vm_idv_raw[[#This Row],[Column6]],"")</f>
        <v/>
      </c>
      <c r="F283" s="23" t="str">
        <f>IF(ISNUMBER(vm_idv_raw[[#This Row],[Column7]]), (vm_idv_raw[[#This Row],[Column7]]/1073741824),"")</f>
        <v/>
      </c>
      <c r="G283" s="30" t="str">
        <f>IF(ISNUMBER(vm_idv_raw[[#This Row],[Column12]]), (vm_idv_raw[[#This Row],[Column12]]/(E283*1000)),"")</f>
        <v/>
      </c>
      <c r="H283" s="33" t="str">
        <f>IF(ISNUMBER(vm_idv_raw[[#This Row],[Column13]]), (vm_idv_raw[[#This Row],[Column13]]/(F283*1073741824)),"")</f>
        <v/>
      </c>
      <c r="I283" s="10" t="str">
        <f>IF(ISNONTEXT(vm_idv_raw[[#This Row],[Column9]]), "", vm_idv_raw[[#This Row],[Column9]])</f>
        <v/>
      </c>
      <c r="J283" t="str">
        <f>IF(ISNUMBER(vm_idv_raw[[#This Row],[Column10]]), vm_idv_raw[[#This Row],[Column10]],"")</f>
        <v/>
      </c>
      <c r="K283" s="23" t="str">
        <f>IF(ISNUMBER(vm_idv_raw[[#This Row],[Column11]]), vm_idv_raw[[#This Row],[Column11]],"")</f>
        <v/>
      </c>
      <c r="L283" s="30" t="str">
        <f t="shared" si="12"/>
        <v/>
      </c>
      <c r="M283" s="33" t="str">
        <f t="shared" si="13"/>
        <v/>
      </c>
      <c r="N283" s="25" t="str">
        <f t="shared" si="14"/>
        <v/>
      </c>
    </row>
    <row r="284" spans="1:14" x14ac:dyDescent="0.25">
      <c r="A284" s="20" t="str">
        <f>IF(ISNONTEXT(vm_idv_raw[[#This Row],[Column1]]), "", vm_idv_raw[[#This Row],[Column1]])</f>
        <v/>
      </c>
      <c r="B284" s="22" t="str">
        <f>IF(ISNONTEXT(vm_idv_raw[[#This Row],[Column5]]), "", vm_idv_raw[[#This Row],[Column5]])</f>
        <v/>
      </c>
      <c r="C284" s="21" t="str">
        <f>IF(ISNONTEXT(vm_idv_raw[[#This Row],[Column2]]), "", vm_idv_raw[[#This Row],[Column2]])</f>
        <v/>
      </c>
      <c r="D284" s="10" t="str">
        <f>IF(ISNONTEXT(vm_idv_raw[[#This Row],[Column4]]), "", vm_idv_raw[[#This Row],[Column4]])</f>
        <v/>
      </c>
      <c r="E284" t="str">
        <f>IF(ISNUMBER(vm_idv_raw[[#This Row],[Column6]]), vm_idv_raw[[#This Row],[Column6]],"")</f>
        <v/>
      </c>
      <c r="F284" s="23" t="str">
        <f>IF(ISNUMBER(vm_idv_raw[[#This Row],[Column7]]), (vm_idv_raw[[#This Row],[Column7]]/1073741824),"")</f>
        <v/>
      </c>
      <c r="G284" s="30" t="str">
        <f>IF(ISNUMBER(vm_idv_raw[[#This Row],[Column12]]), (vm_idv_raw[[#This Row],[Column12]]/(E284*1000)),"")</f>
        <v/>
      </c>
      <c r="H284" s="33" t="str">
        <f>IF(ISNUMBER(vm_idv_raw[[#This Row],[Column13]]), (vm_idv_raw[[#This Row],[Column13]]/(F284*1073741824)),"")</f>
        <v/>
      </c>
      <c r="I284" s="10" t="str">
        <f>IF(ISNONTEXT(vm_idv_raw[[#This Row],[Column9]]), "", vm_idv_raw[[#This Row],[Column9]])</f>
        <v/>
      </c>
      <c r="J284" t="str">
        <f>IF(ISNUMBER(vm_idv_raw[[#This Row],[Column10]]), vm_idv_raw[[#This Row],[Column10]],"")</f>
        <v/>
      </c>
      <c r="K284" s="23" t="str">
        <f>IF(ISNUMBER(vm_idv_raw[[#This Row],[Column11]]), vm_idv_raw[[#This Row],[Column11]],"")</f>
        <v/>
      </c>
      <c r="L284" s="30" t="str">
        <f t="shared" si="12"/>
        <v/>
      </c>
      <c r="M284" s="33" t="str">
        <f t="shared" si="13"/>
        <v/>
      </c>
      <c r="N284" s="25" t="str">
        <f t="shared" si="14"/>
        <v/>
      </c>
    </row>
    <row r="285" spans="1:14" x14ac:dyDescent="0.25">
      <c r="A285" s="20" t="str">
        <f>IF(ISNONTEXT(vm_idv_raw[[#This Row],[Column1]]), "", vm_idv_raw[[#This Row],[Column1]])</f>
        <v/>
      </c>
      <c r="B285" s="22" t="str">
        <f>IF(ISNONTEXT(vm_idv_raw[[#This Row],[Column5]]), "", vm_idv_raw[[#This Row],[Column5]])</f>
        <v/>
      </c>
      <c r="C285" s="21" t="str">
        <f>IF(ISNONTEXT(vm_idv_raw[[#This Row],[Column2]]), "", vm_idv_raw[[#This Row],[Column2]])</f>
        <v/>
      </c>
      <c r="D285" s="10" t="str">
        <f>IF(ISNONTEXT(vm_idv_raw[[#This Row],[Column4]]), "", vm_idv_raw[[#This Row],[Column4]])</f>
        <v/>
      </c>
      <c r="E285" t="str">
        <f>IF(ISNUMBER(vm_idv_raw[[#This Row],[Column6]]), vm_idv_raw[[#This Row],[Column6]],"")</f>
        <v/>
      </c>
      <c r="F285" s="23" t="str">
        <f>IF(ISNUMBER(vm_idv_raw[[#This Row],[Column7]]), (vm_idv_raw[[#This Row],[Column7]]/1073741824),"")</f>
        <v/>
      </c>
      <c r="G285" s="30" t="str">
        <f>IF(ISNUMBER(vm_idv_raw[[#This Row],[Column12]]), (vm_idv_raw[[#This Row],[Column12]]/(E285*1000)),"")</f>
        <v/>
      </c>
      <c r="H285" s="33" t="str">
        <f>IF(ISNUMBER(vm_idv_raw[[#This Row],[Column13]]), (vm_idv_raw[[#This Row],[Column13]]/(F285*1073741824)),"")</f>
        <v/>
      </c>
      <c r="I285" s="10" t="str">
        <f>IF(ISNONTEXT(vm_idv_raw[[#This Row],[Column9]]), "", vm_idv_raw[[#This Row],[Column9]])</f>
        <v/>
      </c>
      <c r="J285" t="str">
        <f>IF(ISNUMBER(vm_idv_raw[[#This Row],[Column10]]), vm_idv_raw[[#This Row],[Column10]],"")</f>
        <v/>
      </c>
      <c r="K285" s="23" t="str">
        <f>IF(ISNUMBER(vm_idv_raw[[#This Row],[Column11]]), vm_idv_raw[[#This Row],[Column11]],"")</f>
        <v/>
      </c>
      <c r="L285" s="30" t="str">
        <f t="shared" si="12"/>
        <v/>
      </c>
      <c r="M285" s="33" t="str">
        <f t="shared" si="13"/>
        <v/>
      </c>
      <c r="N285" s="25" t="str">
        <f t="shared" si="14"/>
        <v/>
      </c>
    </row>
    <row r="286" spans="1:14" x14ac:dyDescent="0.25">
      <c r="A286" s="20" t="str">
        <f>IF(ISNONTEXT(vm_idv_raw[[#This Row],[Column1]]), "", vm_idv_raw[[#This Row],[Column1]])</f>
        <v/>
      </c>
      <c r="B286" s="22" t="str">
        <f>IF(ISNONTEXT(vm_idv_raw[[#This Row],[Column5]]), "", vm_idv_raw[[#This Row],[Column5]])</f>
        <v/>
      </c>
      <c r="C286" s="21" t="str">
        <f>IF(ISNONTEXT(vm_idv_raw[[#This Row],[Column2]]), "", vm_idv_raw[[#This Row],[Column2]])</f>
        <v/>
      </c>
      <c r="D286" s="10" t="str">
        <f>IF(ISNONTEXT(vm_idv_raw[[#This Row],[Column4]]), "", vm_idv_raw[[#This Row],[Column4]])</f>
        <v/>
      </c>
      <c r="E286" t="str">
        <f>IF(ISNUMBER(vm_idv_raw[[#This Row],[Column6]]), vm_idv_raw[[#This Row],[Column6]],"")</f>
        <v/>
      </c>
      <c r="F286" s="23" t="str">
        <f>IF(ISNUMBER(vm_idv_raw[[#This Row],[Column7]]), (vm_idv_raw[[#This Row],[Column7]]/1073741824),"")</f>
        <v/>
      </c>
      <c r="G286" s="30" t="str">
        <f>IF(ISNUMBER(vm_idv_raw[[#This Row],[Column12]]), (vm_idv_raw[[#This Row],[Column12]]/(E286*1000)),"")</f>
        <v/>
      </c>
      <c r="H286" s="33" t="str">
        <f>IF(ISNUMBER(vm_idv_raw[[#This Row],[Column13]]), (vm_idv_raw[[#This Row],[Column13]]/(F286*1073741824)),"")</f>
        <v/>
      </c>
      <c r="I286" s="10" t="str">
        <f>IF(ISNONTEXT(vm_idv_raw[[#This Row],[Column9]]), "", vm_idv_raw[[#This Row],[Column9]])</f>
        <v/>
      </c>
      <c r="J286" t="str">
        <f>IF(ISNUMBER(vm_idv_raw[[#This Row],[Column10]]), vm_idv_raw[[#This Row],[Column10]],"")</f>
        <v/>
      </c>
      <c r="K286" s="23" t="str">
        <f>IF(ISNUMBER(vm_idv_raw[[#This Row],[Column11]]), vm_idv_raw[[#This Row],[Column11]],"")</f>
        <v/>
      </c>
      <c r="L286" s="30" t="str">
        <f t="shared" si="12"/>
        <v/>
      </c>
      <c r="M286" s="33" t="str">
        <f t="shared" si="13"/>
        <v/>
      </c>
      <c r="N286" s="25" t="str">
        <f t="shared" si="14"/>
        <v/>
      </c>
    </row>
    <row r="287" spans="1:14" x14ac:dyDescent="0.25">
      <c r="A287" s="20" t="str">
        <f>IF(ISNONTEXT(vm_idv_raw[[#This Row],[Column1]]), "", vm_idv_raw[[#This Row],[Column1]])</f>
        <v/>
      </c>
      <c r="B287" s="22" t="str">
        <f>IF(ISNONTEXT(vm_idv_raw[[#This Row],[Column5]]), "", vm_idv_raw[[#This Row],[Column5]])</f>
        <v/>
      </c>
      <c r="C287" s="21" t="str">
        <f>IF(ISNONTEXT(vm_idv_raw[[#This Row],[Column2]]), "", vm_idv_raw[[#This Row],[Column2]])</f>
        <v/>
      </c>
      <c r="D287" s="10" t="str">
        <f>IF(ISNONTEXT(vm_idv_raw[[#This Row],[Column4]]), "", vm_idv_raw[[#This Row],[Column4]])</f>
        <v/>
      </c>
      <c r="E287" t="str">
        <f>IF(ISNUMBER(vm_idv_raw[[#This Row],[Column6]]), vm_idv_raw[[#This Row],[Column6]],"")</f>
        <v/>
      </c>
      <c r="F287" s="23" t="str">
        <f>IF(ISNUMBER(vm_idv_raw[[#This Row],[Column7]]), (vm_idv_raw[[#This Row],[Column7]]/1073741824),"")</f>
        <v/>
      </c>
      <c r="G287" s="30" t="str">
        <f>IF(ISNUMBER(vm_idv_raw[[#This Row],[Column12]]), (vm_idv_raw[[#This Row],[Column12]]/(E287*1000)),"")</f>
        <v/>
      </c>
      <c r="H287" s="33" t="str">
        <f>IF(ISNUMBER(vm_idv_raw[[#This Row],[Column13]]), (vm_idv_raw[[#This Row],[Column13]]/(F287*1073741824)),"")</f>
        <v/>
      </c>
      <c r="I287" s="10" t="str">
        <f>IF(ISNONTEXT(vm_idv_raw[[#This Row],[Column9]]), "", vm_idv_raw[[#This Row],[Column9]])</f>
        <v/>
      </c>
      <c r="J287" t="str">
        <f>IF(ISNUMBER(vm_idv_raw[[#This Row],[Column10]]), vm_idv_raw[[#This Row],[Column10]],"")</f>
        <v/>
      </c>
      <c r="K287" s="23" t="str">
        <f>IF(ISNUMBER(vm_idv_raw[[#This Row],[Column11]]), vm_idv_raw[[#This Row],[Column11]],"")</f>
        <v/>
      </c>
      <c r="L287" s="30" t="str">
        <f t="shared" si="12"/>
        <v/>
      </c>
      <c r="M287" s="33" t="str">
        <f t="shared" si="13"/>
        <v/>
      </c>
      <c r="N287" s="25" t="str">
        <f t="shared" si="14"/>
        <v/>
      </c>
    </row>
    <row r="288" spans="1:14" x14ac:dyDescent="0.25">
      <c r="A288" s="20" t="str">
        <f>IF(ISNONTEXT(vm_idv_raw[[#This Row],[Column1]]), "", vm_idv_raw[[#This Row],[Column1]])</f>
        <v/>
      </c>
      <c r="B288" s="22" t="str">
        <f>IF(ISNONTEXT(vm_idv_raw[[#This Row],[Column5]]), "", vm_idv_raw[[#This Row],[Column5]])</f>
        <v/>
      </c>
      <c r="C288" s="21" t="str">
        <f>IF(ISNONTEXT(vm_idv_raw[[#This Row],[Column2]]), "", vm_idv_raw[[#This Row],[Column2]])</f>
        <v/>
      </c>
      <c r="D288" s="10" t="str">
        <f>IF(ISNONTEXT(vm_idv_raw[[#This Row],[Column4]]), "", vm_idv_raw[[#This Row],[Column4]])</f>
        <v/>
      </c>
      <c r="E288" t="str">
        <f>IF(ISNUMBER(vm_idv_raw[[#This Row],[Column6]]), vm_idv_raw[[#This Row],[Column6]],"")</f>
        <v/>
      </c>
      <c r="F288" s="23" t="str">
        <f>IF(ISNUMBER(vm_idv_raw[[#This Row],[Column7]]), (vm_idv_raw[[#This Row],[Column7]]/1073741824),"")</f>
        <v/>
      </c>
      <c r="G288" s="30" t="str">
        <f>IF(ISNUMBER(vm_idv_raw[[#This Row],[Column12]]), (vm_idv_raw[[#This Row],[Column12]]/(E288*1000)),"")</f>
        <v/>
      </c>
      <c r="H288" s="33" t="str">
        <f>IF(ISNUMBER(vm_idv_raw[[#This Row],[Column13]]), (vm_idv_raw[[#This Row],[Column13]]/(F288*1073741824)),"")</f>
        <v/>
      </c>
      <c r="I288" s="10" t="str">
        <f>IF(ISNONTEXT(vm_idv_raw[[#This Row],[Column9]]), "", vm_idv_raw[[#This Row],[Column9]])</f>
        <v/>
      </c>
      <c r="J288" t="str">
        <f>IF(ISNUMBER(vm_idv_raw[[#This Row],[Column10]]), vm_idv_raw[[#This Row],[Column10]],"")</f>
        <v/>
      </c>
      <c r="K288" s="23" t="str">
        <f>IF(ISNUMBER(vm_idv_raw[[#This Row],[Column11]]), vm_idv_raw[[#This Row],[Column11]],"")</f>
        <v/>
      </c>
      <c r="L288" s="30" t="str">
        <f t="shared" si="12"/>
        <v/>
      </c>
      <c r="M288" s="33" t="str">
        <f t="shared" si="13"/>
        <v/>
      </c>
      <c r="N288" s="25" t="str">
        <f t="shared" si="14"/>
        <v/>
      </c>
    </row>
    <row r="289" spans="1:14" x14ac:dyDescent="0.25">
      <c r="A289" s="20" t="str">
        <f>IF(ISNONTEXT(vm_idv_raw[[#This Row],[Column1]]), "", vm_idv_raw[[#This Row],[Column1]])</f>
        <v/>
      </c>
      <c r="B289" s="22" t="str">
        <f>IF(ISNONTEXT(vm_idv_raw[[#This Row],[Column5]]), "", vm_idv_raw[[#This Row],[Column5]])</f>
        <v/>
      </c>
      <c r="C289" s="21" t="str">
        <f>IF(ISNONTEXT(vm_idv_raw[[#This Row],[Column2]]), "", vm_idv_raw[[#This Row],[Column2]])</f>
        <v/>
      </c>
      <c r="D289" s="10" t="str">
        <f>IF(ISNONTEXT(vm_idv_raw[[#This Row],[Column4]]), "", vm_idv_raw[[#This Row],[Column4]])</f>
        <v/>
      </c>
      <c r="E289" t="str">
        <f>IF(ISNUMBER(vm_idv_raw[[#This Row],[Column6]]), vm_idv_raw[[#This Row],[Column6]],"")</f>
        <v/>
      </c>
      <c r="F289" s="23" t="str">
        <f>IF(ISNUMBER(vm_idv_raw[[#This Row],[Column7]]), (vm_idv_raw[[#This Row],[Column7]]/1073741824),"")</f>
        <v/>
      </c>
      <c r="G289" s="30" t="str">
        <f>IF(ISNUMBER(vm_idv_raw[[#This Row],[Column12]]), (vm_idv_raw[[#This Row],[Column12]]/(E289*1000)),"")</f>
        <v/>
      </c>
      <c r="H289" s="33" t="str">
        <f>IF(ISNUMBER(vm_idv_raw[[#This Row],[Column13]]), (vm_idv_raw[[#This Row],[Column13]]/(F289*1073741824)),"")</f>
        <v/>
      </c>
      <c r="I289" s="10" t="str">
        <f>IF(ISNONTEXT(vm_idv_raw[[#This Row],[Column9]]), "", vm_idv_raw[[#This Row],[Column9]])</f>
        <v/>
      </c>
      <c r="J289" t="str">
        <f>IF(ISNUMBER(vm_idv_raw[[#This Row],[Column10]]), vm_idv_raw[[#This Row],[Column10]],"")</f>
        <v/>
      </c>
      <c r="K289" s="23" t="str">
        <f>IF(ISNUMBER(vm_idv_raw[[#This Row],[Column11]]), vm_idv_raw[[#This Row],[Column11]],"")</f>
        <v/>
      </c>
      <c r="L289" s="30" t="str">
        <f t="shared" si="12"/>
        <v/>
      </c>
      <c r="M289" s="33" t="str">
        <f t="shared" si="13"/>
        <v/>
      </c>
      <c r="N289" s="25" t="str">
        <f t="shared" si="14"/>
        <v/>
      </c>
    </row>
    <row r="290" spans="1:14" x14ac:dyDescent="0.25">
      <c r="A290" s="20" t="str">
        <f>IF(ISNONTEXT(vm_idv_raw[[#This Row],[Column1]]), "", vm_idv_raw[[#This Row],[Column1]])</f>
        <v/>
      </c>
      <c r="B290" s="22" t="str">
        <f>IF(ISNONTEXT(vm_idv_raw[[#This Row],[Column5]]), "", vm_idv_raw[[#This Row],[Column5]])</f>
        <v/>
      </c>
      <c r="C290" s="21" t="str">
        <f>IF(ISNONTEXT(vm_idv_raw[[#This Row],[Column2]]), "", vm_idv_raw[[#This Row],[Column2]])</f>
        <v/>
      </c>
      <c r="D290" s="10" t="str">
        <f>IF(ISNONTEXT(vm_idv_raw[[#This Row],[Column4]]), "", vm_idv_raw[[#This Row],[Column4]])</f>
        <v/>
      </c>
      <c r="E290" t="str">
        <f>IF(ISNUMBER(vm_idv_raw[[#This Row],[Column6]]), vm_idv_raw[[#This Row],[Column6]],"")</f>
        <v/>
      </c>
      <c r="F290" s="23" t="str">
        <f>IF(ISNUMBER(vm_idv_raw[[#This Row],[Column7]]), (vm_idv_raw[[#This Row],[Column7]]/1073741824),"")</f>
        <v/>
      </c>
      <c r="G290" s="30" t="str">
        <f>IF(ISNUMBER(vm_idv_raw[[#This Row],[Column12]]), (vm_idv_raw[[#This Row],[Column12]]/(E290*1000)),"")</f>
        <v/>
      </c>
      <c r="H290" s="33" t="str">
        <f>IF(ISNUMBER(vm_idv_raw[[#This Row],[Column13]]), (vm_idv_raw[[#This Row],[Column13]]/(F290*1073741824)),"")</f>
        <v/>
      </c>
      <c r="I290" s="10" t="str">
        <f>IF(ISNONTEXT(vm_idv_raw[[#This Row],[Column9]]), "", vm_idv_raw[[#This Row],[Column9]])</f>
        <v/>
      </c>
      <c r="J290" t="str">
        <f>IF(ISNUMBER(vm_idv_raw[[#This Row],[Column10]]), vm_idv_raw[[#This Row],[Column10]],"")</f>
        <v/>
      </c>
      <c r="K290" s="23" t="str">
        <f>IF(ISNUMBER(vm_idv_raw[[#This Row],[Column11]]), vm_idv_raw[[#This Row],[Column11]],"")</f>
        <v/>
      </c>
      <c r="L290" s="30" t="str">
        <f t="shared" si="12"/>
        <v/>
      </c>
      <c r="M290" s="33" t="str">
        <f t="shared" si="13"/>
        <v/>
      </c>
      <c r="N290" s="25" t="str">
        <f t="shared" si="14"/>
        <v/>
      </c>
    </row>
    <row r="291" spans="1:14" x14ac:dyDescent="0.25">
      <c r="A291" s="20" t="str">
        <f>IF(ISNONTEXT(vm_idv_raw[[#This Row],[Column1]]), "", vm_idv_raw[[#This Row],[Column1]])</f>
        <v/>
      </c>
      <c r="B291" s="22" t="str">
        <f>IF(ISNONTEXT(vm_idv_raw[[#This Row],[Column5]]), "", vm_idv_raw[[#This Row],[Column5]])</f>
        <v/>
      </c>
      <c r="C291" s="21" t="str">
        <f>IF(ISNONTEXT(vm_idv_raw[[#This Row],[Column2]]), "", vm_idv_raw[[#This Row],[Column2]])</f>
        <v/>
      </c>
      <c r="D291" s="10" t="str">
        <f>IF(ISNONTEXT(vm_idv_raw[[#This Row],[Column4]]), "", vm_idv_raw[[#This Row],[Column4]])</f>
        <v/>
      </c>
      <c r="E291" t="str">
        <f>IF(ISNUMBER(vm_idv_raw[[#This Row],[Column6]]), vm_idv_raw[[#This Row],[Column6]],"")</f>
        <v/>
      </c>
      <c r="F291" s="23" t="str">
        <f>IF(ISNUMBER(vm_idv_raw[[#This Row],[Column7]]), (vm_idv_raw[[#This Row],[Column7]]/1073741824),"")</f>
        <v/>
      </c>
      <c r="G291" s="30" t="str">
        <f>IF(ISNUMBER(vm_idv_raw[[#This Row],[Column12]]), (vm_idv_raw[[#This Row],[Column12]]/(E291*1000)),"")</f>
        <v/>
      </c>
      <c r="H291" s="33" t="str">
        <f>IF(ISNUMBER(vm_idv_raw[[#This Row],[Column13]]), (vm_idv_raw[[#This Row],[Column13]]/(F291*1073741824)),"")</f>
        <v/>
      </c>
      <c r="I291" s="10" t="str">
        <f>IF(ISNONTEXT(vm_idv_raw[[#This Row],[Column9]]), "", vm_idv_raw[[#This Row],[Column9]])</f>
        <v/>
      </c>
      <c r="J291" t="str">
        <f>IF(ISNUMBER(vm_idv_raw[[#This Row],[Column10]]), vm_idv_raw[[#This Row],[Column10]],"")</f>
        <v/>
      </c>
      <c r="K291" s="23" t="str">
        <f>IF(ISNUMBER(vm_idv_raw[[#This Row],[Column11]]), vm_idv_raw[[#This Row],[Column11]],"")</f>
        <v/>
      </c>
      <c r="L291" s="30" t="str">
        <f t="shared" si="12"/>
        <v/>
      </c>
      <c r="M291" s="33" t="str">
        <f t="shared" si="13"/>
        <v/>
      </c>
      <c r="N291" s="25" t="str">
        <f t="shared" si="14"/>
        <v/>
      </c>
    </row>
    <row r="292" spans="1:14" x14ac:dyDescent="0.25">
      <c r="A292" s="20" t="str">
        <f>IF(ISNONTEXT(vm_idv_raw[[#This Row],[Column1]]), "", vm_idv_raw[[#This Row],[Column1]])</f>
        <v/>
      </c>
      <c r="B292" s="22" t="str">
        <f>IF(ISNONTEXT(vm_idv_raw[[#This Row],[Column5]]), "", vm_idv_raw[[#This Row],[Column5]])</f>
        <v/>
      </c>
      <c r="C292" s="21" t="str">
        <f>IF(ISNONTEXT(vm_idv_raw[[#This Row],[Column2]]), "", vm_idv_raw[[#This Row],[Column2]])</f>
        <v/>
      </c>
      <c r="D292" s="10" t="str">
        <f>IF(ISNONTEXT(vm_idv_raw[[#This Row],[Column4]]), "", vm_idv_raw[[#This Row],[Column4]])</f>
        <v/>
      </c>
      <c r="E292" t="str">
        <f>IF(ISNUMBER(vm_idv_raw[[#This Row],[Column6]]), vm_idv_raw[[#This Row],[Column6]],"")</f>
        <v/>
      </c>
      <c r="F292" s="23" t="str">
        <f>IF(ISNUMBER(vm_idv_raw[[#This Row],[Column7]]), (vm_idv_raw[[#This Row],[Column7]]/1073741824),"")</f>
        <v/>
      </c>
      <c r="G292" s="30" t="str">
        <f>IF(ISNUMBER(vm_idv_raw[[#This Row],[Column12]]), (vm_idv_raw[[#This Row],[Column12]]/(E292*1000)),"")</f>
        <v/>
      </c>
      <c r="H292" s="33" t="str">
        <f>IF(ISNUMBER(vm_idv_raw[[#This Row],[Column13]]), (vm_idv_raw[[#This Row],[Column13]]/(F292*1073741824)),"")</f>
        <v/>
      </c>
      <c r="I292" s="10" t="str">
        <f>IF(ISNONTEXT(vm_idv_raw[[#This Row],[Column9]]), "", vm_idv_raw[[#This Row],[Column9]])</f>
        <v/>
      </c>
      <c r="J292" t="str">
        <f>IF(ISNUMBER(vm_idv_raw[[#This Row],[Column10]]), vm_idv_raw[[#This Row],[Column10]],"")</f>
        <v/>
      </c>
      <c r="K292" s="23" t="str">
        <f>IF(ISNUMBER(vm_idv_raw[[#This Row],[Column11]]), vm_idv_raw[[#This Row],[Column11]],"")</f>
        <v/>
      </c>
      <c r="L292" s="30" t="str">
        <f t="shared" si="12"/>
        <v/>
      </c>
      <c r="M292" s="33" t="str">
        <f t="shared" si="13"/>
        <v/>
      </c>
      <c r="N292" s="25" t="str">
        <f t="shared" si="14"/>
        <v/>
      </c>
    </row>
    <row r="293" spans="1:14" x14ac:dyDescent="0.25">
      <c r="A293" s="20" t="str">
        <f>IF(ISNONTEXT(vm_idv_raw[[#This Row],[Column1]]), "", vm_idv_raw[[#This Row],[Column1]])</f>
        <v/>
      </c>
      <c r="B293" s="22" t="str">
        <f>IF(ISNONTEXT(vm_idv_raw[[#This Row],[Column5]]), "", vm_idv_raw[[#This Row],[Column5]])</f>
        <v/>
      </c>
      <c r="C293" s="21" t="str">
        <f>IF(ISNONTEXT(vm_idv_raw[[#This Row],[Column2]]), "", vm_idv_raw[[#This Row],[Column2]])</f>
        <v/>
      </c>
      <c r="D293" s="10" t="str">
        <f>IF(ISNONTEXT(vm_idv_raw[[#This Row],[Column4]]), "", vm_idv_raw[[#This Row],[Column4]])</f>
        <v/>
      </c>
      <c r="E293" t="str">
        <f>IF(ISNUMBER(vm_idv_raw[[#This Row],[Column6]]), vm_idv_raw[[#This Row],[Column6]],"")</f>
        <v/>
      </c>
      <c r="F293" s="23" t="str">
        <f>IF(ISNUMBER(vm_idv_raw[[#This Row],[Column7]]), (vm_idv_raw[[#This Row],[Column7]]/1073741824),"")</f>
        <v/>
      </c>
      <c r="G293" s="30" t="str">
        <f>IF(ISNUMBER(vm_idv_raw[[#This Row],[Column12]]), (vm_idv_raw[[#This Row],[Column12]]/(E293*1000)),"")</f>
        <v/>
      </c>
      <c r="H293" s="33" t="str">
        <f>IF(ISNUMBER(vm_idv_raw[[#This Row],[Column13]]), (vm_idv_raw[[#This Row],[Column13]]/(F293*1073741824)),"")</f>
        <v/>
      </c>
      <c r="I293" s="10" t="str">
        <f>IF(ISNONTEXT(vm_idv_raw[[#This Row],[Column9]]), "", vm_idv_raw[[#This Row],[Column9]])</f>
        <v/>
      </c>
      <c r="J293" t="str">
        <f>IF(ISNUMBER(vm_idv_raw[[#This Row],[Column10]]), vm_idv_raw[[#This Row],[Column10]],"")</f>
        <v/>
      </c>
      <c r="K293" s="23" t="str">
        <f>IF(ISNUMBER(vm_idv_raw[[#This Row],[Column11]]), vm_idv_raw[[#This Row],[Column11]],"")</f>
        <v/>
      </c>
      <c r="L293" s="30" t="str">
        <f t="shared" si="12"/>
        <v/>
      </c>
      <c r="M293" s="33" t="str">
        <f t="shared" si="13"/>
        <v/>
      </c>
      <c r="N293" s="25" t="str">
        <f t="shared" si="14"/>
        <v/>
      </c>
    </row>
    <row r="294" spans="1:14" x14ac:dyDescent="0.25">
      <c r="A294" s="20" t="str">
        <f>IF(ISNONTEXT(vm_idv_raw[[#This Row],[Column1]]), "", vm_idv_raw[[#This Row],[Column1]])</f>
        <v/>
      </c>
      <c r="B294" s="22" t="str">
        <f>IF(ISNONTEXT(vm_idv_raw[[#This Row],[Column5]]), "", vm_idv_raw[[#This Row],[Column5]])</f>
        <v/>
      </c>
      <c r="C294" s="21" t="str">
        <f>IF(ISNONTEXT(vm_idv_raw[[#This Row],[Column2]]), "", vm_idv_raw[[#This Row],[Column2]])</f>
        <v/>
      </c>
      <c r="D294" s="10" t="str">
        <f>IF(ISNONTEXT(vm_idv_raw[[#This Row],[Column4]]), "", vm_idv_raw[[#This Row],[Column4]])</f>
        <v/>
      </c>
      <c r="E294" t="str">
        <f>IF(ISNUMBER(vm_idv_raw[[#This Row],[Column6]]), vm_idv_raw[[#This Row],[Column6]],"")</f>
        <v/>
      </c>
      <c r="F294" s="23" t="str">
        <f>IF(ISNUMBER(vm_idv_raw[[#This Row],[Column7]]), (vm_idv_raw[[#This Row],[Column7]]/1073741824),"")</f>
        <v/>
      </c>
      <c r="G294" s="30" t="str">
        <f>IF(ISNUMBER(vm_idv_raw[[#This Row],[Column12]]), (vm_idv_raw[[#This Row],[Column12]]/(E294*1000)),"")</f>
        <v/>
      </c>
      <c r="H294" s="33" t="str">
        <f>IF(ISNUMBER(vm_idv_raw[[#This Row],[Column13]]), (vm_idv_raw[[#This Row],[Column13]]/(F294*1073741824)),"")</f>
        <v/>
      </c>
      <c r="I294" s="10" t="str">
        <f>IF(ISNONTEXT(vm_idv_raw[[#This Row],[Column9]]), "", vm_idv_raw[[#This Row],[Column9]])</f>
        <v/>
      </c>
      <c r="J294" t="str">
        <f>IF(ISNUMBER(vm_idv_raw[[#This Row],[Column10]]), vm_idv_raw[[#This Row],[Column10]],"")</f>
        <v/>
      </c>
      <c r="K294" s="23" t="str">
        <f>IF(ISNUMBER(vm_idv_raw[[#This Row],[Column11]]), vm_idv_raw[[#This Row],[Column11]],"")</f>
        <v/>
      </c>
      <c r="L294" s="30" t="str">
        <f t="shared" si="12"/>
        <v/>
      </c>
      <c r="M294" s="33" t="str">
        <f t="shared" si="13"/>
        <v/>
      </c>
      <c r="N294" s="25" t="str">
        <f t="shared" si="14"/>
        <v/>
      </c>
    </row>
    <row r="295" spans="1:14" x14ac:dyDescent="0.25">
      <c r="A295" s="20" t="str">
        <f>IF(ISNONTEXT(vm_idv_raw[[#This Row],[Column1]]), "", vm_idv_raw[[#This Row],[Column1]])</f>
        <v/>
      </c>
      <c r="B295" s="22" t="str">
        <f>IF(ISNONTEXT(vm_idv_raw[[#This Row],[Column5]]), "", vm_idv_raw[[#This Row],[Column5]])</f>
        <v/>
      </c>
      <c r="C295" s="21" t="str">
        <f>IF(ISNONTEXT(vm_idv_raw[[#This Row],[Column2]]), "", vm_idv_raw[[#This Row],[Column2]])</f>
        <v/>
      </c>
      <c r="D295" s="10" t="str">
        <f>IF(ISNONTEXT(vm_idv_raw[[#This Row],[Column4]]), "", vm_idv_raw[[#This Row],[Column4]])</f>
        <v/>
      </c>
      <c r="E295" t="str">
        <f>IF(ISNUMBER(vm_idv_raw[[#This Row],[Column6]]), vm_idv_raw[[#This Row],[Column6]],"")</f>
        <v/>
      </c>
      <c r="F295" s="23" t="str">
        <f>IF(ISNUMBER(vm_idv_raw[[#This Row],[Column7]]), (vm_idv_raw[[#This Row],[Column7]]/1073741824),"")</f>
        <v/>
      </c>
      <c r="G295" s="30" t="str">
        <f>IF(ISNUMBER(vm_idv_raw[[#This Row],[Column12]]), (vm_idv_raw[[#This Row],[Column12]]/(E295*1000)),"")</f>
        <v/>
      </c>
      <c r="H295" s="33" t="str">
        <f>IF(ISNUMBER(vm_idv_raw[[#This Row],[Column13]]), (vm_idv_raw[[#This Row],[Column13]]/(F295*1073741824)),"")</f>
        <v/>
      </c>
      <c r="I295" s="10" t="str">
        <f>IF(ISNONTEXT(vm_idv_raw[[#This Row],[Column9]]), "", vm_idv_raw[[#This Row],[Column9]])</f>
        <v/>
      </c>
      <c r="J295" t="str">
        <f>IF(ISNUMBER(vm_idv_raw[[#This Row],[Column10]]), vm_idv_raw[[#This Row],[Column10]],"")</f>
        <v/>
      </c>
      <c r="K295" s="23" t="str">
        <f>IF(ISNUMBER(vm_idv_raw[[#This Row],[Column11]]), vm_idv_raw[[#This Row],[Column11]],"")</f>
        <v/>
      </c>
      <c r="L295" s="30" t="str">
        <f t="shared" si="12"/>
        <v/>
      </c>
      <c r="M295" s="33" t="str">
        <f t="shared" si="13"/>
        <v/>
      </c>
      <c r="N295" s="25" t="str">
        <f t="shared" si="14"/>
        <v/>
      </c>
    </row>
    <row r="296" spans="1:14" x14ac:dyDescent="0.25">
      <c r="A296" s="20" t="str">
        <f>IF(ISNONTEXT(vm_idv_raw[[#This Row],[Column1]]), "", vm_idv_raw[[#This Row],[Column1]])</f>
        <v/>
      </c>
      <c r="B296" s="22" t="str">
        <f>IF(ISNONTEXT(vm_idv_raw[[#This Row],[Column5]]), "", vm_idv_raw[[#This Row],[Column5]])</f>
        <v/>
      </c>
      <c r="C296" s="21" t="str">
        <f>IF(ISNONTEXT(vm_idv_raw[[#This Row],[Column2]]), "", vm_idv_raw[[#This Row],[Column2]])</f>
        <v/>
      </c>
      <c r="D296" s="10" t="str">
        <f>IF(ISNONTEXT(vm_idv_raw[[#This Row],[Column4]]), "", vm_idv_raw[[#This Row],[Column4]])</f>
        <v/>
      </c>
      <c r="E296" t="str">
        <f>IF(ISNUMBER(vm_idv_raw[[#This Row],[Column6]]), vm_idv_raw[[#This Row],[Column6]],"")</f>
        <v/>
      </c>
      <c r="F296" s="23" t="str">
        <f>IF(ISNUMBER(vm_idv_raw[[#This Row],[Column7]]), (vm_idv_raw[[#This Row],[Column7]]/1073741824),"")</f>
        <v/>
      </c>
      <c r="G296" s="30" t="str">
        <f>IF(ISNUMBER(vm_idv_raw[[#This Row],[Column12]]), (vm_idv_raw[[#This Row],[Column12]]/(E296*1000)),"")</f>
        <v/>
      </c>
      <c r="H296" s="33" t="str">
        <f>IF(ISNUMBER(vm_idv_raw[[#This Row],[Column13]]), (vm_idv_raw[[#This Row],[Column13]]/(F296*1073741824)),"")</f>
        <v/>
      </c>
      <c r="I296" s="10" t="str">
        <f>IF(ISNONTEXT(vm_idv_raw[[#This Row],[Column9]]), "", vm_idv_raw[[#This Row],[Column9]])</f>
        <v/>
      </c>
      <c r="J296" t="str">
        <f>IF(ISNUMBER(vm_idv_raw[[#This Row],[Column10]]), vm_idv_raw[[#This Row],[Column10]],"")</f>
        <v/>
      </c>
      <c r="K296" s="23" t="str">
        <f>IF(ISNUMBER(vm_idv_raw[[#This Row],[Column11]]), vm_idv_raw[[#This Row],[Column11]],"")</f>
        <v/>
      </c>
      <c r="L296" s="30" t="str">
        <f t="shared" si="12"/>
        <v/>
      </c>
      <c r="M296" s="33" t="str">
        <f t="shared" si="13"/>
        <v/>
      </c>
      <c r="N296" s="25" t="str">
        <f t="shared" si="14"/>
        <v/>
      </c>
    </row>
    <row r="297" spans="1:14" x14ac:dyDescent="0.25">
      <c r="A297" s="20" t="str">
        <f>IF(ISNONTEXT(vm_idv_raw[[#This Row],[Column1]]), "", vm_idv_raw[[#This Row],[Column1]])</f>
        <v/>
      </c>
      <c r="B297" s="22" t="str">
        <f>IF(ISNONTEXT(vm_idv_raw[[#This Row],[Column5]]), "", vm_idv_raw[[#This Row],[Column5]])</f>
        <v/>
      </c>
      <c r="C297" s="21" t="str">
        <f>IF(ISNONTEXT(vm_idv_raw[[#This Row],[Column2]]), "", vm_idv_raw[[#This Row],[Column2]])</f>
        <v/>
      </c>
      <c r="D297" s="10" t="str">
        <f>IF(ISNONTEXT(vm_idv_raw[[#This Row],[Column4]]), "", vm_idv_raw[[#This Row],[Column4]])</f>
        <v/>
      </c>
      <c r="E297" t="str">
        <f>IF(ISNUMBER(vm_idv_raw[[#This Row],[Column6]]), vm_idv_raw[[#This Row],[Column6]],"")</f>
        <v/>
      </c>
      <c r="F297" s="23" t="str">
        <f>IF(ISNUMBER(vm_idv_raw[[#This Row],[Column7]]), (vm_idv_raw[[#This Row],[Column7]]/1073741824),"")</f>
        <v/>
      </c>
      <c r="G297" s="30" t="str">
        <f>IF(ISNUMBER(vm_idv_raw[[#This Row],[Column12]]), (vm_idv_raw[[#This Row],[Column12]]/(E297*1000)),"")</f>
        <v/>
      </c>
      <c r="H297" s="33" t="str">
        <f>IF(ISNUMBER(vm_idv_raw[[#This Row],[Column13]]), (vm_idv_raw[[#This Row],[Column13]]/(F297*1073741824)),"")</f>
        <v/>
      </c>
      <c r="I297" s="10" t="str">
        <f>IF(ISNONTEXT(vm_idv_raw[[#This Row],[Column9]]), "", vm_idv_raw[[#This Row],[Column9]])</f>
        <v/>
      </c>
      <c r="J297" t="str">
        <f>IF(ISNUMBER(vm_idv_raw[[#This Row],[Column10]]), vm_idv_raw[[#This Row],[Column10]],"")</f>
        <v/>
      </c>
      <c r="K297" s="23" t="str">
        <f>IF(ISNUMBER(vm_idv_raw[[#This Row],[Column11]]), vm_idv_raw[[#This Row],[Column11]],"")</f>
        <v/>
      </c>
      <c r="L297" s="30" t="str">
        <f t="shared" si="12"/>
        <v/>
      </c>
      <c r="M297" s="33" t="str">
        <f t="shared" si="13"/>
        <v/>
      </c>
      <c r="N297" s="25" t="str">
        <f t="shared" si="14"/>
        <v/>
      </c>
    </row>
    <row r="298" spans="1:14" x14ac:dyDescent="0.25">
      <c r="A298" s="20" t="str">
        <f>IF(ISNONTEXT(vm_idv_raw[[#This Row],[Column1]]), "", vm_idv_raw[[#This Row],[Column1]])</f>
        <v/>
      </c>
      <c r="B298" s="22" t="str">
        <f>IF(ISNONTEXT(vm_idv_raw[[#This Row],[Column5]]), "", vm_idv_raw[[#This Row],[Column5]])</f>
        <v/>
      </c>
      <c r="C298" s="21" t="str">
        <f>IF(ISNONTEXT(vm_idv_raw[[#This Row],[Column2]]), "", vm_idv_raw[[#This Row],[Column2]])</f>
        <v/>
      </c>
      <c r="D298" s="10" t="str">
        <f>IF(ISNONTEXT(vm_idv_raw[[#This Row],[Column4]]), "", vm_idv_raw[[#This Row],[Column4]])</f>
        <v/>
      </c>
      <c r="E298" t="str">
        <f>IF(ISNUMBER(vm_idv_raw[[#This Row],[Column6]]), vm_idv_raw[[#This Row],[Column6]],"")</f>
        <v/>
      </c>
      <c r="F298" s="23" t="str">
        <f>IF(ISNUMBER(vm_idv_raw[[#This Row],[Column7]]), (vm_idv_raw[[#This Row],[Column7]]/1073741824),"")</f>
        <v/>
      </c>
      <c r="G298" s="30" t="str">
        <f>IF(ISNUMBER(vm_idv_raw[[#This Row],[Column12]]), (vm_idv_raw[[#This Row],[Column12]]/(E298*1000)),"")</f>
        <v/>
      </c>
      <c r="H298" s="33" t="str">
        <f>IF(ISNUMBER(vm_idv_raw[[#This Row],[Column13]]), (vm_idv_raw[[#This Row],[Column13]]/(F298*1073741824)),"")</f>
        <v/>
      </c>
      <c r="I298" s="10" t="str">
        <f>IF(ISNONTEXT(vm_idv_raw[[#This Row],[Column9]]), "", vm_idv_raw[[#This Row],[Column9]])</f>
        <v/>
      </c>
      <c r="J298" t="str">
        <f>IF(ISNUMBER(vm_idv_raw[[#This Row],[Column10]]), vm_idv_raw[[#This Row],[Column10]],"")</f>
        <v/>
      </c>
      <c r="K298" s="23" t="str">
        <f>IF(ISNUMBER(vm_idv_raw[[#This Row],[Column11]]), vm_idv_raw[[#This Row],[Column11]],"")</f>
        <v/>
      </c>
      <c r="L298" s="30" t="str">
        <f t="shared" si="12"/>
        <v/>
      </c>
      <c r="M298" s="33" t="str">
        <f t="shared" si="13"/>
        <v/>
      </c>
      <c r="N298" s="25" t="str">
        <f t="shared" si="14"/>
        <v/>
      </c>
    </row>
    <row r="299" spans="1:14" x14ac:dyDescent="0.25">
      <c r="A299" s="20" t="str">
        <f>IF(ISNONTEXT(vm_idv_raw[[#This Row],[Column1]]), "", vm_idv_raw[[#This Row],[Column1]])</f>
        <v/>
      </c>
      <c r="B299" s="22" t="str">
        <f>IF(ISNONTEXT(vm_idv_raw[[#This Row],[Column5]]), "", vm_idv_raw[[#This Row],[Column5]])</f>
        <v/>
      </c>
      <c r="C299" s="21" t="str">
        <f>IF(ISNONTEXT(vm_idv_raw[[#This Row],[Column2]]), "", vm_idv_raw[[#This Row],[Column2]])</f>
        <v/>
      </c>
      <c r="D299" s="10" t="str">
        <f>IF(ISNONTEXT(vm_idv_raw[[#This Row],[Column4]]), "", vm_idv_raw[[#This Row],[Column4]])</f>
        <v/>
      </c>
      <c r="E299" t="str">
        <f>IF(ISNUMBER(vm_idv_raw[[#This Row],[Column6]]), vm_idv_raw[[#This Row],[Column6]],"")</f>
        <v/>
      </c>
      <c r="F299" s="23" t="str">
        <f>IF(ISNUMBER(vm_idv_raw[[#This Row],[Column7]]), (vm_idv_raw[[#This Row],[Column7]]/1073741824),"")</f>
        <v/>
      </c>
      <c r="G299" s="30" t="str">
        <f>IF(ISNUMBER(vm_idv_raw[[#This Row],[Column12]]), (vm_idv_raw[[#This Row],[Column12]]/(E299*1000)),"")</f>
        <v/>
      </c>
      <c r="H299" s="33" t="str">
        <f>IF(ISNUMBER(vm_idv_raw[[#This Row],[Column13]]), (vm_idv_raw[[#This Row],[Column13]]/(F299*1073741824)),"")</f>
        <v/>
      </c>
      <c r="I299" s="10" t="str">
        <f>IF(ISNONTEXT(vm_idv_raw[[#This Row],[Column9]]), "", vm_idv_raw[[#This Row],[Column9]])</f>
        <v/>
      </c>
      <c r="J299" t="str">
        <f>IF(ISNUMBER(vm_idv_raw[[#This Row],[Column10]]), vm_idv_raw[[#This Row],[Column10]],"")</f>
        <v/>
      </c>
      <c r="K299" s="23" t="str">
        <f>IF(ISNUMBER(vm_idv_raw[[#This Row],[Column11]]), vm_idv_raw[[#This Row],[Column11]],"")</f>
        <v/>
      </c>
      <c r="L299" s="30" t="str">
        <f t="shared" si="12"/>
        <v/>
      </c>
      <c r="M299" s="33" t="str">
        <f t="shared" si="13"/>
        <v/>
      </c>
      <c r="N299" s="25" t="str">
        <f t="shared" si="14"/>
        <v/>
      </c>
    </row>
    <row r="300" spans="1:14" x14ac:dyDescent="0.25">
      <c r="A300" s="20" t="str">
        <f>IF(ISNONTEXT(vm_idv_raw[[#This Row],[Column1]]), "", vm_idv_raw[[#This Row],[Column1]])</f>
        <v/>
      </c>
      <c r="B300" s="22" t="str">
        <f>IF(ISNONTEXT(vm_idv_raw[[#This Row],[Column5]]), "", vm_idv_raw[[#This Row],[Column5]])</f>
        <v/>
      </c>
      <c r="C300" s="21" t="str">
        <f>IF(ISNONTEXT(vm_idv_raw[[#This Row],[Column2]]), "", vm_idv_raw[[#This Row],[Column2]])</f>
        <v/>
      </c>
      <c r="D300" s="10" t="str">
        <f>IF(ISNONTEXT(vm_idv_raw[[#This Row],[Column4]]), "", vm_idv_raw[[#This Row],[Column4]])</f>
        <v/>
      </c>
      <c r="E300" t="str">
        <f>IF(ISNUMBER(vm_idv_raw[[#This Row],[Column6]]), vm_idv_raw[[#This Row],[Column6]],"")</f>
        <v/>
      </c>
      <c r="F300" s="23" t="str">
        <f>IF(ISNUMBER(vm_idv_raw[[#This Row],[Column7]]), (vm_idv_raw[[#This Row],[Column7]]/1073741824),"")</f>
        <v/>
      </c>
      <c r="G300" s="30" t="str">
        <f>IF(ISNUMBER(vm_idv_raw[[#This Row],[Column12]]), (vm_idv_raw[[#This Row],[Column12]]/(E300*1000)),"")</f>
        <v/>
      </c>
      <c r="H300" s="33" t="str">
        <f>IF(ISNUMBER(vm_idv_raw[[#This Row],[Column13]]), (vm_idv_raw[[#This Row],[Column13]]/(F300*1073741824)),"")</f>
        <v/>
      </c>
      <c r="I300" s="10" t="str">
        <f>IF(ISNONTEXT(vm_idv_raw[[#This Row],[Column9]]), "", vm_idv_raw[[#This Row],[Column9]])</f>
        <v/>
      </c>
      <c r="J300" t="str">
        <f>IF(ISNUMBER(vm_idv_raw[[#This Row],[Column10]]), vm_idv_raw[[#This Row],[Column10]],"")</f>
        <v/>
      </c>
      <c r="K300" s="23" t="str">
        <f>IF(ISNUMBER(vm_idv_raw[[#This Row],[Column11]]), vm_idv_raw[[#This Row],[Column11]],"")</f>
        <v/>
      </c>
      <c r="L300" s="30" t="str">
        <f t="shared" si="12"/>
        <v/>
      </c>
      <c r="M300" s="33" t="str">
        <f t="shared" si="13"/>
        <v/>
      </c>
      <c r="N300" s="25" t="str">
        <f t="shared" si="14"/>
        <v/>
      </c>
    </row>
    <row r="301" spans="1:14" x14ac:dyDescent="0.25">
      <c r="A301" s="20" t="str">
        <f>IF(ISNONTEXT(vm_idv_raw[[#This Row],[Column1]]), "", vm_idv_raw[[#This Row],[Column1]])</f>
        <v/>
      </c>
      <c r="B301" s="22" t="str">
        <f>IF(ISNONTEXT(vm_idv_raw[[#This Row],[Column5]]), "", vm_idv_raw[[#This Row],[Column5]])</f>
        <v/>
      </c>
      <c r="C301" s="21" t="str">
        <f>IF(ISNONTEXT(vm_idv_raw[[#This Row],[Column2]]), "", vm_idv_raw[[#This Row],[Column2]])</f>
        <v/>
      </c>
      <c r="D301" s="10" t="str">
        <f>IF(ISNONTEXT(vm_idv_raw[[#This Row],[Column4]]), "", vm_idv_raw[[#This Row],[Column4]])</f>
        <v/>
      </c>
      <c r="E301" t="str">
        <f>IF(ISNUMBER(vm_idv_raw[[#This Row],[Column6]]), vm_idv_raw[[#This Row],[Column6]],"")</f>
        <v/>
      </c>
      <c r="F301" s="23" t="str">
        <f>IF(ISNUMBER(vm_idv_raw[[#This Row],[Column7]]), (vm_idv_raw[[#This Row],[Column7]]/1073741824),"")</f>
        <v/>
      </c>
      <c r="G301" s="30" t="str">
        <f>IF(ISNUMBER(vm_idv_raw[[#This Row],[Column12]]), (vm_idv_raw[[#This Row],[Column12]]/(E301*1000)),"")</f>
        <v/>
      </c>
      <c r="H301" s="33" t="str">
        <f>IF(ISNUMBER(vm_idv_raw[[#This Row],[Column13]]), (vm_idv_raw[[#This Row],[Column13]]/(F301*1073741824)),"")</f>
        <v/>
      </c>
      <c r="I301" s="10" t="str">
        <f>IF(ISNONTEXT(vm_idv_raw[[#This Row],[Column9]]), "", vm_idv_raw[[#This Row],[Column9]])</f>
        <v/>
      </c>
      <c r="J301" t="str">
        <f>IF(ISNUMBER(vm_idv_raw[[#This Row],[Column10]]), vm_idv_raw[[#This Row],[Column10]],"")</f>
        <v/>
      </c>
      <c r="K301" s="23" t="str">
        <f>IF(ISNUMBER(vm_idv_raw[[#This Row],[Column11]]), vm_idv_raw[[#This Row],[Column11]],"")</f>
        <v/>
      </c>
      <c r="L301" s="30" t="str">
        <f t="shared" si="12"/>
        <v/>
      </c>
      <c r="M301" s="33" t="str">
        <f t="shared" si="13"/>
        <v/>
      </c>
      <c r="N301" s="25" t="str">
        <f t="shared" si="14"/>
        <v/>
      </c>
    </row>
    <row r="302" spans="1:14" x14ac:dyDescent="0.25">
      <c r="A302" s="20" t="str">
        <f>IF(ISNONTEXT(vm_idv_raw[[#This Row],[Column1]]), "", vm_idv_raw[[#This Row],[Column1]])</f>
        <v/>
      </c>
      <c r="B302" s="22" t="str">
        <f>IF(ISNONTEXT(vm_idv_raw[[#This Row],[Column5]]), "", vm_idv_raw[[#This Row],[Column5]])</f>
        <v/>
      </c>
      <c r="C302" s="21" t="str">
        <f>IF(ISNONTEXT(vm_idv_raw[[#This Row],[Column2]]), "", vm_idv_raw[[#This Row],[Column2]])</f>
        <v/>
      </c>
      <c r="D302" s="10" t="str">
        <f>IF(ISNONTEXT(vm_idv_raw[[#This Row],[Column4]]), "", vm_idv_raw[[#This Row],[Column4]])</f>
        <v/>
      </c>
      <c r="E302" t="str">
        <f>IF(ISNUMBER(vm_idv_raw[[#This Row],[Column6]]), vm_idv_raw[[#This Row],[Column6]],"")</f>
        <v/>
      </c>
      <c r="F302" s="23" t="str">
        <f>IF(ISNUMBER(vm_idv_raw[[#This Row],[Column7]]), (vm_idv_raw[[#This Row],[Column7]]/1073741824),"")</f>
        <v/>
      </c>
      <c r="G302" s="30" t="str">
        <f>IF(ISNUMBER(vm_idv_raw[[#This Row],[Column12]]), (vm_idv_raw[[#This Row],[Column12]]/(E302*1000)),"")</f>
        <v/>
      </c>
      <c r="H302" s="33" t="str">
        <f>IF(ISNUMBER(vm_idv_raw[[#This Row],[Column13]]), (vm_idv_raw[[#This Row],[Column13]]/(F302*1073741824)),"")</f>
        <v/>
      </c>
      <c r="I302" s="10" t="str">
        <f>IF(ISNONTEXT(vm_idv_raw[[#This Row],[Column9]]), "", vm_idv_raw[[#This Row],[Column9]])</f>
        <v/>
      </c>
      <c r="J302" t="str">
        <f>IF(ISNUMBER(vm_idv_raw[[#This Row],[Column10]]), vm_idv_raw[[#This Row],[Column10]],"")</f>
        <v/>
      </c>
      <c r="K302" s="23" t="str">
        <f>IF(ISNUMBER(vm_idv_raw[[#This Row],[Column11]]), vm_idv_raw[[#This Row],[Column11]],"")</f>
        <v/>
      </c>
      <c r="L302" s="30" t="str">
        <f t="shared" si="12"/>
        <v/>
      </c>
      <c r="M302" s="33" t="str">
        <f t="shared" si="13"/>
        <v/>
      </c>
      <c r="N302" s="25" t="str">
        <f t="shared" si="14"/>
        <v/>
      </c>
    </row>
    <row r="303" spans="1:14" x14ac:dyDescent="0.25">
      <c r="A303" s="20" t="str">
        <f>IF(ISNONTEXT(vm_idv_raw[[#This Row],[Column1]]), "", vm_idv_raw[[#This Row],[Column1]])</f>
        <v/>
      </c>
      <c r="B303" s="22" t="str">
        <f>IF(ISNONTEXT(vm_idv_raw[[#This Row],[Column5]]), "", vm_idv_raw[[#This Row],[Column5]])</f>
        <v/>
      </c>
      <c r="C303" s="21" t="str">
        <f>IF(ISNONTEXT(vm_idv_raw[[#This Row],[Column2]]), "", vm_idv_raw[[#This Row],[Column2]])</f>
        <v/>
      </c>
      <c r="D303" s="10" t="str">
        <f>IF(ISNONTEXT(vm_idv_raw[[#This Row],[Column4]]), "", vm_idv_raw[[#This Row],[Column4]])</f>
        <v/>
      </c>
      <c r="E303" t="str">
        <f>IF(ISNUMBER(vm_idv_raw[[#This Row],[Column6]]), vm_idv_raw[[#This Row],[Column6]],"")</f>
        <v/>
      </c>
      <c r="F303" s="23" t="str">
        <f>IF(ISNUMBER(vm_idv_raw[[#This Row],[Column7]]), (vm_idv_raw[[#This Row],[Column7]]/1073741824),"")</f>
        <v/>
      </c>
      <c r="G303" s="30" t="str">
        <f>IF(ISNUMBER(vm_idv_raw[[#This Row],[Column12]]), (vm_idv_raw[[#This Row],[Column12]]/(E303*1000)),"")</f>
        <v/>
      </c>
      <c r="H303" s="33" t="str">
        <f>IF(ISNUMBER(vm_idv_raw[[#This Row],[Column13]]), (vm_idv_raw[[#This Row],[Column13]]/(F303*1073741824)),"")</f>
        <v/>
      </c>
      <c r="I303" s="10" t="str">
        <f>IF(ISNONTEXT(vm_idv_raw[[#This Row],[Column9]]), "", vm_idv_raw[[#This Row],[Column9]])</f>
        <v/>
      </c>
      <c r="J303" t="str">
        <f>IF(ISNUMBER(vm_idv_raw[[#This Row],[Column10]]), vm_idv_raw[[#This Row],[Column10]],"")</f>
        <v/>
      </c>
      <c r="K303" s="23" t="str">
        <f>IF(ISNUMBER(vm_idv_raw[[#This Row],[Column11]]), vm_idv_raw[[#This Row],[Column11]],"")</f>
        <v/>
      </c>
      <c r="L303" s="30" t="str">
        <f t="shared" si="12"/>
        <v/>
      </c>
      <c r="M303" s="33" t="str">
        <f t="shared" si="13"/>
        <v/>
      </c>
      <c r="N303" s="25" t="str">
        <f t="shared" si="14"/>
        <v/>
      </c>
    </row>
    <row r="304" spans="1:14" x14ac:dyDescent="0.25">
      <c r="A304" s="20" t="str">
        <f>IF(ISNONTEXT(vm_idv_raw[[#This Row],[Column1]]), "", vm_idv_raw[[#This Row],[Column1]])</f>
        <v/>
      </c>
      <c r="B304" s="22" t="str">
        <f>IF(ISNONTEXT(vm_idv_raw[[#This Row],[Column5]]), "", vm_idv_raw[[#This Row],[Column5]])</f>
        <v/>
      </c>
      <c r="C304" s="21" t="str">
        <f>IF(ISNONTEXT(vm_idv_raw[[#This Row],[Column2]]), "", vm_idv_raw[[#This Row],[Column2]])</f>
        <v/>
      </c>
      <c r="D304" s="10" t="str">
        <f>IF(ISNONTEXT(vm_idv_raw[[#This Row],[Column4]]), "", vm_idv_raw[[#This Row],[Column4]])</f>
        <v/>
      </c>
      <c r="E304" t="str">
        <f>IF(ISNUMBER(vm_idv_raw[[#This Row],[Column6]]), vm_idv_raw[[#This Row],[Column6]],"")</f>
        <v/>
      </c>
      <c r="F304" s="23" t="str">
        <f>IF(ISNUMBER(vm_idv_raw[[#This Row],[Column7]]), (vm_idv_raw[[#This Row],[Column7]]/1073741824),"")</f>
        <v/>
      </c>
      <c r="G304" s="30" t="str">
        <f>IF(ISNUMBER(vm_idv_raw[[#This Row],[Column12]]), (vm_idv_raw[[#This Row],[Column12]]/(E304*1000)),"")</f>
        <v/>
      </c>
      <c r="H304" s="33" t="str">
        <f>IF(ISNUMBER(vm_idv_raw[[#This Row],[Column13]]), (vm_idv_raw[[#This Row],[Column13]]/(F304*1073741824)),"")</f>
        <v/>
      </c>
      <c r="I304" s="10" t="str">
        <f>IF(ISNONTEXT(vm_idv_raw[[#This Row],[Column9]]), "", vm_idv_raw[[#This Row],[Column9]])</f>
        <v/>
      </c>
      <c r="J304" t="str">
        <f>IF(ISNUMBER(vm_idv_raw[[#This Row],[Column10]]), vm_idv_raw[[#This Row],[Column10]],"")</f>
        <v/>
      </c>
      <c r="K304" s="23" t="str">
        <f>IF(ISNUMBER(vm_idv_raw[[#This Row],[Column11]]), vm_idv_raw[[#This Row],[Column11]],"")</f>
        <v/>
      </c>
      <c r="L304" s="30" t="str">
        <f t="shared" si="12"/>
        <v/>
      </c>
      <c r="M304" s="33" t="str">
        <f t="shared" si="13"/>
        <v/>
      </c>
      <c r="N304" s="25" t="str">
        <f t="shared" si="14"/>
        <v/>
      </c>
    </row>
    <row r="305" spans="1:14" x14ac:dyDescent="0.25">
      <c r="A305" s="20" t="str">
        <f>IF(ISNONTEXT(vm_idv_raw[[#This Row],[Column1]]), "", vm_idv_raw[[#This Row],[Column1]])</f>
        <v/>
      </c>
      <c r="B305" s="22" t="str">
        <f>IF(ISNONTEXT(vm_idv_raw[[#This Row],[Column5]]), "", vm_idv_raw[[#This Row],[Column5]])</f>
        <v/>
      </c>
      <c r="C305" s="21" t="str">
        <f>IF(ISNONTEXT(vm_idv_raw[[#This Row],[Column2]]), "", vm_idv_raw[[#This Row],[Column2]])</f>
        <v/>
      </c>
      <c r="D305" s="10" t="str">
        <f>IF(ISNONTEXT(vm_idv_raw[[#This Row],[Column4]]), "", vm_idv_raw[[#This Row],[Column4]])</f>
        <v/>
      </c>
      <c r="E305" t="str">
        <f>IF(ISNUMBER(vm_idv_raw[[#This Row],[Column6]]), vm_idv_raw[[#This Row],[Column6]],"")</f>
        <v/>
      </c>
      <c r="F305" s="23" t="str">
        <f>IF(ISNUMBER(vm_idv_raw[[#This Row],[Column7]]), (vm_idv_raw[[#This Row],[Column7]]/1073741824),"")</f>
        <v/>
      </c>
      <c r="G305" s="30" t="str">
        <f>IF(ISNUMBER(vm_idv_raw[[#This Row],[Column12]]), (vm_idv_raw[[#This Row],[Column12]]/(E305*1000)),"")</f>
        <v/>
      </c>
      <c r="H305" s="33" t="str">
        <f>IF(ISNUMBER(vm_idv_raw[[#This Row],[Column13]]), (vm_idv_raw[[#This Row],[Column13]]/(F305*1073741824)),"")</f>
        <v/>
      </c>
      <c r="I305" s="10" t="str">
        <f>IF(ISNONTEXT(vm_idv_raw[[#This Row],[Column9]]), "", vm_idv_raw[[#This Row],[Column9]])</f>
        <v/>
      </c>
      <c r="J305" t="str">
        <f>IF(ISNUMBER(vm_idv_raw[[#This Row],[Column10]]), vm_idv_raw[[#This Row],[Column10]],"")</f>
        <v/>
      </c>
      <c r="K305" s="23" t="str">
        <f>IF(ISNUMBER(vm_idv_raw[[#This Row],[Column11]]), vm_idv_raw[[#This Row],[Column11]],"")</f>
        <v/>
      </c>
      <c r="L305" s="30" t="str">
        <f t="shared" si="12"/>
        <v/>
      </c>
      <c r="M305" s="33" t="str">
        <f t="shared" si="13"/>
        <v/>
      </c>
      <c r="N305" s="25" t="str">
        <f t="shared" si="14"/>
        <v/>
      </c>
    </row>
    <row r="306" spans="1:14" x14ac:dyDescent="0.25">
      <c r="A306" s="20" t="str">
        <f>IF(ISNONTEXT(vm_idv_raw[[#This Row],[Column1]]), "", vm_idv_raw[[#This Row],[Column1]])</f>
        <v/>
      </c>
      <c r="B306" s="22" t="str">
        <f>IF(ISNONTEXT(vm_idv_raw[[#This Row],[Column5]]), "", vm_idv_raw[[#This Row],[Column5]])</f>
        <v/>
      </c>
      <c r="C306" s="21" t="str">
        <f>IF(ISNONTEXT(vm_idv_raw[[#This Row],[Column2]]), "", vm_idv_raw[[#This Row],[Column2]])</f>
        <v/>
      </c>
      <c r="D306" s="10" t="str">
        <f>IF(ISNONTEXT(vm_idv_raw[[#This Row],[Column4]]), "", vm_idv_raw[[#This Row],[Column4]])</f>
        <v/>
      </c>
      <c r="E306" t="str">
        <f>IF(ISNUMBER(vm_idv_raw[[#This Row],[Column6]]), vm_idv_raw[[#This Row],[Column6]],"")</f>
        <v/>
      </c>
      <c r="F306" s="23" t="str">
        <f>IF(ISNUMBER(vm_idv_raw[[#This Row],[Column7]]), (vm_idv_raw[[#This Row],[Column7]]/1073741824),"")</f>
        <v/>
      </c>
      <c r="G306" s="30" t="str">
        <f>IF(ISNUMBER(vm_idv_raw[[#This Row],[Column12]]), (vm_idv_raw[[#This Row],[Column12]]/(E306*1000)),"")</f>
        <v/>
      </c>
      <c r="H306" s="33" t="str">
        <f>IF(ISNUMBER(vm_idv_raw[[#This Row],[Column13]]), (vm_idv_raw[[#This Row],[Column13]]/(F306*1073741824)),"")</f>
        <v/>
      </c>
      <c r="I306" s="10" t="str">
        <f>IF(ISNONTEXT(vm_idv_raw[[#This Row],[Column9]]), "", vm_idv_raw[[#This Row],[Column9]])</f>
        <v/>
      </c>
      <c r="J306" t="str">
        <f>IF(ISNUMBER(vm_idv_raw[[#This Row],[Column10]]), vm_idv_raw[[#This Row],[Column10]],"")</f>
        <v/>
      </c>
      <c r="K306" s="23" t="str">
        <f>IF(ISNUMBER(vm_idv_raw[[#This Row],[Column11]]), vm_idv_raw[[#This Row],[Column11]],"")</f>
        <v/>
      </c>
      <c r="L306" s="30" t="str">
        <f t="shared" si="12"/>
        <v/>
      </c>
      <c r="M306" s="33" t="str">
        <f t="shared" si="13"/>
        <v/>
      </c>
      <c r="N306" s="25" t="str">
        <f t="shared" si="14"/>
        <v/>
      </c>
    </row>
    <row r="307" spans="1:14" x14ac:dyDescent="0.25">
      <c r="A307" s="20" t="str">
        <f>IF(ISNONTEXT(vm_idv_raw[[#This Row],[Column1]]), "", vm_idv_raw[[#This Row],[Column1]])</f>
        <v/>
      </c>
      <c r="B307" s="22" t="str">
        <f>IF(ISNONTEXT(vm_idv_raw[[#This Row],[Column5]]), "", vm_idv_raw[[#This Row],[Column5]])</f>
        <v/>
      </c>
      <c r="C307" s="21" t="str">
        <f>IF(ISNONTEXT(vm_idv_raw[[#This Row],[Column2]]), "", vm_idv_raw[[#This Row],[Column2]])</f>
        <v/>
      </c>
      <c r="D307" s="10" t="str">
        <f>IF(ISNONTEXT(vm_idv_raw[[#This Row],[Column4]]), "", vm_idv_raw[[#This Row],[Column4]])</f>
        <v/>
      </c>
      <c r="E307" t="str">
        <f>IF(ISNUMBER(vm_idv_raw[[#This Row],[Column6]]), vm_idv_raw[[#This Row],[Column6]],"")</f>
        <v/>
      </c>
      <c r="F307" s="23" t="str">
        <f>IF(ISNUMBER(vm_idv_raw[[#This Row],[Column7]]), (vm_idv_raw[[#This Row],[Column7]]/1073741824),"")</f>
        <v/>
      </c>
      <c r="G307" s="30" t="str">
        <f>IF(ISNUMBER(vm_idv_raw[[#This Row],[Column12]]), (vm_idv_raw[[#This Row],[Column12]]/(E307*1000)),"")</f>
        <v/>
      </c>
      <c r="H307" s="33" t="str">
        <f>IF(ISNUMBER(vm_idv_raw[[#This Row],[Column13]]), (vm_idv_raw[[#This Row],[Column13]]/(F307*1073741824)),"")</f>
        <v/>
      </c>
      <c r="I307" s="10" t="str">
        <f>IF(ISNONTEXT(vm_idv_raw[[#This Row],[Column9]]), "", vm_idv_raw[[#This Row],[Column9]])</f>
        <v/>
      </c>
      <c r="J307" t="str">
        <f>IF(ISNUMBER(vm_idv_raw[[#This Row],[Column10]]), vm_idv_raw[[#This Row],[Column10]],"")</f>
        <v/>
      </c>
      <c r="K307" s="23" t="str">
        <f>IF(ISNUMBER(vm_idv_raw[[#This Row],[Column11]]), vm_idv_raw[[#This Row],[Column11]],"")</f>
        <v/>
      </c>
      <c r="L307" s="30" t="str">
        <f t="shared" si="12"/>
        <v/>
      </c>
      <c r="M307" s="33" t="str">
        <f t="shared" si="13"/>
        <v/>
      </c>
      <c r="N307" s="25" t="str">
        <f t="shared" si="14"/>
        <v/>
      </c>
    </row>
    <row r="308" spans="1:14" x14ac:dyDescent="0.25">
      <c r="A308" s="20" t="str">
        <f>IF(ISNONTEXT(vm_idv_raw[[#This Row],[Column1]]), "", vm_idv_raw[[#This Row],[Column1]])</f>
        <v/>
      </c>
      <c r="B308" s="22" t="str">
        <f>IF(ISNONTEXT(vm_idv_raw[[#This Row],[Column5]]), "", vm_idv_raw[[#This Row],[Column5]])</f>
        <v/>
      </c>
      <c r="C308" s="21" t="str">
        <f>IF(ISNONTEXT(vm_idv_raw[[#This Row],[Column2]]), "", vm_idv_raw[[#This Row],[Column2]])</f>
        <v/>
      </c>
      <c r="D308" s="10" t="str">
        <f>IF(ISNONTEXT(vm_idv_raw[[#This Row],[Column4]]), "", vm_idv_raw[[#This Row],[Column4]])</f>
        <v/>
      </c>
      <c r="E308" t="str">
        <f>IF(ISNUMBER(vm_idv_raw[[#This Row],[Column6]]), vm_idv_raw[[#This Row],[Column6]],"")</f>
        <v/>
      </c>
      <c r="F308" s="23" t="str">
        <f>IF(ISNUMBER(vm_idv_raw[[#This Row],[Column7]]), (vm_idv_raw[[#This Row],[Column7]]/1073741824),"")</f>
        <v/>
      </c>
      <c r="G308" s="30" t="str">
        <f>IF(ISNUMBER(vm_idv_raw[[#This Row],[Column12]]), (vm_idv_raw[[#This Row],[Column12]]/(E308*1000)),"")</f>
        <v/>
      </c>
      <c r="H308" s="33" t="str">
        <f>IF(ISNUMBER(vm_idv_raw[[#This Row],[Column13]]), (vm_idv_raw[[#This Row],[Column13]]/(F308*1073741824)),"")</f>
        <v/>
      </c>
      <c r="I308" s="10" t="str">
        <f>IF(ISNONTEXT(vm_idv_raw[[#This Row],[Column9]]), "", vm_idv_raw[[#This Row],[Column9]])</f>
        <v/>
      </c>
      <c r="J308" t="str">
        <f>IF(ISNUMBER(vm_idv_raw[[#This Row],[Column10]]), vm_idv_raw[[#This Row],[Column10]],"")</f>
        <v/>
      </c>
      <c r="K308" s="23" t="str">
        <f>IF(ISNUMBER(vm_idv_raw[[#This Row],[Column11]]), vm_idv_raw[[#This Row],[Column11]],"")</f>
        <v/>
      </c>
      <c r="L308" s="30" t="str">
        <f t="shared" si="12"/>
        <v/>
      </c>
      <c r="M308" s="33" t="str">
        <f t="shared" si="13"/>
        <v/>
      </c>
      <c r="N308" s="25" t="str">
        <f t="shared" si="14"/>
        <v/>
      </c>
    </row>
    <row r="309" spans="1:14" x14ac:dyDescent="0.25">
      <c r="A309" s="20" t="str">
        <f>IF(ISNONTEXT(vm_idv_raw[[#This Row],[Column1]]), "", vm_idv_raw[[#This Row],[Column1]])</f>
        <v/>
      </c>
      <c r="B309" s="22" t="str">
        <f>IF(ISNONTEXT(vm_idv_raw[[#This Row],[Column5]]), "", vm_idv_raw[[#This Row],[Column5]])</f>
        <v/>
      </c>
      <c r="C309" s="21" t="str">
        <f>IF(ISNONTEXT(vm_idv_raw[[#This Row],[Column2]]), "", vm_idv_raw[[#This Row],[Column2]])</f>
        <v/>
      </c>
      <c r="D309" s="10" t="str">
        <f>IF(ISNONTEXT(vm_idv_raw[[#This Row],[Column4]]), "", vm_idv_raw[[#This Row],[Column4]])</f>
        <v/>
      </c>
      <c r="E309" t="str">
        <f>IF(ISNUMBER(vm_idv_raw[[#This Row],[Column6]]), vm_idv_raw[[#This Row],[Column6]],"")</f>
        <v/>
      </c>
      <c r="F309" s="23" t="str">
        <f>IF(ISNUMBER(vm_idv_raw[[#This Row],[Column7]]), (vm_idv_raw[[#This Row],[Column7]]/1073741824),"")</f>
        <v/>
      </c>
      <c r="G309" s="30" t="str">
        <f>IF(ISNUMBER(vm_idv_raw[[#This Row],[Column12]]), (vm_idv_raw[[#This Row],[Column12]]/(E309*1000)),"")</f>
        <v/>
      </c>
      <c r="H309" s="33" t="str">
        <f>IF(ISNUMBER(vm_idv_raw[[#This Row],[Column13]]), (vm_idv_raw[[#This Row],[Column13]]/(F309*1073741824)),"")</f>
        <v/>
      </c>
      <c r="I309" s="10" t="str">
        <f>IF(ISNONTEXT(vm_idv_raw[[#This Row],[Column9]]), "", vm_idv_raw[[#This Row],[Column9]])</f>
        <v/>
      </c>
      <c r="J309" t="str">
        <f>IF(ISNUMBER(vm_idv_raw[[#This Row],[Column10]]), vm_idv_raw[[#This Row],[Column10]],"")</f>
        <v/>
      </c>
      <c r="K309" s="23" t="str">
        <f>IF(ISNUMBER(vm_idv_raw[[#This Row],[Column11]]), vm_idv_raw[[#This Row],[Column11]],"")</f>
        <v/>
      </c>
      <c r="L309" s="30" t="str">
        <f t="shared" si="12"/>
        <v/>
      </c>
      <c r="M309" s="33" t="str">
        <f t="shared" si="13"/>
        <v/>
      </c>
      <c r="N309" s="25" t="str">
        <f t="shared" si="14"/>
        <v/>
      </c>
    </row>
    <row r="310" spans="1:14" x14ac:dyDescent="0.25">
      <c r="A310" s="20" t="str">
        <f>IF(ISNONTEXT(vm_idv_raw[[#This Row],[Column1]]), "", vm_idv_raw[[#This Row],[Column1]])</f>
        <v/>
      </c>
      <c r="B310" s="22" t="str">
        <f>IF(ISNONTEXT(vm_idv_raw[[#This Row],[Column5]]), "", vm_idv_raw[[#This Row],[Column5]])</f>
        <v/>
      </c>
      <c r="C310" s="21" t="str">
        <f>IF(ISNONTEXT(vm_idv_raw[[#This Row],[Column2]]), "", vm_idv_raw[[#This Row],[Column2]])</f>
        <v/>
      </c>
      <c r="D310" s="10" t="str">
        <f>IF(ISNONTEXT(vm_idv_raw[[#This Row],[Column4]]), "", vm_idv_raw[[#This Row],[Column4]])</f>
        <v/>
      </c>
      <c r="E310" t="str">
        <f>IF(ISNUMBER(vm_idv_raw[[#This Row],[Column6]]), vm_idv_raw[[#This Row],[Column6]],"")</f>
        <v/>
      </c>
      <c r="F310" s="23" t="str">
        <f>IF(ISNUMBER(vm_idv_raw[[#This Row],[Column7]]), (vm_idv_raw[[#This Row],[Column7]]/1073741824),"")</f>
        <v/>
      </c>
      <c r="G310" s="30" t="str">
        <f>IF(ISNUMBER(vm_idv_raw[[#This Row],[Column12]]), (vm_idv_raw[[#This Row],[Column12]]/(E310*1000)),"")</f>
        <v/>
      </c>
      <c r="H310" s="33" t="str">
        <f>IF(ISNUMBER(vm_idv_raw[[#This Row],[Column13]]), (vm_idv_raw[[#This Row],[Column13]]/(F310*1073741824)),"")</f>
        <v/>
      </c>
      <c r="I310" s="10" t="str">
        <f>IF(ISNONTEXT(vm_idv_raw[[#This Row],[Column9]]), "", vm_idv_raw[[#This Row],[Column9]])</f>
        <v/>
      </c>
      <c r="J310" t="str">
        <f>IF(ISNUMBER(vm_idv_raw[[#This Row],[Column10]]), vm_idv_raw[[#This Row],[Column10]],"")</f>
        <v/>
      </c>
      <c r="K310" s="23" t="str">
        <f>IF(ISNUMBER(vm_idv_raw[[#This Row],[Column11]]), vm_idv_raw[[#This Row],[Column11]],"")</f>
        <v/>
      </c>
      <c r="L310" s="30" t="str">
        <f t="shared" si="12"/>
        <v/>
      </c>
      <c r="M310" s="33" t="str">
        <f t="shared" si="13"/>
        <v/>
      </c>
      <c r="N310" s="25" t="str">
        <f t="shared" si="14"/>
        <v/>
      </c>
    </row>
    <row r="311" spans="1:14" x14ac:dyDescent="0.25">
      <c r="A311" s="20" t="str">
        <f>IF(ISNONTEXT(vm_idv_raw[[#This Row],[Column1]]), "", vm_idv_raw[[#This Row],[Column1]])</f>
        <v/>
      </c>
      <c r="B311" s="22" t="str">
        <f>IF(ISNONTEXT(vm_idv_raw[[#This Row],[Column5]]), "", vm_idv_raw[[#This Row],[Column5]])</f>
        <v/>
      </c>
      <c r="C311" s="21" t="str">
        <f>IF(ISNONTEXT(vm_idv_raw[[#This Row],[Column2]]), "", vm_idv_raw[[#This Row],[Column2]])</f>
        <v/>
      </c>
      <c r="D311" s="10" t="str">
        <f>IF(ISNONTEXT(vm_idv_raw[[#This Row],[Column4]]), "", vm_idv_raw[[#This Row],[Column4]])</f>
        <v/>
      </c>
      <c r="E311" t="str">
        <f>IF(ISNUMBER(vm_idv_raw[[#This Row],[Column6]]), vm_idv_raw[[#This Row],[Column6]],"")</f>
        <v/>
      </c>
      <c r="F311" s="23" t="str">
        <f>IF(ISNUMBER(vm_idv_raw[[#This Row],[Column7]]), (vm_idv_raw[[#This Row],[Column7]]/1073741824),"")</f>
        <v/>
      </c>
      <c r="G311" s="30" t="str">
        <f>IF(ISNUMBER(vm_idv_raw[[#This Row],[Column12]]), (vm_idv_raw[[#This Row],[Column12]]/(E311*1000)),"")</f>
        <v/>
      </c>
      <c r="H311" s="33" t="str">
        <f>IF(ISNUMBER(vm_idv_raw[[#This Row],[Column13]]), (vm_idv_raw[[#This Row],[Column13]]/(F311*1073741824)),"")</f>
        <v/>
      </c>
      <c r="I311" s="10" t="str">
        <f>IF(ISNONTEXT(vm_idv_raw[[#This Row],[Column9]]), "", vm_idv_raw[[#This Row],[Column9]])</f>
        <v/>
      </c>
      <c r="J311" t="str">
        <f>IF(ISNUMBER(vm_idv_raw[[#This Row],[Column10]]), vm_idv_raw[[#This Row],[Column10]],"")</f>
        <v/>
      </c>
      <c r="K311" s="23" t="str">
        <f>IF(ISNUMBER(vm_idv_raw[[#This Row],[Column11]]), vm_idv_raw[[#This Row],[Column11]],"")</f>
        <v/>
      </c>
      <c r="L311" s="30" t="str">
        <f t="shared" si="12"/>
        <v/>
      </c>
      <c r="M311" s="33" t="str">
        <f t="shared" si="13"/>
        <v/>
      </c>
      <c r="N311" s="25" t="str">
        <f t="shared" si="14"/>
        <v/>
      </c>
    </row>
    <row r="312" spans="1:14" x14ac:dyDescent="0.25">
      <c r="A312" s="20" t="str">
        <f>IF(ISNONTEXT(vm_idv_raw[[#This Row],[Column1]]), "", vm_idv_raw[[#This Row],[Column1]])</f>
        <v/>
      </c>
      <c r="B312" s="22" t="str">
        <f>IF(ISNONTEXT(vm_idv_raw[[#This Row],[Column5]]), "", vm_idv_raw[[#This Row],[Column5]])</f>
        <v/>
      </c>
      <c r="C312" s="21" t="str">
        <f>IF(ISNONTEXT(vm_idv_raw[[#This Row],[Column2]]), "", vm_idv_raw[[#This Row],[Column2]])</f>
        <v/>
      </c>
      <c r="D312" s="10" t="str">
        <f>IF(ISNONTEXT(vm_idv_raw[[#This Row],[Column4]]), "", vm_idv_raw[[#This Row],[Column4]])</f>
        <v/>
      </c>
      <c r="E312" t="str">
        <f>IF(ISNUMBER(vm_idv_raw[[#This Row],[Column6]]), vm_idv_raw[[#This Row],[Column6]],"")</f>
        <v/>
      </c>
      <c r="F312" s="23" t="str">
        <f>IF(ISNUMBER(vm_idv_raw[[#This Row],[Column7]]), (vm_idv_raw[[#This Row],[Column7]]/1073741824),"")</f>
        <v/>
      </c>
      <c r="G312" s="30" t="str">
        <f>IF(ISNUMBER(vm_idv_raw[[#This Row],[Column12]]), (vm_idv_raw[[#This Row],[Column12]]/(E312*1000)),"")</f>
        <v/>
      </c>
      <c r="H312" s="33" t="str">
        <f>IF(ISNUMBER(vm_idv_raw[[#This Row],[Column13]]), (vm_idv_raw[[#This Row],[Column13]]/(F312*1073741824)),"")</f>
        <v/>
      </c>
      <c r="I312" s="10" t="str">
        <f>IF(ISNONTEXT(vm_idv_raw[[#This Row],[Column9]]), "", vm_idv_raw[[#This Row],[Column9]])</f>
        <v/>
      </c>
      <c r="J312" t="str">
        <f>IF(ISNUMBER(vm_idv_raw[[#This Row],[Column10]]), vm_idv_raw[[#This Row],[Column10]],"")</f>
        <v/>
      </c>
      <c r="K312" s="23" t="str">
        <f>IF(ISNUMBER(vm_idv_raw[[#This Row],[Column11]]), vm_idv_raw[[#This Row],[Column11]],"")</f>
        <v/>
      </c>
      <c r="L312" s="30" t="str">
        <f t="shared" si="12"/>
        <v/>
      </c>
      <c r="M312" s="33" t="str">
        <f t="shared" si="13"/>
        <v/>
      </c>
      <c r="N312" s="25" t="str">
        <f t="shared" si="14"/>
        <v/>
      </c>
    </row>
    <row r="313" spans="1:14" x14ac:dyDescent="0.25">
      <c r="A313" s="20" t="str">
        <f>IF(ISNONTEXT(vm_idv_raw[[#This Row],[Column1]]), "", vm_idv_raw[[#This Row],[Column1]])</f>
        <v/>
      </c>
      <c r="B313" s="22" t="str">
        <f>IF(ISNONTEXT(vm_idv_raw[[#This Row],[Column5]]), "", vm_idv_raw[[#This Row],[Column5]])</f>
        <v/>
      </c>
      <c r="C313" s="21" t="str">
        <f>IF(ISNONTEXT(vm_idv_raw[[#This Row],[Column2]]), "", vm_idv_raw[[#This Row],[Column2]])</f>
        <v/>
      </c>
      <c r="D313" s="10" t="str">
        <f>IF(ISNONTEXT(vm_idv_raw[[#This Row],[Column4]]), "", vm_idv_raw[[#This Row],[Column4]])</f>
        <v/>
      </c>
      <c r="E313" t="str">
        <f>IF(ISNUMBER(vm_idv_raw[[#This Row],[Column6]]), vm_idv_raw[[#This Row],[Column6]],"")</f>
        <v/>
      </c>
      <c r="F313" s="23" t="str">
        <f>IF(ISNUMBER(vm_idv_raw[[#This Row],[Column7]]), (vm_idv_raw[[#This Row],[Column7]]/1073741824),"")</f>
        <v/>
      </c>
      <c r="G313" s="30" t="str">
        <f>IF(ISNUMBER(vm_idv_raw[[#This Row],[Column12]]), (vm_idv_raw[[#This Row],[Column12]]/(E313*1000)),"")</f>
        <v/>
      </c>
      <c r="H313" s="33" t="str">
        <f>IF(ISNUMBER(vm_idv_raw[[#This Row],[Column13]]), (vm_idv_raw[[#This Row],[Column13]]/(F313*1073741824)),"")</f>
        <v/>
      </c>
      <c r="I313" s="10" t="str">
        <f>IF(ISNONTEXT(vm_idv_raw[[#This Row],[Column9]]), "", vm_idv_raw[[#This Row],[Column9]])</f>
        <v/>
      </c>
      <c r="J313" t="str">
        <f>IF(ISNUMBER(vm_idv_raw[[#This Row],[Column10]]), vm_idv_raw[[#This Row],[Column10]],"")</f>
        <v/>
      </c>
      <c r="K313" s="23" t="str">
        <f>IF(ISNUMBER(vm_idv_raw[[#This Row],[Column11]]), vm_idv_raw[[#This Row],[Column11]],"")</f>
        <v/>
      </c>
      <c r="L313" s="30" t="str">
        <f t="shared" si="12"/>
        <v/>
      </c>
      <c r="M313" s="33" t="str">
        <f t="shared" si="13"/>
        <v/>
      </c>
      <c r="N313" s="25" t="str">
        <f t="shared" si="14"/>
        <v/>
      </c>
    </row>
    <row r="314" spans="1:14" x14ac:dyDescent="0.25">
      <c r="A314" s="20" t="str">
        <f>IF(ISNONTEXT(vm_idv_raw[[#This Row],[Column1]]), "", vm_idv_raw[[#This Row],[Column1]])</f>
        <v/>
      </c>
      <c r="B314" s="22" t="str">
        <f>IF(ISNONTEXT(vm_idv_raw[[#This Row],[Column5]]), "", vm_idv_raw[[#This Row],[Column5]])</f>
        <v/>
      </c>
      <c r="C314" s="21" t="str">
        <f>IF(ISNONTEXT(vm_idv_raw[[#This Row],[Column2]]), "", vm_idv_raw[[#This Row],[Column2]])</f>
        <v/>
      </c>
      <c r="D314" s="10" t="str">
        <f>IF(ISNONTEXT(vm_idv_raw[[#This Row],[Column4]]), "", vm_idv_raw[[#This Row],[Column4]])</f>
        <v/>
      </c>
      <c r="E314" t="str">
        <f>IF(ISNUMBER(vm_idv_raw[[#This Row],[Column6]]), vm_idv_raw[[#This Row],[Column6]],"")</f>
        <v/>
      </c>
      <c r="F314" s="23" t="str">
        <f>IF(ISNUMBER(vm_idv_raw[[#This Row],[Column7]]), (vm_idv_raw[[#This Row],[Column7]]/1073741824),"")</f>
        <v/>
      </c>
      <c r="G314" s="30" t="str">
        <f>IF(ISNUMBER(vm_idv_raw[[#This Row],[Column12]]), (vm_idv_raw[[#This Row],[Column12]]/(E314*1000)),"")</f>
        <v/>
      </c>
      <c r="H314" s="33" t="str">
        <f>IF(ISNUMBER(vm_idv_raw[[#This Row],[Column13]]), (vm_idv_raw[[#This Row],[Column13]]/(F314*1073741824)),"")</f>
        <v/>
      </c>
      <c r="I314" s="10" t="str">
        <f>IF(ISNONTEXT(vm_idv_raw[[#This Row],[Column9]]), "", vm_idv_raw[[#This Row],[Column9]])</f>
        <v/>
      </c>
      <c r="J314" t="str">
        <f>IF(ISNUMBER(vm_idv_raw[[#This Row],[Column10]]), vm_idv_raw[[#This Row],[Column10]],"")</f>
        <v/>
      </c>
      <c r="K314" s="23" t="str">
        <f>IF(ISNUMBER(vm_idv_raw[[#This Row],[Column11]]), vm_idv_raw[[#This Row],[Column11]],"")</f>
        <v/>
      </c>
      <c r="L314" s="30" t="str">
        <f t="shared" si="12"/>
        <v/>
      </c>
      <c r="M314" s="33" t="str">
        <f t="shared" si="13"/>
        <v/>
      </c>
      <c r="N314" s="25" t="str">
        <f t="shared" si="14"/>
        <v/>
      </c>
    </row>
    <row r="315" spans="1:14" x14ac:dyDescent="0.25">
      <c r="A315" s="20" t="str">
        <f>IF(ISNONTEXT(vm_idv_raw[[#This Row],[Column1]]), "", vm_idv_raw[[#This Row],[Column1]])</f>
        <v/>
      </c>
      <c r="B315" s="22" t="str">
        <f>IF(ISNONTEXT(vm_idv_raw[[#This Row],[Column5]]), "", vm_idv_raw[[#This Row],[Column5]])</f>
        <v/>
      </c>
      <c r="C315" s="21" t="str">
        <f>IF(ISNONTEXT(vm_idv_raw[[#This Row],[Column2]]), "", vm_idv_raw[[#This Row],[Column2]])</f>
        <v/>
      </c>
      <c r="D315" s="10" t="str">
        <f>IF(ISNONTEXT(vm_idv_raw[[#This Row],[Column4]]), "", vm_idv_raw[[#This Row],[Column4]])</f>
        <v/>
      </c>
      <c r="E315" t="str">
        <f>IF(ISNUMBER(vm_idv_raw[[#This Row],[Column6]]), vm_idv_raw[[#This Row],[Column6]],"")</f>
        <v/>
      </c>
      <c r="F315" s="23" t="str">
        <f>IF(ISNUMBER(vm_idv_raw[[#This Row],[Column7]]), (vm_idv_raw[[#This Row],[Column7]]/1073741824),"")</f>
        <v/>
      </c>
      <c r="G315" s="30" t="str">
        <f>IF(ISNUMBER(vm_idv_raw[[#This Row],[Column12]]), (vm_idv_raw[[#This Row],[Column12]]/(E315*1000)),"")</f>
        <v/>
      </c>
      <c r="H315" s="33" t="str">
        <f>IF(ISNUMBER(vm_idv_raw[[#This Row],[Column13]]), (vm_idv_raw[[#This Row],[Column13]]/(F315*1073741824)),"")</f>
        <v/>
      </c>
      <c r="I315" s="10" t="str">
        <f>IF(ISNONTEXT(vm_idv_raw[[#This Row],[Column9]]), "", vm_idv_raw[[#This Row],[Column9]])</f>
        <v/>
      </c>
      <c r="J315" t="str">
        <f>IF(ISNUMBER(vm_idv_raw[[#This Row],[Column10]]), vm_idv_raw[[#This Row],[Column10]],"")</f>
        <v/>
      </c>
      <c r="K315" s="23" t="str">
        <f>IF(ISNUMBER(vm_idv_raw[[#This Row],[Column11]]), vm_idv_raw[[#This Row],[Column11]],"")</f>
        <v/>
      </c>
      <c r="L315" s="30" t="str">
        <f t="shared" si="12"/>
        <v/>
      </c>
      <c r="M315" s="33" t="str">
        <f t="shared" si="13"/>
        <v/>
      </c>
      <c r="N315" s="25" t="str">
        <f t="shared" si="14"/>
        <v/>
      </c>
    </row>
    <row r="316" spans="1:14" x14ac:dyDescent="0.25">
      <c r="A316" s="20" t="str">
        <f>IF(ISNONTEXT(vm_idv_raw[[#This Row],[Column1]]), "", vm_idv_raw[[#This Row],[Column1]])</f>
        <v/>
      </c>
      <c r="B316" s="22" t="str">
        <f>IF(ISNONTEXT(vm_idv_raw[[#This Row],[Column5]]), "", vm_idv_raw[[#This Row],[Column5]])</f>
        <v/>
      </c>
      <c r="C316" s="21" t="str">
        <f>IF(ISNONTEXT(vm_idv_raw[[#This Row],[Column2]]), "", vm_idv_raw[[#This Row],[Column2]])</f>
        <v/>
      </c>
      <c r="D316" s="10" t="str">
        <f>IF(ISNONTEXT(vm_idv_raw[[#This Row],[Column4]]), "", vm_idv_raw[[#This Row],[Column4]])</f>
        <v/>
      </c>
      <c r="E316" t="str">
        <f>IF(ISNUMBER(vm_idv_raw[[#This Row],[Column6]]), vm_idv_raw[[#This Row],[Column6]],"")</f>
        <v/>
      </c>
      <c r="F316" s="23" t="str">
        <f>IF(ISNUMBER(vm_idv_raw[[#This Row],[Column7]]), (vm_idv_raw[[#This Row],[Column7]]/1073741824),"")</f>
        <v/>
      </c>
      <c r="G316" s="30" t="str">
        <f>IF(ISNUMBER(vm_idv_raw[[#This Row],[Column12]]), (vm_idv_raw[[#This Row],[Column12]]/(E316*1000)),"")</f>
        <v/>
      </c>
      <c r="H316" s="33" t="str">
        <f>IF(ISNUMBER(vm_idv_raw[[#This Row],[Column13]]), (vm_idv_raw[[#This Row],[Column13]]/(F316*1073741824)),"")</f>
        <v/>
      </c>
      <c r="I316" s="10" t="str">
        <f>IF(ISNONTEXT(vm_idv_raw[[#This Row],[Column9]]), "", vm_idv_raw[[#This Row],[Column9]])</f>
        <v/>
      </c>
      <c r="J316" t="str">
        <f>IF(ISNUMBER(vm_idv_raw[[#This Row],[Column10]]), vm_idv_raw[[#This Row],[Column10]],"")</f>
        <v/>
      </c>
      <c r="K316" s="23" t="str">
        <f>IF(ISNUMBER(vm_idv_raw[[#This Row],[Column11]]), vm_idv_raw[[#This Row],[Column11]],"")</f>
        <v/>
      </c>
      <c r="L316" s="30" t="str">
        <f t="shared" si="12"/>
        <v/>
      </c>
      <c r="M316" s="33" t="str">
        <f t="shared" si="13"/>
        <v/>
      </c>
      <c r="N316" s="25" t="str">
        <f t="shared" si="14"/>
        <v/>
      </c>
    </row>
    <row r="317" spans="1:14" x14ac:dyDescent="0.25">
      <c r="A317" s="20" t="str">
        <f>IF(ISNONTEXT(vm_idv_raw[[#This Row],[Column1]]), "", vm_idv_raw[[#This Row],[Column1]])</f>
        <v/>
      </c>
      <c r="B317" s="22" t="str">
        <f>IF(ISNONTEXT(vm_idv_raw[[#This Row],[Column5]]), "", vm_idv_raw[[#This Row],[Column5]])</f>
        <v/>
      </c>
      <c r="C317" s="21" t="str">
        <f>IF(ISNONTEXT(vm_idv_raw[[#This Row],[Column2]]), "", vm_idv_raw[[#This Row],[Column2]])</f>
        <v/>
      </c>
      <c r="D317" s="10" t="str">
        <f>IF(ISNONTEXT(vm_idv_raw[[#This Row],[Column4]]), "", vm_idv_raw[[#This Row],[Column4]])</f>
        <v/>
      </c>
      <c r="E317" t="str">
        <f>IF(ISNUMBER(vm_idv_raw[[#This Row],[Column6]]), vm_idv_raw[[#This Row],[Column6]],"")</f>
        <v/>
      </c>
      <c r="F317" s="23" t="str">
        <f>IF(ISNUMBER(vm_idv_raw[[#This Row],[Column7]]), (vm_idv_raw[[#This Row],[Column7]]/1073741824),"")</f>
        <v/>
      </c>
      <c r="G317" s="30" t="str">
        <f>IF(ISNUMBER(vm_idv_raw[[#This Row],[Column12]]), (vm_idv_raw[[#This Row],[Column12]]/(E317*1000)),"")</f>
        <v/>
      </c>
      <c r="H317" s="33" t="str">
        <f>IF(ISNUMBER(vm_idv_raw[[#This Row],[Column13]]), (vm_idv_raw[[#This Row],[Column13]]/(F317*1073741824)),"")</f>
        <v/>
      </c>
      <c r="I317" s="10" t="str">
        <f>IF(ISNONTEXT(vm_idv_raw[[#This Row],[Column9]]), "", vm_idv_raw[[#This Row],[Column9]])</f>
        <v/>
      </c>
      <c r="J317" t="str">
        <f>IF(ISNUMBER(vm_idv_raw[[#This Row],[Column10]]), vm_idv_raw[[#This Row],[Column10]],"")</f>
        <v/>
      </c>
      <c r="K317" s="23" t="str">
        <f>IF(ISNUMBER(vm_idv_raw[[#This Row],[Column11]]), vm_idv_raw[[#This Row],[Column11]],"")</f>
        <v/>
      </c>
      <c r="L317" s="30" t="str">
        <f t="shared" si="12"/>
        <v/>
      </c>
      <c r="M317" s="33" t="str">
        <f t="shared" si="13"/>
        <v/>
      </c>
      <c r="N317" s="25" t="str">
        <f t="shared" si="14"/>
        <v/>
      </c>
    </row>
    <row r="318" spans="1:14" x14ac:dyDescent="0.25">
      <c r="A318" s="20" t="str">
        <f>IF(ISNONTEXT(vm_idv_raw[[#This Row],[Column1]]), "", vm_idv_raw[[#This Row],[Column1]])</f>
        <v/>
      </c>
      <c r="B318" s="22" t="str">
        <f>IF(ISNONTEXT(vm_idv_raw[[#This Row],[Column5]]), "", vm_idv_raw[[#This Row],[Column5]])</f>
        <v/>
      </c>
      <c r="C318" s="21" t="str">
        <f>IF(ISNONTEXT(vm_idv_raw[[#This Row],[Column2]]), "", vm_idv_raw[[#This Row],[Column2]])</f>
        <v/>
      </c>
      <c r="D318" s="10" t="str">
        <f>IF(ISNONTEXT(vm_idv_raw[[#This Row],[Column4]]), "", vm_idv_raw[[#This Row],[Column4]])</f>
        <v/>
      </c>
      <c r="E318" t="str">
        <f>IF(ISNUMBER(vm_idv_raw[[#This Row],[Column6]]), vm_idv_raw[[#This Row],[Column6]],"")</f>
        <v/>
      </c>
      <c r="F318" s="23" t="str">
        <f>IF(ISNUMBER(vm_idv_raw[[#This Row],[Column7]]), (vm_idv_raw[[#This Row],[Column7]]/1073741824),"")</f>
        <v/>
      </c>
      <c r="G318" s="30" t="str">
        <f>IF(ISNUMBER(vm_idv_raw[[#This Row],[Column12]]), (vm_idv_raw[[#This Row],[Column12]]/(E318*1000)),"")</f>
        <v/>
      </c>
      <c r="H318" s="33" t="str">
        <f>IF(ISNUMBER(vm_idv_raw[[#This Row],[Column13]]), (vm_idv_raw[[#This Row],[Column13]]/(F318*1073741824)),"")</f>
        <v/>
      </c>
      <c r="I318" s="10" t="str">
        <f>IF(ISNONTEXT(vm_idv_raw[[#This Row],[Column9]]), "", vm_idv_raw[[#This Row],[Column9]])</f>
        <v/>
      </c>
      <c r="J318" t="str">
        <f>IF(ISNUMBER(vm_idv_raw[[#This Row],[Column10]]), vm_idv_raw[[#This Row],[Column10]],"")</f>
        <v/>
      </c>
      <c r="K318" s="23" t="str">
        <f>IF(ISNUMBER(vm_idv_raw[[#This Row],[Column11]]), vm_idv_raw[[#This Row],[Column11]],"")</f>
        <v/>
      </c>
      <c r="L318" s="30" t="str">
        <f t="shared" si="12"/>
        <v/>
      </c>
      <c r="M318" s="33" t="str">
        <f t="shared" si="13"/>
        <v/>
      </c>
      <c r="N318" s="25" t="str">
        <f t="shared" si="14"/>
        <v/>
      </c>
    </row>
    <row r="319" spans="1:14" x14ac:dyDescent="0.25">
      <c r="A319" s="20" t="str">
        <f>IF(ISNONTEXT(vm_idv_raw[[#This Row],[Column1]]), "", vm_idv_raw[[#This Row],[Column1]])</f>
        <v/>
      </c>
      <c r="B319" s="22" t="str">
        <f>IF(ISNONTEXT(vm_idv_raw[[#This Row],[Column5]]), "", vm_idv_raw[[#This Row],[Column5]])</f>
        <v/>
      </c>
      <c r="C319" s="21" t="str">
        <f>IF(ISNONTEXT(vm_idv_raw[[#This Row],[Column2]]), "", vm_idv_raw[[#This Row],[Column2]])</f>
        <v/>
      </c>
      <c r="D319" s="10" t="str">
        <f>IF(ISNONTEXT(vm_idv_raw[[#This Row],[Column4]]), "", vm_idv_raw[[#This Row],[Column4]])</f>
        <v/>
      </c>
      <c r="E319" t="str">
        <f>IF(ISNUMBER(vm_idv_raw[[#This Row],[Column6]]), vm_idv_raw[[#This Row],[Column6]],"")</f>
        <v/>
      </c>
      <c r="F319" s="23" t="str">
        <f>IF(ISNUMBER(vm_idv_raw[[#This Row],[Column7]]), (vm_idv_raw[[#This Row],[Column7]]/1073741824),"")</f>
        <v/>
      </c>
      <c r="G319" s="30" t="str">
        <f>IF(ISNUMBER(vm_idv_raw[[#This Row],[Column12]]), (vm_idv_raw[[#This Row],[Column12]]/(E319*1000)),"")</f>
        <v/>
      </c>
      <c r="H319" s="33" t="str">
        <f>IF(ISNUMBER(vm_idv_raw[[#This Row],[Column13]]), (vm_idv_raw[[#This Row],[Column13]]/(F319*1073741824)),"")</f>
        <v/>
      </c>
      <c r="I319" s="10" t="str">
        <f>IF(ISNONTEXT(vm_idv_raw[[#This Row],[Column9]]), "", vm_idv_raw[[#This Row],[Column9]])</f>
        <v/>
      </c>
      <c r="J319" t="str">
        <f>IF(ISNUMBER(vm_idv_raw[[#This Row],[Column10]]), vm_idv_raw[[#This Row],[Column10]],"")</f>
        <v/>
      </c>
      <c r="K319" s="23" t="str">
        <f>IF(ISNUMBER(vm_idv_raw[[#This Row],[Column11]]), vm_idv_raw[[#This Row],[Column11]],"")</f>
        <v/>
      </c>
      <c r="L319" s="30" t="str">
        <f t="shared" si="12"/>
        <v/>
      </c>
      <c r="M319" s="33" t="str">
        <f t="shared" si="13"/>
        <v/>
      </c>
      <c r="N319" s="25" t="str">
        <f t="shared" si="14"/>
        <v/>
      </c>
    </row>
    <row r="320" spans="1:14" x14ac:dyDescent="0.25">
      <c r="A320" s="20" t="str">
        <f>IF(ISNONTEXT(vm_idv_raw[[#This Row],[Column1]]), "", vm_idv_raw[[#This Row],[Column1]])</f>
        <v/>
      </c>
      <c r="B320" s="22" t="str">
        <f>IF(ISNONTEXT(vm_idv_raw[[#This Row],[Column5]]), "", vm_idv_raw[[#This Row],[Column5]])</f>
        <v/>
      </c>
      <c r="C320" s="21" t="str">
        <f>IF(ISNONTEXT(vm_idv_raw[[#This Row],[Column2]]), "", vm_idv_raw[[#This Row],[Column2]])</f>
        <v/>
      </c>
      <c r="D320" s="10" t="str">
        <f>IF(ISNONTEXT(vm_idv_raw[[#This Row],[Column4]]), "", vm_idv_raw[[#This Row],[Column4]])</f>
        <v/>
      </c>
      <c r="E320" t="str">
        <f>IF(ISNUMBER(vm_idv_raw[[#This Row],[Column6]]), vm_idv_raw[[#This Row],[Column6]],"")</f>
        <v/>
      </c>
      <c r="F320" s="23" t="str">
        <f>IF(ISNUMBER(vm_idv_raw[[#This Row],[Column7]]), (vm_idv_raw[[#This Row],[Column7]]/1073741824),"")</f>
        <v/>
      </c>
      <c r="G320" s="30" t="str">
        <f>IF(ISNUMBER(vm_idv_raw[[#This Row],[Column12]]), (vm_idv_raw[[#This Row],[Column12]]/(E320*1000)),"")</f>
        <v/>
      </c>
      <c r="H320" s="33" t="str">
        <f>IF(ISNUMBER(vm_idv_raw[[#This Row],[Column13]]), (vm_idv_raw[[#This Row],[Column13]]/(F320*1073741824)),"")</f>
        <v/>
      </c>
      <c r="I320" s="10" t="str">
        <f>IF(ISNONTEXT(vm_idv_raw[[#This Row],[Column9]]), "", vm_idv_raw[[#This Row],[Column9]])</f>
        <v/>
      </c>
      <c r="J320" t="str">
        <f>IF(ISNUMBER(vm_idv_raw[[#This Row],[Column10]]), vm_idv_raw[[#This Row],[Column10]],"")</f>
        <v/>
      </c>
      <c r="K320" s="23" t="str">
        <f>IF(ISNUMBER(vm_idv_raw[[#This Row],[Column11]]), vm_idv_raw[[#This Row],[Column11]],"")</f>
        <v/>
      </c>
      <c r="L320" s="30" t="str">
        <f t="shared" si="12"/>
        <v/>
      </c>
      <c r="M320" s="33" t="str">
        <f t="shared" si="13"/>
        <v/>
      </c>
      <c r="N320" s="25" t="str">
        <f t="shared" si="14"/>
        <v/>
      </c>
    </row>
    <row r="321" spans="1:14" x14ac:dyDescent="0.25">
      <c r="A321" s="20" t="str">
        <f>IF(ISNONTEXT(vm_idv_raw[[#This Row],[Column1]]), "", vm_idv_raw[[#This Row],[Column1]])</f>
        <v/>
      </c>
      <c r="B321" s="22" t="str">
        <f>IF(ISNONTEXT(vm_idv_raw[[#This Row],[Column5]]), "", vm_idv_raw[[#This Row],[Column5]])</f>
        <v/>
      </c>
      <c r="C321" s="21" t="str">
        <f>IF(ISNONTEXT(vm_idv_raw[[#This Row],[Column2]]), "", vm_idv_raw[[#This Row],[Column2]])</f>
        <v/>
      </c>
      <c r="D321" s="10" t="str">
        <f>IF(ISNONTEXT(vm_idv_raw[[#This Row],[Column4]]), "", vm_idv_raw[[#This Row],[Column4]])</f>
        <v/>
      </c>
      <c r="E321" t="str">
        <f>IF(ISNUMBER(vm_idv_raw[[#This Row],[Column6]]), vm_idv_raw[[#This Row],[Column6]],"")</f>
        <v/>
      </c>
      <c r="F321" s="23" t="str">
        <f>IF(ISNUMBER(vm_idv_raw[[#This Row],[Column7]]), (vm_idv_raw[[#This Row],[Column7]]/1073741824),"")</f>
        <v/>
      </c>
      <c r="G321" s="30" t="str">
        <f>IF(ISNUMBER(vm_idv_raw[[#This Row],[Column12]]), (vm_idv_raw[[#This Row],[Column12]]/(E321*1000)),"")</f>
        <v/>
      </c>
      <c r="H321" s="33" t="str">
        <f>IF(ISNUMBER(vm_idv_raw[[#This Row],[Column13]]), (vm_idv_raw[[#This Row],[Column13]]/(F321*1073741824)),"")</f>
        <v/>
      </c>
      <c r="I321" s="10" t="str">
        <f>IF(ISNONTEXT(vm_idv_raw[[#This Row],[Column9]]), "", vm_idv_raw[[#This Row],[Column9]])</f>
        <v/>
      </c>
      <c r="J321" t="str">
        <f>IF(ISNUMBER(vm_idv_raw[[#This Row],[Column10]]), vm_idv_raw[[#This Row],[Column10]],"")</f>
        <v/>
      </c>
      <c r="K321" s="23" t="str">
        <f>IF(ISNUMBER(vm_idv_raw[[#This Row],[Column11]]), vm_idv_raw[[#This Row],[Column11]],"")</f>
        <v/>
      </c>
      <c r="L321" s="30" t="str">
        <f t="shared" si="12"/>
        <v/>
      </c>
      <c r="M321" s="33" t="str">
        <f t="shared" si="13"/>
        <v/>
      </c>
      <c r="N321" s="25" t="str">
        <f t="shared" si="14"/>
        <v/>
      </c>
    </row>
    <row r="322" spans="1:14" x14ac:dyDescent="0.25">
      <c r="A322" s="20" t="str">
        <f>IF(ISNONTEXT(vm_idv_raw[[#This Row],[Column1]]), "", vm_idv_raw[[#This Row],[Column1]])</f>
        <v/>
      </c>
      <c r="B322" s="22" t="str">
        <f>IF(ISNONTEXT(vm_idv_raw[[#This Row],[Column5]]), "", vm_idv_raw[[#This Row],[Column5]])</f>
        <v/>
      </c>
      <c r="C322" s="21" t="str">
        <f>IF(ISNONTEXT(vm_idv_raw[[#This Row],[Column2]]), "", vm_idv_raw[[#This Row],[Column2]])</f>
        <v/>
      </c>
      <c r="D322" s="10" t="str">
        <f>IF(ISNONTEXT(vm_idv_raw[[#This Row],[Column4]]), "", vm_idv_raw[[#This Row],[Column4]])</f>
        <v/>
      </c>
      <c r="E322" t="str">
        <f>IF(ISNUMBER(vm_idv_raw[[#This Row],[Column6]]), vm_idv_raw[[#This Row],[Column6]],"")</f>
        <v/>
      </c>
      <c r="F322" s="23" t="str">
        <f>IF(ISNUMBER(vm_idv_raw[[#This Row],[Column7]]), (vm_idv_raw[[#This Row],[Column7]]/1073741824),"")</f>
        <v/>
      </c>
      <c r="G322" s="30" t="str">
        <f>IF(ISNUMBER(vm_idv_raw[[#This Row],[Column12]]), (vm_idv_raw[[#This Row],[Column12]]/(E322*1000)),"")</f>
        <v/>
      </c>
      <c r="H322" s="33" t="str">
        <f>IF(ISNUMBER(vm_idv_raw[[#This Row],[Column13]]), (vm_idv_raw[[#This Row],[Column13]]/(F322*1073741824)),"")</f>
        <v/>
      </c>
      <c r="I322" s="10" t="str">
        <f>IF(ISNONTEXT(vm_idv_raw[[#This Row],[Column9]]), "", vm_idv_raw[[#This Row],[Column9]])</f>
        <v/>
      </c>
      <c r="J322" t="str">
        <f>IF(ISNUMBER(vm_idv_raw[[#This Row],[Column10]]), vm_idv_raw[[#This Row],[Column10]],"")</f>
        <v/>
      </c>
      <c r="K322" s="23" t="str">
        <f>IF(ISNUMBER(vm_idv_raw[[#This Row],[Column11]]), vm_idv_raw[[#This Row],[Column11]],"")</f>
        <v/>
      </c>
      <c r="L322" s="30" t="str">
        <f t="shared" si="12"/>
        <v/>
      </c>
      <c r="M322" s="33" t="str">
        <f t="shared" si="13"/>
        <v/>
      </c>
      <c r="N322" s="25" t="str">
        <f t="shared" si="14"/>
        <v/>
      </c>
    </row>
    <row r="323" spans="1:14" x14ac:dyDescent="0.25">
      <c r="A323" s="20" t="str">
        <f>IF(ISNONTEXT(vm_idv_raw[[#This Row],[Column1]]), "", vm_idv_raw[[#This Row],[Column1]])</f>
        <v/>
      </c>
      <c r="B323" s="22" t="str">
        <f>IF(ISNONTEXT(vm_idv_raw[[#This Row],[Column5]]), "", vm_idv_raw[[#This Row],[Column5]])</f>
        <v/>
      </c>
      <c r="C323" s="21" t="str">
        <f>IF(ISNONTEXT(vm_idv_raw[[#This Row],[Column2]]), "", vm_idv_raw[[#This Row],[Column2]])</f>
        <v/>
      </c>
      <c r="D323" s="10" t="str">
        <f>IF(ISNONTEXT(vm_idv_raw[[#This Row],[Column4]]), "", vm_idv_raw[[#This Row],[Column4]])</f>
        <v/>
      </c>
      <c r="E323" t="str">
        <f>IF(ISNUMBER(vm_idv_raw[[#This Row],[Column6]]), vm_idv_raw[[#This Row],[Column6]],"")</f>
        <v/>
      </c>
      <c r="F323" s="23" t="str">
        <f>IF(ISNUMBER(vm_idv_raw[[#This Row],[Column7]]), (vm_idv_raw[[#This Row],[Column7]]/1073741824),"")</f>
        <v/>
      </c>
      <c r="G323" s="30" t="str">
        <f>IF(ISNUMBER(vm_idv_raw[[#This Row],[Column12]]), (vm_idv_raw[[#This Row],[Column12]]/(E323*1000)),"")</f>
        <v/>
      </c>
      <c r="H323" s="33" t="str">
        <f>IF(ISNUMBER(vm_idv_raw[[#This Row],[Column13]]), (vm_idv_raw[[#This Row],[Column13]]/(F323*1073741824)),"")</f>
        <v/>
      </c>
      <c r="I323" s="10" t="str">
        <f>IF(ISNONTEXT(vm_idv_raw[[#This Row],[Column9]]), "", vm_idv_raw[[#This Row],[Column9]])</f>
        <v/>
      </c>
      <c r="J323" t="str">
        <f>IF(ISNUMBER(vm_idv_raw[[#This Row],[Column10]]), vm_idv_raw[[#This Row],[Column10]],"")</f>
        <v/>
      </c>
      <c r="K323" s="23" t="str">
        <f>IF(ISNUMBER(vm_idv_raw[[#This Row],[Column11]]), vm_idv_raw[[#This Row],[Column11]],"")</f>
        <v/>
      </c>
      <c r="L323" s="30" t="str">
        <f t="shared" si="12"/>
        <v/>
      </c>
      <c r="M323" s="33" t="str">
        <f t="shared" si="13"/>
        <v/>
      </c>
      <c r="N323" s="25" t="str">
        <f t="shared" si="14"/>
        <v/>
      </c>
    </row>
    <row r="324" spans="1:14" x14ac:dyDescent="0.25">
      <c r="A324" s="20" t="str">
        <f>IF(ISNONTEXT(vm_idv_raw[[#This Row],[Column1]]), "", vm_idv_raw[[#This Row],[Column1]])</f>
        <v/>
      </c>
      <c r="B324" s="22" t="str">
        <f>IF(ISNONTEXT(vm_idv_raw[[#This Row],[Column5]]), "", vm_idv_raw[[#This Row],[Column5]])</f>
        <v/>
      </c>
      <c r="C324" s="21" t="str">
        <f>IF(ISNONTEXT(vm_idv_raw[[#This Row],[Column2]]), "", vm_idv_raw[[#This Row],[Column2]])</f>
        <v/>
      </c>
      <c r="D324" s="10" t="str">
        <f>IF(ISNONTEXT(vm_idv_raw[[#This Row],[Column4]]), "", vm_idv_raw[[#This Row],[Column4]])</f>
        <v/>
      </c>
      <c r="E324" t="str">
        <f>IF(ISNUMBER(vm_idv_raw[[#This Row],[Column6]]), vm_idv_raw[[#This Row],[Column6]],"")</f>
        <v/>
      </c>
      <c r="F324" s="23" t="str">
        <f>IF(ISNUMBER(vm_idv_raw[[#This Row],[Column7]]), (vm_idv_raw[[#This Row],[Column7]]/1073741824),"")</f>
        <v/>
      </c>
      <c r="G324" s="30" t="str">
        <f>IF(ISNUMBER(vm_idv_raw[[#This Row],[Column12]]), (vm_idv_raw[[#This Row],[Column12]]/(E324*1000)),"")</f>
        <v/>
      </c>
      <c r="H324" s="33" t="str">
        <f>IF(ISNUMBER(vm_idv_raw[[#This Row],[Column13]]), (vm_idv_raw[[#This Row],[Column13]]/(F324*1073741824)),"")</f>
        <v/>
      </c>
      <c r="I324" s="10" t="str">
        <f>IF(ISNONTEXT(vm_idv_raw[[#This Row],[Column9]]), "", vm_idv_raw[[#This Row],[Column9]])</f>
        <v/>
      </c>
      <c r="J324" t="str">
        <f>IF(ISNUMBER(vm_idv_raw[[#This Row],[Column10]]), vm_idv_raw[[#This Row],[Column10]],"")</f>
        <v/>
      </c>
      <c r="K324" s="23" t="str">
        <f>IF(ISNUMBER(vm_idv_raw[[#This Row],[Column11]]), vm_idv_raw[[#This Row],[Column11]],"")</f>
        <v/>
      </c>
      <c r="L324" s="30" t="str">
        <f t="shared" ref="L324:L387" si="15">IF(ISNUMBER(G324), G324*E324/J324,"")</f>
        <v/>
      </c>
      <c r="M324" s="33" t="str">
        <f t="shared" ref="M324:M387" si="16">IF(ISNUMBER(H324), H324*F324/K324,"")</f>
        <v/>
      </c>
      <c r="N324" s="25" t="str">
        <f t="shared" ref="N324:N387" si="17">IF(ISNUMBER(J324), (((E324-J324)/E324)+((F324-K324)/F324))/2,"")</f>
        <v/>
      </c>
    </row>
    <row r="325" spans="1:14" x14ac:dyDescent="0.25">
      <c r="A325" s="20" t="str">
        <f>IF(ISNONTEXT(vm_idv_raw[[#This Row],[Column1]]), "", vm_idv_raw[[#This Row],[Column1]])</f>
        <v/>
      </c>
      <c r="B325" s="22" t="str">
        <f>IF(ISNONTEXT(vm_idv_raw[[#This Row],[Column5]]), "", vm_idv_raw[[#This Row],[Column5]])</f>
        <v/>
      </c>
      <c r="C325" s="21" t="str">
        <f>IF(ISNONTEXT(vm_idv_raw[[#This Row],[Column2]]), "", vm_idv_raw[[#This Row],[Column2]])</f>
        <v/>
      </c>
      <c r="D325" s="10" t="str">
        <f>IF(ISNONTEXT(vm_idv_raw[[#This Row],[Column4]]), "", vm_idv_raw[[#This Row],[Column4]])</f>
        <v/>
      </c>
      <c r="E325" t="str">
        <f>IF(ISNUMBER(vm_idv_raw[[#This Row],[Column6]]), vm_idv_raw[[#This Row],[Column6]],"")</f>
        <v/>
      </c>
      <c r="F325" s="23" t="str">
        <f>IF(ISNUMBER(vm_idv_raw[[#This Row],[Column7]]), (vm_idv_raw[[#This Row],[Column7]]/1073741824),"")</f>
        <v/>
      </c>
      <c r="G325" s="30" t="str">
        <f>IF(ISNUMBER(vm_idv_raw[[#This Row],[Column12]]), (vm_idv_raw[[#This Row],[Column12]]/(E325*1000)),"")</f>
        <v/>
      </c>
      <c r="H325" s="33" t="str">
        <f>IF(ISNUMBER(vm_idv_raw[[#This Row],[Column13]]), (vm_idv_raw[[#This Row],[Column13]]/(F325*1073741824)),"")</f>
        <v/>
      </c>
      <c r="I325" s="10" t="str">
        <f>IF(ISNONTEXT(vm_idv_raw[[#This Row],[Column9]]), "", vm_idv_raw[[#This Row],[Column9]])</f>
        <v/>
      </c>
      <c r="J325" t="str">
        <f>IF(ISNUMBER(vm_idv_raw[[#This Row],[Column10]]), vm_idv_raw[[#This Row],[Column10]],"")</f>
        <v/>
      </c>
      <c r="K325" s="23" t="str">
        <f>IF(ISNUMBER(vm_idv_raw[[#This Row],[Column11]]), vm_idv_raw[[#This Row],[Column11]],"")</f>
        <v/>
      </c>
      <c r="L325" s="30" t="str">
        <f t="shared" si="15"/>
        <v/>
      </c>
      <c r="M325" s="33" t="str">
        <f t="shared" si="16"/>
        <v/>
      </c>
      <c r="N325" s="25" t="str">
        <f t="shared" si="17"/>
        <v/>
      </c>
    </row>
    <row r="326" spans="1:14" x14ac:dyDescent="0.25">
      <c r="A326" s="20" t="str">
        <f>IF(ISNONTEXT(vm_idv_raw[[#This Row],[Column1]]), "", vm_idv_raw[[#This Row],[Column1]])</f>
        <v/>
      </c>
      <c r="B326" s="22" t="str">
        <f>IF(ISNONTEXT(vm_idv_raw[[#This Row],[Column5]]), "", vm_idv_raw[[#This Row],[Column5]])</f>
        <v/>
      </c>
      <c r="C326" s="21" t="str">
        <f>IF(ISNONTEXT(vm_idv_raw[[#This Row],[Column2]]), "", vm_idv_raw[[#This Row],[Column2]])</f>
        <v/>
      </c>
      <c r="D326" s="10" t="str">
        <f>IF(ISNONTEXT(vm_idv_raw[[#This Row],[Column4]]), "", vm_idv_raw[[#This Row],[Column4]])</f>
        <v/>
      </c>
      <c r="E326" t="str">
        <f>IF(ISNUMBER(vm_idv_raw[[#This Row],[Column6]]), vm_idv_raw[[#This Row],[Column6]],"")</f>
        <v/>
      </c>
      <c r="F326" s="23" t="str">
        <f>IF(ISNUMBER(vm_idv_raw[[#This Row],[Column7]]), (vm_idv_raw[[#This Row],[Column7]]/1073741824),"")</f>
        <v/>
      </c>
      <c r="G326" s="30" t="str">
        <f>IF(ISNUMBER(vm_idv_raw[[#This Row],[Column12]]), (vm_idv_raw[[#This Row],[Column12]]/(E326*1000)),"")</f>
        <v/>
      </c>
      <c r="H326" s="33" t="str">
        <f>IF(ISNUMBER(vm_idv_raw[[#This Row],[Column13]]), (vm_idv_raw[[#This Row],[Column13]]/(F326*1073741824)),"")</f>
        <v/>
      </c>
      <c r="I326" s="10" t="str">
        <f>IF(ISNONTEXT(vm_idv_raw[[#This Row],[Column9]]), "", vm_idv_raw[[#This Row],[Column9]])</f>
        <v/>
      </c>
      <c r="J326" t="str">
        <f>IF(ISNUMBER(vm_idv_raw[[#This Row],[Column10]]), vm_idv_raw[[#This Row],[Column10]],"")</f>
        <v/>
      </c>
      <c r="K326" s="23" t="str">
        <f>IF(ISNUMBER(vm_idv_raw[[#This Row],[Column11]]), vm_idv_raw[[#This Row],[Column11]],"")</f>
        <v/>
      </c>
      <c r="L326" s="30" t="str">
        <f t="shared" si="15"/>
        <v/>
      </c>
      <c r="M326" s="33" t="str">
        <f t="shared" si="16"/>
        <v/>
      </c>
      <c r="N326" s="25" t="str">
        <f t="shared" si="17"/>
        <v/>
      </c>
    </row>
    <row r="327" spans="1:14" x14ac:dyDescent="0.25">
      <c r="A327" s="20" t="str">
        <f>IF(ISNONTEXT(vm_idv_raw[[#This Row],[Column1]]), "", vm_idv_raw[[#This Row],[Column1]])</f>
        <v/>
      </c>
      <c r="B327" s="22" t="str">
        <f>IF(ISNONTEXT(vm_idv_raw[[#This Row],[Column5]]), "", vm_idv_raw[[#This Row],[Column5]])</f>
        <v/>
      </c>
      <c r="C327" s="21" t="str">
        <f>IF(ISNONTEXT(vm_idv_raw[[#This Row],[Column2]]), "", vm_idv_raw[[#This Row],[Column2]])</f>
        <v/>
      </c>
      <c r="D327" s="10" t="str">
        <f>IF(ISNONTEXT(vm_idv_raw[[#This Row],[Column4]]), "", vm_idv_raw[[#This Row],[Column4]])</f>
        <v/>
      </c>
      <c r="E327" t="str">
        <f>IF(ISNUMBER(vm_idv_raw[[#This Row],[Column6]]), vm_idv_raw[[#This Row],[Column6]],"")</f>
        <v/>
      </c>
      <c r="F327" s="23" t="str">
        <f>IF(ISNUMBER(vm_idv_raw[[#This Row],[Column7]]), (vm_idv_raw[[#This Row],[Column7]]/1073741824),"")</f>
        <v/>
      </c>
      <c r="G327" s="30" t="str">
        <f>IF(ISNUMBER(vm_idv_raw[[#This Row],[Column12]]), (vm_idv_raw[[#This Row],[Column12]]/(E327*1000)),"")</f>
        <v/>
      </c>
      <c r="H327" s="33" t="str">
        <f>IF(ISNUMBER(vm_idv_raw[[#This Row],[Column13]]), (vm_idv_raw[[#This Row],[Column13]]/(F327*1073741824)),"")</f>
        <v/>
      </c>
      <c r="I327" s="10" t="str">
        <f>IF(ISNONTEXT(vm_idv_raw[[#This Row],[Column9]]), "", vm_idv_raw[[#This Row],[Column9]])</f>
        <v/>
      </c>
      <c r="J327" t="str">
        <f>IF(ISNUMBER(vm_idv_raw[[#This Row],[Column10]]), vm_idv_raw[[#This Row],[Column10]],"")</f>
        <v/>
      </c>
      <c r="K327" s="23" t="str">
        <f>IF(ISNUMBER(vm_idv_raw[[#This Row],[Column11]]), vm_idv_raw[[#This Row],[Column11]],"")</f>
        <v/>
      </c>
      <c r="L327" s="30" t="str">
        <f t="shared" si="15"/>
        <v/>
      </c>
      <c r="M327" s="33" t="str">
        <f t="shared" si="16"/>
        <v/>
      </c>
      <c r="N327" s="25" t="str">
        <f t="shared" si="17"/>
        <v/>
      </c>
    </row>
    <row r="328" spans="1:14" x14ac:dyDescent="0.25">
      <c r="A328" s="20" t="str">
        <f>IF(ISNONTEXT(vm_idv_raw[[#This Row],[Column1]]), "", vm_idv_raw[[#This Row],[Column1]])</f>
        <v/>
      </c>
      <c r="B328" s="22" t="str">
        <f>IF(ISNONTEXT(vm_idv_raw[[#This Row],[Column5]]), "", vm_idv_raw[[#This Row],[Column5]])</f>
        <v/>
      </c>
      <c r="C328" s="21" t="str">
        <f>IF(ISNONTEXT(vm_idv_raw[[#This Row],[Column2]]), "", vm_idv_raw[[#This Row],[Column2]])</f>
        <v/>
      </c>
      <c r="D328" s="10" t="str">
        <f>IF(ISNONTEXT(vm_idv_raw[[#This Row],[Column4]]), "", vm_idv_raw[[#This Row],[Column4]])</f>
        <v/>
      </c>
      <c r="E328" t="str">
        <f>IF(ISNUMBER(vm_idv_raw[[#This Row],[Column6]]), vm_idv_raw[[#This Row],[Column6]],"")</f>
        <v/>
      </c>
      <c r="F328" s="23" t="str">
        <f>IF(ISNUMBER(vm_idv_raw[[#This Row],[Column7]]), (vm_idv_raw[[#This Row],[Column7]]/1073741824),"")</f>
        <v/>
      </c>
      <c r="G328" s="30" t="str">
        <f>IF(ISNUMBER(vm_idv_raw[[#This Row],[Column12]]), (vm_idv_raw[[#This Row],[Column12]]/(E328*1000)),"")</f>
        <v/>
      </c>
      <c r="H328" s="33" t="str">
        <f>IF(ISNUMBER(vm_idv_raw[[#This Row],[Column13]]), (vm_idv_raw[[#This Row],[Column13]]/(F328*1073741824)),"")</f>
        <v/>
      </c>
      <c r="I328" s="10" t="str">
        <f>IF(ISNONTEXT(vm_idv_raw[[#This Row],[Column9]]), "", vm_idv_raw[[#This Row],[Column9]])</f>
        <v/>
      </c>
      <c r="J328" t="str">
        <f>IF(ISNUMBER(vm_idv_raw[[#This Row],[Column10]]), vm_idv_raw[[#This Row],[Column10]],"")</f>
        <v/>
      </c>
      <c r="K328" s="23" t="str">
        <f>IF(ISNUMBER(vm_idv_raw[[#This Row],[Column11]]), vm_idv_raw[[#This Row],[Column11]],"")</f>
        <v/>
      </c>
      <c r="L328" s="30" t="str">
        <f t="shared" si="15"/>
        <v/>
      </c>
      <c r="M328" s="33" t="str">
        <f t="shared" si="16"/>
        <v/>
      </c>
      <c r="N328" s="25" t="str">
        <f t="shared" si="17"/>
        <v/>
      </c>
    </row>
    <row r="329" spans="1:14" x14ac:dyDescent="0.25">
      <c r="A329" s="20" t="str">
        <f>IF(ISNONTEXT(vm_idv_raw[[#This Row],[Column1]]), "", vm_idv_raw[[#This Row],[Column1]])</f>
        <v/>
      </c>
      <c r="B329" s="22" t="str">
        <f>IF(ISNONTEXT(vm_idv_raw[[#This Row],[Column5]]), "", vm_idv_raw[[#This Row],[Column5]])</f>
        <v/>
      </c>
      <c r="C329" s="21" t="str">
        <f>IF(ISNONTEXT(vm_idv_raw[[#This Row],[Column2]]), "", vm_idv_raw[[#This Row],[Column2]])</f>
        <v/>
      </c>
      <c r="D329" s="10" t="str">
        <f>IF(ISNONTEXT(vm_idv_raw[[#This Row],[Column4]]), "", vm_idv_raw[[#This Row],[Column4]])</f>
        <v/>
      </c>
      <c r="E329" t="str">
        <f>IF(ISNUMBER(vm_idv_raw[[#This Row],[Column6]]), vm_idv_raw[[#This Row],[Column6]],"")</f>
        <v/>
      </c>
      <c r="F329" s="23" t="str">
        <f>IF(ISNUMBER(vm_idv_raw[[#This Row],[Column7]]), (vm_idv_raw[[#This Row],[Column7]]/1073741824),"")</f>
        <v/>
      </c>
      <c r="G329" s="30" t="str">
        <f>IF(ISNUMBER(vm_idv_raw[[#This Row],[Column12]]), (vm_idv_raw[[#This Row],[Column12]]/(E329*1000)),"")</f>
        <v/>
      </c>
      <c r="H329" s="33" t="str">
        <f>IF(ISNUMBER(vm_idv_raw[[#This Row],[Column13]]), (vm_idv_raw[[#This Row],[Column13]]/(F329*1073741824)),"")</f>
        <v/>
      </c>
      <c r="I329" s="10" t="str">
        <f>IF(ISNONTEXT(vm_idv_raw[[#This Row],[Column9]]), "", vm_idv_raw[[#This Row],[Column9]])</f>
        <v/>
      </c>
      <c r="J329" t="str">
        <f>IF(ISNUMBER(vm_idv_raw[[#This Row],[Column10]]), vm_idv_raw[[#This Row],[Column10]],"")</f>
        <v/>
      </c>
      <c r="K329" s="23" t="str">
        <f>IF(ISNUMBER(vm_idv_raw[[#This Row],[Column11]]), vm_idv_raw[[#This Row],[Column11]],"")</f>
        <v/>
      </c>
      <c r="L329" s="30" t="str">
        <f t="shared" si="15"/>
        <v/>
      </c>
      <c r="M329" s="33" t="str">
        <f t="shared" si="16"/>
        <v/>
      </c>
      <c r="N329" s="25" t="str">
        <f t="shared" si="17"/>
        <v/>
      </c>
    </row>
    <row r="330" spans="1:14" x14ac:dyDescent="0.25">
      <c r="A330" s="20" t="str">
        <f>IF(ISNONTEXT(vm_idv_raw[[#This Row],[Column1]]), "", vm_idv_raw[[#This Row],[Column1]])</f>
        <v/>
      </c>
      <c r="B330" s="22" t="str">
        <f>IF(ISNONTEXT(vm_idv_raw[[#This Row],[Column5]]), "", vm_idv_raw[[#This Row],[Column5]])</f>
        <v/>
      </c>
      <c r="C330" s="21" t="str">
        <f>IF(ISNONTEXT(vm_idv_raw[[#This Row],[Column2]]), "", vm_idv_raw[[#This Row],[Column2]])</f>
        <v/>
      </c>
      <c r="D330" s="10" t="str">
        <f>IF(ISNONTEXT(vm_idv_raw[[#This Row],[Column4]]), "", vm_idv_raw[[#This Row],[Column4]])</f>
        <v/>
      </c>
      <c r="E330" t="str">
        <f>IF(ISNUMBER(vm_idv_raw[[#This Row],[Column6]]), vm_idv_raw[[#This Row],[Column6]],"")</f>
        <v/>
      </c>
      <c r="F330" s="23" t="str">
        <f>IF(ISNUMBER(vm_idv_raw[[#This Row],[Column7]]), (vm_idv_raw[[#This Row],[Column7]]/1073741824),"")</f>
        <v/>
      </c>
      <c r="G330" s="30" t="str">
        <f>IF(ISNUMBER(vm_idv_raw[[#This Row],[Column12]]), (vm_idv_raw[[#This Row],[Column12]]/(E330*1000)),"")</f>
        <v/>
      </c>
      <c r="H330" s="33" t="str">
        <f>IF(ISNUMBER(vm_idv_raw[[#This Row],[Column13]]), (vm_idv_raw[[#This Row],[Column13]]/(F330*1073741824)),"")</f>
        <v/>
      </c>
      <c r="I330" s="10" t="str">
        <f>IF(ISNONTEXT(vm_idv_raw[[#This Row],[Column9]]), "", vm_idv_raw[[#This Row],[Column9]])</f>
        <v/>
      </c>
      <c r="J330" t="str">
        <f>IF(ISNUMBER(vm_idv_raw[[#This Row],[Column10]]), vm_idv_raw[[#This Row],[Column10]],"")</f>
        <v/>
      </c>
      <c r="K330" s="23" t="str">
        <f>IF(ISNUMBER(vm_idv_raw[[#This Row],[Column11]]), vm_idv_raw[[#This Row],[Column11]],"")</f>
        <v/>
      </c>
      <c r="L330" s="30" t="str">
        <f t="shared" si="15"/>
        <v/>
      </c>
      <c r="M330" s="33" t="str">
        <f t="shared" si="16"/>
        <v/>
      </c>
      <c r="N330" s="25" t="str">
        <f t="shared" si="17"/>
        <v/>
      </c>
    </row>
    <row r="331" spans="1:14" x14ac:dyDescent="0.25">
      <c r="A331" s="20" t="str">
        <f>IF(ISNONTEXT(vm_idv_raw[[#This Row],[Column1]]), "", vm_idv_raw[[#This Row],[Column1]])</f>
        <v/>
      </c>
      <c r="B331" s="22" t="str">
        <f>IF(ISNONTEXT(vm_idv_raw[[#This Row],[Column5]]), "", vm_idv_raw[[#This Row],[Column5]])</f>
        <v/>
      </c>
      <c r="C331" s="21" t="str">
        <f>IF(ISNONTEXT(vm_idv_raw[[#This Row],[Column2]]), "", vm_idv_raw[[#This Row],[Column2]])</f>
        <v/>
      </c>
      <c r="D331" s="10" t="str">
        <f>IF(ISNONTEXT(vm_idv_raw[[#This Row],[Column4]]), "", vm_idv_raw[[#This Row],[Column4]])</f>
        <v/>
      </c>
      <c r="E331" t="str">
        <f>IF(ISNUMBER(vm_idv_raw[[#This Row],[Column6]]), vm_idv_raw[[#This Row],[Column6]],"")</f>
        <v/>
      </c>
      <c r="F331" s="23" t="str">
        <f>IF(ISNUMBER(vm_idv_raw[[#This Row],[Column7]]), (vm_idv_raw[[#This Row],[Column7]]/1073741824),"")</f>
        <v/>
      </c>
      <c r="G331" s="30" t="str">
        <f>IF(ISNUMBER(vm_idv_raw[[#This Row],[Column12]]), (vm_idv_raw[[#This Row],[Column12]]/(E331*1000)),"")</f>
        <v/>
      </c>
      <c r="H331" s="33" t="str">
        <f>IF(ISNUMBER(vm_idv_raw[[#This Row],[Column13]]), (vm_idv_raw[[#This Row],[Column13]]/(F331*1073741824)),"")</f>
        <v/>
      </c>
      <c r="I331" s="10" t="str">
        <f>IF(ISNONTEXT(vm_idv_raw[[#This Row],[Column9]]), "", vm_idv_raw[[#This Row],[Column9]])</f>
        <v/>
      </c>
      <c r="J331" t="str">
        <f>IF(ISNUMBER(vm_idv_raw[[#This Row],[Column10]]), vm_idv_raw[[#This Row],[Column10]],"")</f>
        <v/>
      </c>
      <c r="K331" s="23" t="str">
        <f>IF(ISNUMBER(vm_idv_raw[[#This Row],[Column11]]), vm_idv_raw[[#This Row],[Column11]],"")</f>
        <v/>
      </c>
      <c r="L331" s="30" t="str">
        <f t="shared" si="15"/>
        <v/>
      </c>
      <c r="M331" s="33" t="str">
        <f t="shared" si="16"/>
        <v/>
      </c>
      <c r="N331" s="25" t="str">
        <f t="shared" si="17"/>
        <v/>
      </c>
    </row>
    <row r="332" spans="1:14" x14ac:dyDescent="0.25">
      <c r="A332" s="20" t="str">
        <f>IF(ISNONTEXT(vm_idv_raw[[#This Row],[Column1]]), "", vm_idv_raw[[#This Row],[Column1]])</f>
        <v/>
      </c>
      <c r="B332" s="22" t="str">
        <f>IF(ISNONTEXT(vm_idv_raw[[#This Row],[Column5]]), "", vm_idv_raw[[#This Row],[Column5]])</f>
        <v/>
      </c>
      <c r="C332" s="21" t="str">
        <f>IF(ISNONTEXT(vm_idv_raw[[#This Row],[Column2]]), "", vm_idv_raw[[#This Row],[Column2]])</f>
        <v/>
      </c>
      <c r="D332" s="10" t="str">
        <f>IF(ISNONTEXT(vm_idv_raw[[#This Row],[Column4]]), "", vm_idv_raw[[#This Row],[Column4]])</f>
        <v/>
      </c>
      <c r="E332" t="str">
        <f>IF(ISNUMBER(vm_idv_raw[[#This Row],[Column6]]), vm_idv_raw[[#This Row],[Column6]],"")</f>
        <v/>
      </c>
      <c r="F332" s="23" t="str">
        <f>IF(ISNUMBER(vm_idv_raw[[#This Row],[Column7]]), (vm_idv_raw[[#This Row],[Column7]]/1073741824),"")</f>
        <v/>
      </c>
      <c r="G332" s="30" t="str">
        <f>IF(ISNUMBER(vm_idv_raw[[#This Row],[Column12]]), (vm_idv_raw[[#This Row],[Column12]]/(E332*1000)),"")</f>
        <v/>
      </c>
      <c r="H332" s="33" t="str">
        <f>IF(ISNUMBER(vm_idv_raw[[#This Row],[Column13]]), (vm_idv_raw[[#This Row],[Column13]]/(F332*1073741824)),"")</f>
        <v/>
      </c>
      <c r="I332" s="10" t="str">
        <f>IF(ISNONTEXT(vm_idv_raw[[#This Row],[Column9]]), "", vm_idv_raw[[#This Row],[Column9]])</f>
        <v/>
      </c>
      <c r="J332" t="str">
        <f>IF(ISNUMBER(vm_idv_raw[[#This Row],[Column10]]), vm_idv_raw[[#This Row],[Column10]],"")</f>
        <v/>
      </c>
      <c r="K332" s="23" t="str">
        <f>IF(ISNUMBER(vm_idv_raw[[#This Row],[Column11]]), vm_idv_raw[[#This Row],[Column11]],"")</f>
        <v/>
      </c>
      <c r="L332" s="30" t="str">
        <f t="shared" si="15"/>
        <v/>
      </c>
      <c r="M332" s="33" t="str">
        <f t="shared" si="16"/>
        <v/>
      </c>
      <c r="N332" s="25" t="str">
        <f t="shared" si="17"/>
        <v/>
      </c>
    </row>
    <row r="333" spans="1:14" x14ac:dyDescent="0.25">
      <c r="A333" s="20" t="str">
        <f>IF(ISNONTEXT(vm_idv_raw[[#This Row],[Column1]]), "", vm_idv_raw[[#This Row],[Column1]])</f>
        <v/>
      </c>
      <c r="B333" s="22" t="str">
        <f>IF(ISNONTEXT(vm_idv_raw[[#This Row],[Column5]]), "", vm_idv_raw[[#This Row],[Column5]])</f>
        <v/>
      </c>
      <c r="C333" s="21" t="str">
        <f>IF(ISNONTEXT(vm_idv_raw[[#This Row],[Column2]]), "", vm_idv_raw[[#This Row],[Column2]])</f>
        <v/>
      </c>
      <c r="D333" s="10" t="str">
        <f>IF(ISNONTEXT(vm_idv_raw[[#This Row],[Column4]]), "", vm_idv_raw[[#This Row],[Column4]])</f>
        <v/>
      </c>
      <c r="E333" t="str">
        <f>IF(ISNUMBER(vm_idv_raw[[#This Row],[Column6]]), vm_idv_raw[[#This Row],[Column6]],"")</f>
        <v/>
      </c>
      <c r="F333" s="23" t="str">
        <f>IF(ISNUMBER(vm_idv_raw[[#This Row],[Column7]]), (vm_idv_raw[[#This Row],[Column7]]/1073741824),"")</f>
        <v/>
      </c>
      <c r="G333" s="30" t="str">
        <f>IF(ISNUMBER(vm_idv_raw[[#This Row],[Column12]]), (vm_idv_raw[[#This Row],[Column12]]/(E333*1000)),"")</f>
        <v/>
      </c>
      <c r="H333" s="33" t="str">
        <f>IF(ISNUMBER(vm_idv_raw[[#This Row],[Column13]]), (vm_idv_raw[[#This Row],[Column13]]/(F333*1073741824)),"")</f>
        <v/>
      </c>
      <c r="I333" s="10" t="str">
        <f>IF(ISNONTEXT(vm_idv_raw[[#This Row],[Column9]]), "", vm_idv_raw[[#This Row],[Column9]])</f>
        <v/>
      </c>
      <c r="J333" t="str">
        <f>IF(ISNUMBER(vm_idv_raw[[#This Row],[Column10]]), vm_idv_raw[[#This Row],[Column10]],"")</f>
        <v/>
      </c>
      <c r="K333" s="23" t="str">
        <f>IF(ISNUMBER(vm_idv_raw[[#This Row],[Column11]]), vm_idv_raw[[#This Row],[Column11]],"")</f>
        <v/>
      </c>
      <c r="L333" s="30" t="str">
        <f t="shared" si="15"/>
        <v/>
      </c>
      <c r="M333" s="33" t="str">
        <f t="shared" si="16"/>
        <v/>
      </c>
      <c r="N333" s="25" t="str">
        <f t="shared" si="17"/>
        <v/>
      </c>
    </row>
    <row r="334" spans="1:14" x14ac:dyDescent="0.25">
      <c r="A334" s="20" t="str">
        <f>IF(ISNONTEXT(vm_idv_raw[[#This Row],[Column1]]), "", vm_idv_raw[[#This Row],[Column1]])</f>
        <v/>
      </c>
      <c r="B334" s="22" t="str">
        <f>IF(ISNONTEXT(vm_idv_raw[[#This Row],[Column5]]), "", vm_idv_raw[[#This Row],[Column5]])</f>
        <v/>
      </c>
      <c r="C334" s="21" t="str">
        <f>IF(ISNONTEXT(vm_idv_raw[[#This Row],[Column2]]), "", vm_idv_raw[[#This Row],[Column2]])</f>
        <v/>
      </c>
      <c r="D334" s="10" t="str">
        <f>IF(ISNONTEXT(vm_idv_raw[[#This Row],[Column4]]), "", vm_idv_raw[[#This Row],[Column4]])</f>
        <v/>
      </c>
      <c r="E334" t="str">
        <f>IF(ISNUMBER(vm_idv_raw[[#This Row],[Column6]]), vm_idv_raw[[#This Row],[Column6]],"")</f>
        <v/>
      </c>
      <c r="F334" s="23" t="str">
        <f>IF(ISNUMBER(vm_idv_raw[[#This Row],[Column7]]), (vm_idv_raw[[#This Row],[Column7]]/1073741824),"")</f>
        <v/>
      </c>
      <c r="G334" s="30" t="str">
        <f>IF(ISNUMBER(vm_idv_raw[[#This Row],[Column12]]), (vm_idv_raw[[#This Row],[Column12]]/(E334*1000)),"")</f>
        <v/>
      </c>
      <c r="H334" s="33" t="str">
        <f>IF(ISNUMBER(vm_idv_raw[[#This Row],[Column13]]), (vm_idv_raw[[#This Row],[Column13]]/(F334*1073741824)),"")</f>
        <v/>
      </c>
      <c r="I334" s="10" t="str">
        <f>IF(ISNONTEXT(vm_idv_raw[[#This Row],[Column9]]), "", vm_idv_raw[[#This Row],[Column9]])</f>
        <v/>
      </c>
      <c r="J334" t="str">
        <f>IF(ISNUMBER(vm_idv_raw[[#This Row],[Column10]]), vm_idv_raw[[#This Row],[Column10]],"")</f>
        <v/>
      </c>
      <c r="K334" s="23" t="str">
        <f>IF(ISNUMBER(vm_idv_raw[[#This Row],[Column11]]), vm_idv_raw[[#This Row],[Column11]],"")</f>
        <v/>
      </c>
      <c r="L334" s="30" t="str">
        <f t="shared" si="15"/>
        <v/>
      </c>
      <c r="M334" s="33" t="str">
        <f t="shared" si="16"/>
        <v/>
      </c>
      <c r="N334" s="25" t="str">
        <f t="shared" si="17"/>
        <v/>
      </c>
    </row>
    <row r="335" spans="1:14" x14ac:dyDescent="0.25">
      <c r="A335" s="20" t="str">
        <f>IF(ISNONTEXT(vm_idv_raw[[#This Row],[Column1]]), "", vm_idv_raw[[#This Row],[Column1]])</f>
        <v/>
      </c>
      <c r="B335" s="22" t="str">
        <f>IF(ISNONTEXT(vm_idv_raw[[#This Row],[Column5]]), "", vm_idv_raw[[#This Row],[Column5]])</f>
        <v/>
      </c>
      <c r="C335" s="21" t="str">
        <f>IF(ISNONTEXT(vm_idv_raw[[#This Row],[Column2]]), "", vm_idv_raw[[#This Row],[Column2]])</f>
        <v/>
      </c>
      <c r="D335" s="10" t="str">
        <f>IF(ISNONTEXT(vm_idv_raw[[#This Row],[Column4]]), "", vm_idv_raw[[#This Row],[Column4]])</f>
        <v/>
      </c>
      <c r="E335" t="str">
        <f>IF(ISNUMBER(vm_idv_raw[[#This Row],[Column6]]), vm_idv_raw[[#This Row],[Column6]],"")</f>
        <v/>
      </c>
      <c r="F335" s="23" t="str">
        <f>IF(ISNUMBER(vm_idv_raw[[#This Row],[Column7]]), (vm_idv_raw[[#This Row],[Column7]]/1073741824),"")</f>
        <v/>
      </c>
      <c r="G335" s="30" t="str">
        <f>IF(ISNUMBER(vm_idv_raw[[#This Row],[Column12]]), (vm_idv_raw[[#This Row],[Column12]]/(E335*1000)),"")</f>
        <v/>
      </c>
      <c r="H335" s="33" t="str">
        <f>IF(ISNUMBER(vm_idv_raw[[#This Row],[Column13]]), (vm_idv_raw[[#This Row],[Column13]]/(F335*1073741824)),"")</f>
        <v/>
      </c>
      <c r="I335" s="10" t="str">
        <f>IF(ISNONTEXT(vm_idv_raw[[#This Row],[Column9]]), "", vm_idv_raw[[#This Row],[Column9]])</f>
        <v/>
      </c>
      <c r="J335" t="str">
        <f>IF(ISNUMBER(vm_idv_raw[[#This Row],[Column10]]), vm_idv_raw[[#This Row],[Column10]],"")</f>
        <v/>
      </c>
      <c r="K335" s="23" t="str">
        <f>IF(ISNUMBER(vm_idv_raw[[#This Row],[Column11]]), vm_idv_raw[[#This Row],[Column11]],"")</f>
        <v/>
      </c>
      <c r="L335" s="30" t="str">
        <f t="shared" si="15"/>
        <v/>
      </c>
      <c r="M335" s="33" t="str">
        <f t="shared" si="16"/>
        <v/>
      </c>
      <c r="N335" s="25" t="str">
        <f t="shared" si="17"/>
        <v/>
      </c>
    </row>
    <row r="336" spans="1:14" x14ac:dyDescent="0.25">
      <c r="A336" s="20" t="str">
        <f>IF(ISNONTEXT(vm_idv_raw[[#This Row],[Column1]]), "", vm_idv_raw[[#This Row],[Column1]])</f>
        <v/>
      </c>
      <c r="B336" s="22" t="str">
        <f>IF(ISNONTEXT(vm_idv_raw[[#This Row],[Column5]]), "", vm_idv_raw[[#This Row],[Column5]])</f>
        <v/>
      </c>
      <c r="C336" s="21" t="str">
        <f>IF(ISNONTEXT(vm_idv_raw[[#This Row],[Column2]]), "", vm_idv_raw[[#This Row],[Column2]])</f>
        <v/>
      </c>
      <c r="D336" s="10" t="str">
        <f>IF(ISNONTEXT(vm_idv_raw[[#This Row],[Column4]]), "", vm_idv_raw[[#This Row],[Column4]])</f>
        <v/>
      </c>
      <c r="E336" t="str">
        <f>IF(ISNUMBER(vm_idv_raw[[#This Row],[Column6]]), vm_idv_raw[[#This Row],[Column6]],"")</f>
        <v/>
      </c>
      <c r="F336" s="23" t="str">
        <f>IF(ISNUMBER(vm_idv_raw[[#This Row],[Column7]]), (vm_idv_raw[[#This Row],[Column7]]/1073741824),"")</f>
        <v/>
      </c>
      <c r="G336" s="30" t="str">
        <f>IF(ISNUMBER(vm_idv_raw[[#This Row],[Column12]]), (vm_idv_raw[[#This Row],[Column12]]/(E336*1000)),"")</f>
        <v/>
      </c>
      <c r="H336" s="33" t="str">
        <f>IF(ISNUMBER(vm_idv_raw[[#This Row],[Column13]]), (vm_idv_raw[[#This Row],[Column13]]/(F336*1073741824)),"")</f>
        <v/>
      </c>
      <c r="I336" s="10" t="str">
        <f>IF(ISNONTEXT(vm_idv_raw[[#This Row],[Column9]]), "", vm_idv_raw[[#This Row],[Column9]])</f>
        <v/>
      </c>
      <c r="J336" t="str">
        <f>IF(ISNUMBER(vm_idv_raw[[#This Row],[Column10]]), vm_idv_raw[[#This Row],[Column10]],"")</f>
        <v/>
      </c>
      <c r="K336" s="23" t="str">
        <f>IF(ISNUMBER(vm_idv_raw[[#This Row],[Column11]]), vm_idv_raw[[#This Row],[Column11]],"")</f>
        <v/>
      </c>
      <c r="L336" s="30" t="str">
        <f t="shared" si="15"/>
        <v/>
      </c>
      <c r="M336" s="33" t="str">
        <f t="shared" si="16"/>
        <v/>
      </c>
      <c r="N336" s="25" t="str">
        <f t="shared" si="17"/>
        <v/>
      </c>
    </row>
    <row r="337" spans="1:14" x14ac:dyDescent="0.25">
      <c r="A337" s="20" t="str">
        <f>IF(ISNONTEXT(vm_idv_raw[[#This Row],[Column1]]), "", vm_idv_raw[[#This Row],[Column1]])</f>
        <v/>
      </c>
      <c r="B337" s="22" t="str">
        <f>IF(ISNONTEXT(vm_idv_raw[[#This Row],[Column5]]), "", vm_idv_raw[[#This Row],[Column5]])</f>
        <v/>
      </c>
      <c r="C337" s="21" t="str">
        <f>IF(ISNONTEXT(vm_idv_raw[[#This Row],[Column2]]), "", vm_idv_raw[[#This Row],[Column2]])</f>
        <v/>
      </c>
      <c r="D337" s="10" t="str">
        <f>IF(ISNONTEXT(vm_idv_raw[[#This Row],[Column4]]), "", vm_idv_raw[[#This Row],[Column4]])</f>
        <v/>
      </c>
      <c r="E337" t="str">
        <f>IF(ISNUMBER(vm_idv_raw[[#This Row],[Column6]]), vm_idv_raw[[#This Row],[Column6]],"")</f>
        <v/>
      </c>
      <c r="F337" s="23" t="str">
        <f>IF(ISNUMBER(vm_idv_raw[[#This Row],[Column7]]), (vm_idv_raw[[#This Row],[Column7]]/1073741824),"")</f>
        <v/>
      </c>
      <c r="G337" s="30" t="str">
        <f>IF(ISNUMBER(vm_idv_raw[[#This Row],[Column12]]), (vm_idv_raw[[#This Row],[Column12]]/(E337*1000)),"")</f>
        <v/>
      </c>
      <c r="H337" s="33" t="str">
        <f>IF(ISNUMBER(vm_idv_raw[[#This Row],[Column13]]), (vm_idv_raw[[#This Row],[Column13]]/(F337*1073741824)),"")</f>
        <v/>
      </c>
      <c r="I337" s="10" t="str">
        <f>IF(ISNONTEXT(vm_idv_raw[[#This Row],[Column9]]), "", vm_idv_raw[[#This Row],[Column9]])</f>
        <v/>
      </c>
      <c r="J337" t="str">
        <f>IF(ISNUMBER(vm_idv_raw[[#This Row],[Column10]]), vm_idv_raw[[#This Row],[Column10]],"")</f>
        <v/>
      </c>
      <c r="K337" s="23" t="str">
        <f>IF(ISNUMBER(vm_idv_raw[[#This Row],[Column11]]), vm_idv_raw[[#This Row],[Column11]],"")</f>
        <v/>
      </c>
      <c r="L337" s="30" t="str">
        <f t="shared" si="15"/>
        <v/>
      </c>
      <c r="M337" s="33" t="str">
        <f t="shared" si="16"/>
        <v/>
      </c>
      <c r="N337" s="25" t="str">
        <f t="shared" si="17"/>
        <v/>
      </c>
    </row>
    <row r="338" spans="1:14" x14ac:dyDescent="0.25">
      <c r="A338" s="20" t="str">
        <f>IF(ISNONTEXT(vm_idv_raw[[#This Row],[Column1]]), "", vm_idv_raw[[#This Row],[Column1]])</f>
        <v/>
      </c>
      <c r="B338" s="22" t="str">
        <f>IF(ISNONTEXT(vm_idv_raw[[#This Row],[Column5]]), "", vm_idv_raw[[#This Row],[Column5]])</f>
        <v/>
      </c>
      <c r="C338" s="21" t="str">
        <f>IF(ISNONTEXT(vm_idv_raw[[#This Row],[Column2]]), "", vm_idv_raw[[#This Row],[Column2]])</f>
        <v/>
      </c>
      <c r="D338" s="10" t="str">
        <f>IF(ISNONTEXT(vm_idv_raw[[#This Row],[Column4]]), "", vm_idv_raw[[#This Row],[Column4]])</f>
        <v/>
      </c>
      <c r="E338" t="str">
        <f>IF(ISNUMBER(vm_idv_raw[[#This Row],[Column6]]), vm_idv_raw[[#This Row],[Column6]],"")</f>
        <v/>
      </c>
      <c r="F338" s="23" t="str">
        <f>IF(ISNUMBER(vm_idv_raw[[#This Row],[Column7]]), (vm_idv_raw[[#This Row],[Column7]]/1073741824),"")</f>
        <v/>
      </c>
      <c r="G338" s="30" t="str">
        <f>IF(ISNUMBER(vm_idv_raw[[#This Row],[Column12]]), (vm_idv_raw[[#This Row],[Column12]]/(E338*1000)),"")</f>
        <v/>
      </c>
      <c r="H338" s="33" t="str">
        <f>IF(ISNUMBER(vm_idv_raw[[#This Row],[Column13]]), (vm_idv_raw[[#This Row],[Column13]]/(F338*1073741824)),"")</f>
        <v/>
      </c>
      <c r="I338" s="10" t="str">
        <f>IF(ISNONTEXT(vm_idv_raw[[#This Row],[Column9]]), "", vm_idv_raw[[#This Row],[Column9]])</f>
        <v/>
      </c>
      <c r="J338" t="str">
        <f>IF(ISNUMBER(vm_idv_raw[[#This Row],[Column10]]), vm_idv_raw[[#This Row],[Column10]],"")</f>
        <v/>
      </c>
      <c r="K338" s="23" t="str">
        <f>IF(ISNUMBER(vm_idv_raw[[#This Row],[Column11]]), vm_idv_raw[[#This Row],[Column11]],"")</f>
        <v/>
      </c>
      <c r="L338" s="30" t="str">
        <f t="shared" si="15"/>
        <v/>
      </c>
      <c r="M338" s="33" t="str">
        <f t="shared" si="16"/>
        <v/>
      </c>
      <c r="N338" s="25" t="str">
        <f t="shared" si="17"/>
        <v/>
      </c>
    </row>
    <row r="339" spans="1:14" x14ac:dyDescent="0.25">
      <c r="A339" s="20" t="str">
        <f>IF(ISNONTEXT(vm_idv_raw[[#This Row],[Column1]]), "", vm_idv_raw[[#This Row],[Column1]])</f>
        <v/>
      </c>
      <c r="B339" s="22" t="str">
        <f>IF(ISNONTEXT(vm_idv_raw[[#This Row],[Column5]]), "", vm_idv_raw[[#This Row],[Column5]])</f>
        <v/>
      </c>
      <c r="C339" s="21" t="str">
        <f>IF(ISNONTEXT(vm_idv_raw[[#This Row],[Column2]]), "", vm_idv_raw[[#This Row],[Column2]])</f>
        <v/>
      </c>
      <c r="D339" s="10" t="str">
        <f>IF(ISNONTEXT(vm_idv_raw[[#This Row],[Column4]]), "", vm_idv_raw[[#This Row],[Column4]])</f>
        <v/>
      </c>
      <c r="E339" t="str">
        <f>IF(ISNUMBER(vm_idv_raw[[#This Row],[Column6]]), vm_idv_raw[[#This Row],[Column6]],"")</f>
        <v/>
      </c>
      <c r="F339" s="23" t="str">
        <f>IF(ISNUMBER(vm_idv_raw[[#This Row],[Column7]]), (vm_idv_raw[[#This Row],[Column7]]/1073741824),"")</f>
        <v/>
      </c>
      <c r="G339" s="30" t="str">
        <f>IF(ISNUMBER(vm_idv_raw[[#This Row],[Column12]]), (vm_idv_raw[[#This Row],[Column12]]/(E339*1000)),"")</f>
        <v/>
      </c>
      <c r="H339" s="33" t="str">
        <f>IF(ISNUMBER(vm_idv_raw[[#This Row],[Column13]]), (vm_idv_raw[[#This Row],[Column13]]/(F339*1073741824)),"")</f>
        <v/>
      </c>
      <c r="I339" s="10" t="str">
        <f>IF(ISNONTEXT(vm_idv_raw[[#This Row],[Column9]]), "", vm_idv_raw[[#This Row],[Column9]])</f>
        <v/>
      </c>
      <c r="J339" t="str">
        <f>IF(ISNUMBER(vm_idv_raw[[#This Row],[Column10]]), vm_idv_raw[[#This Row],[Column10]],"")</f>
        <v/>
      </c>
      <c r="K339" s="23" t="str">
        <f>IF(ISNUMBER(vm_idv_raw[[#This Row],[Column11]]), vm_idv_raw[[#This Row],[Column11]],"")</f>
        <v/>
      </c>
      <c r="L339" s="30" t="str">
        <f t="shared" si="15"/>
        <v/>
      </c>
      <c r="M339" s="33" t="str">
        <f t="shared" si="16"/>
        <v/>
      </c>
      <c r="N339" s="25" t="str">
        <f t="shared" si="17"/>
        <v/>
      </c>
    </row>
    <row r="340" spans="1:14" x14ac:dyDescent="0.25">
      <c r="A340" s="20" t="str">
        <f>IF(ISNONTEXT(vm_idv_raw[[#This Row],[Column1]]), "", vm_idv_raw[[#This Row],[Column1]])</f>
        <v/>
      </c>
      <c r="B340" s="22" t="str">
        <f>IF(ISNONTEXT(vm_idv_raw[[#This Row],[Column5]]), "", vm_idv_raw[[#This Row],[Column5]])</f>
        <v/>
      </c>
      <c r="C340" s="21" t="str">
        <f>IF(ISNONTEXT(vm_idv_raw[[#This Row],[Column2]]), "", vm_idv_raw[[#This Row],[Column2]])</f>
        <v/>
      </c>
      <c r="D340" s="10" t="str">
        <f>IF(ISNONTEXT(vm_idv_raw[[#This Row],[Column4]]), "", vm_idv_raw[[#This Row],[Column4]])</f>
        <v/>
      </c>
      <c r="E340" t="str">
        <f>IF(ISNUMBER(vm_idv_raw[[#This Row],[Column6]]), vm_idv_raw[[#This Row],[Column6]],"")</f>
        <v/>
      </c>
      <c r="F340" s="23" t="str">
        <f>IF(ISNUMBER(vm_idv_raw[[#This Row],[Column7]]), (vm_idv_raw[[#This Row],[Column7]]/1073741824),"")</f>
        <v/>
      </c>
      <c r="G340" s="30" t="str">
        <f>IF(ISNUMBER(vm_idv_raw[[#This Row],[Column12]]), (vm_idv_raw[[#This Row],[Column12]]/(E340*1000)),"")</f>
        <v/>
      </c>
      <c r="H340" s="33" t="str">
        <f>IF(ISNUMBER(vm_idv_raw[[#This Row],[Column13]]), (vm_idv_raw[[#This Row],[Column13]]/(F340*1073741824)),"")</f>
        <v/>
      </c>
      <c r="I340" s="10" t="str">
        <f>IF(ISNONTEXT(vm_idv_raw[[#This Row],[Column9]]), "", vm_idv_raw[[#This Row],[Column9]])</f>
        <v/>
      </c>
      <c r="J340" t="str">
        <f>IF(ISNUMBER(vm_idv_raw[[#This Row],[Column10]]), vm_idv_raw[[#This Row],[Column10]],"")</f>
        <v/>
      </c>
      <c r="K340" s="23" t="str">
        <f>IF(ISNUMBER(vm_idv_raw[[#This Row],[Column11]]), vm_idv_raw[[#This Row],[Column11]],"")</f>
        <v/>
      </c>
      <c r="L340" s="30" t="str">
        <f t="shared" si="15"/>
        <v/>
      </c>
      <c r="M340" s="33" t="str">
        <f t="shared" si="16"/>
        <v/>
      </c>
      <c r="N340" s="25" t="str">
        <f t="shared" si="17"/>
        <v/>
      </c>
    </row>
    <row r="341" spans="1:14" x14ac:dyDescent="0.25">
      <c r="A341" s="20" t="str">
        <f>IF(ISNONTEXT(vm_idv_raw[[#This Row],[Column1]]), "", vm_idv_raw[[#This Row],[Column1]])</f>
        <v/>
      </c>
      <c r="B341" s="22" t="str">
        <f>IF(ISNONTEXT(vm_idv_raw[[#This Row],[Column5]]), "", vm_idv_raw[[#This Row],[Column5]])</f>
        <v/>
      </c>
      <c r="C341" s="21" t="str">
        <f>IF(ISNONTEXT(vm_idv_raw[[#This Row],[Column2]]), "", vm_idv_raw[[#This Row],[Column2]])</f>
        <v/>
      </c>
      <c r="D341" s="10" t="str">
        <f>IF(ISNONTEXT(vm_idv_raw[[#This Row],[Column4]]), "", vm_idv_raw[[#This Row],[Column4]])</f>
        <v/>
      </c>
      <c r="E341" t="str">
        <f>IF(ISNUMBER(vm_idv_raw[[#This Row],[Column6]]), vm_idv_raw[[#This Row],[Column6]],"")</f>
        <v/>
      </c>
      <c r="F341" s="23" t="str">
        <f>IF(ISNUMBER(vm_idv_raw[[#This Row],[Column7]]), (vm_idv_raw[[#This Row],[Column7]]/1073741824),"")</f>
        <v/>
      </c>
      <c r="G341" s="30" t="str">
        <f>IF(ISNUMBER(vm_idv_raw[[#This Row],[Column12]]), (vm_idv_raw[[#This Row],[Column12]]/(E341*1000)),"")</f>
        <v/>
      </c>
      <c r="H341" s="33" t="str">
        <f>IF(ISNUMBER(vm_idv_raw[[#This Row],[Column13]]), (vm_idv_raw[[#This Row],[Column13]]/(F341*1073741824)),"")</f>
        <v/>
      </c>
      <c r="I341" s="10" t="str">
        <f>IF(ISNONTEXT(vm_idv_raw[[#This Row],[Column9]]), "", vm_idv_raw[[#This Row],[Column9]])</f>
        <v/>
      </c>
      <c r="J341" t="str">
        <f>IF(ISNUMBER(vm_idv_raw[[#This Row],[Column10]]), vm_idv_raw[[#This Row],[Column10]],"")</f>
        <v/>
      </c>
      <c r="K341" s="23" t="str">
        <f>IF(ISNUMBER(vm_idv_raw[[#This Row],[Column11]]), vm_idv_raw[[#This Row],[Column11]],"")</f>
        <v/>
      </c>
      <c r="L341" s="30" t="str">
        <f t="shared" si="15"/>
        <v/>
      </c>
      <c r="M341" s="33" t="str">
        <f t="shared" si="16"/>
        <v/>
      </c>
      <c r="N341" s="25" t="str">
        <f t="shared" si="17"/>
        <v/>
      </c>
    </row>
    <row r="342" spans="1:14" x14ac:dyDescent="0.25">
      <c r="A342" s="20" t="str">
        <f>IF(ISNONTEXT(vm_idv_raw[[#This Row],[Column1]]), "", vm_idv_raw[[#This Row],[Column1]])</f>
        <v/>
      </c>
      <c r="B342" s="22" t="str">
        <f>IF(ISNONTEXT(vm_idv_raw[[#This Row],[Column5]]), "", vm_idv_raw[[#This Row],[Column5]])</f>
        <v/>
      </c>
      <c r="C342" s="21" t="str">
        <f>IF(ISNONTEXT(vm_idv_raw[[#This Row],[Column2]]), "", vm_idv_raw[[#This Row],[Column2]])</f>
        <v/>
      </c>
      <c r="D342" s="10" t="str">
        <f>IF(ISNONTEXT(vm_idv_raw[[#This Row],[Column4]]), "", vm_idv_raw[[#This Row],[Column4]])</f>
        <v/>
      </c>
      <c r="E342" t="str">
        <f>IF(ISNUMBER(vm_idv_raw[[#This Row],[Column6]]), vm_idv_raw[[#This Row],[Column6]],"")</f>
        <v/>
      </c>
      <c r="F342" s="23" t="str">
        <f>IF(ISNUMBER(vm_idv_raw[[#This Row],[Column7]]), (vm_idv_raw[[#This Row],[Column7]]/1073741824),"")</f>
        <v/>
      </c>
      <c r="G342" s="30" t="str">
        <f>IF(ISNUMBER(vm_idv_raw[[#This Row],[Column12]]), (vm_idv_raw[[#This Row],[Column12]]/(E342*1000)),"")</f>
        <v/>
      </c>
      <c r="H342" s="33" t="str">
        <f>IF(ISNUMBER(vm_idv_raw[[#This Row],[Column13]]), (vm_idv_raw[[#This Row],[Column13]]/(F342*1073741824)),"")</f>
        <v/>
      </c>
      <c r="I342" s="10" t="str">
        <f>IF(ISNONTEXT(vm_idv_raw[[#This Row],[Column9]]), "", vm_idv_raw[[#This Row],[Column9]])</f>
        <v/>
      </c>
      <c r="J342" t="str">
        <f>IF(ISNUMBER(vm_idv_raw[[#This Row],[Column10]]), vm_idv_raw[[#This Row],[Column10]],"")</f>
        <v/>
      </c>
      <c r="K342" s="23" t="str">
        <f>IF(ISNUMBER(vm_idv_raw[[#This Row],[Column11]]), vm_idv_raw[[#This Row],[Column11]],"")</f>
        <v/>
      </c>
      <c r="L342" s="30" t="str">
        <f t="shared" si="15"/>
        <v/>
      </c>
      <c r="M342" s="33" t="str">
        <f t="shared" si="16"/>
        <v/>
      </c>
      <c r="N342" s="25" t="str">
        <f t="shared" si="17"/>
        <v/>
      </c>
    </row>
    <row r="343" spans="1:14" x14ac:dyDescent="0.25">
      <c r="A343" s="20" t="str">
        <f>IF(ISNONTEXT(vm_idv_raw[[#This Row],[Column1]]), "", vm_idv_raw[[#This Row],[Column1]])</f>
        <v/>
      </c>
      <c r="B343" s="22" t="str">
        <f>IF(ISNONTEXT(vm_idv_raw[[#This Row],[Column5]]), "", vm_idv_raw[[#This Row],[Column5]])</f>
        <v/>
      </c>
      <c r="C343" s="21" t="str">
        <f>IF(ISNONTEXT(vm_idv_raw[[#This Row],[Column2]]), "", vm_idv_raw[[#This Row],[Column2]])</f>
        <v/>
      </c>
      <c r="D343" s="10" t="str">
        <f>IF(ISNONTEXT(vm_idv_raw[[#This Row],[Column4]]), "", vm_idv_raw[[#This Row],[Column4]])</f>
        <v/>
      </c>
      <c r="E343" t="str">
        <f>IF(ISNUMBER(vm_idv_raw[[#This Row],[Column6]]), vm_idv_raw[[#This Row],[Column6]],"")</f>
        <v/>
      </c>
      <c r="F343" s="23" t="str">
        <f>IF(ISNUMBER(vm_idv_raw[[#This Row],[Column7]]), (vm_idv_raw[[#This Row],[Column7]]/1073741824),"")</f>
        <v/>
      </c>
      <c r="G343" s="30" t="str">
        <f>IF(ISNUMBER(vm_idv_raw[[#This Row],[Column12]]), (vm_idv_raw[[#This Row],[Column12]]/(E343*1000)),"")</f>
        <v/>
      </c>
      <c r="H343" s="33" t="str">
        <f>IF(ISNUMBER(vm_idv_raw[[#This Row],[Column13]]), (vm_idv_raw[[#This Row],[Column13]]/(F343*1073741824)),"")</f>
        <v/>
      </c>
      <c r="I343" s="10" t="str">
        <f>IF(ISNONTEXT(vm_idv_raw[[#This Row],[Column9]]), "", vm_idv_raw[[#This Row],[Column9]])</f>
        <v/>
      </c>
      <c r="J343" t="str">
        <f>IF(ISNUMBER(vm_idv_raw[[#This Row],[Column10]]), vm_idv_raw[[#This Row],[Column10]],"")</f>
        <v/>
      </c>
      <c r="K343" s="23" t="str">
        <f>IF(ISNUMBER(vm_idv_raw[[#This Row],[Column11]]), vm_idv_raw[[#This Row],[Column11]],"")</f>
        <v/>
      </c>
      <c r="L343" s="30" t="str">
        <f t="shared" si="15"/>
        <v/>
      </c>
      <c r="M343" s="33" t="str">
        <f t="shared" si="16"/>
        <v/>
      </c>
      <c r="N343" s="25" t="str">
        <f t="shared" si="17"/>
        <v/>
      </c>
    </row>
    <row r="344" spans="1:14" x14ac:dyDescent="0.25">
      <c r="A344" s="20" t="str">
        <f>IF(ISNONTEXT(vm_idv_raw[[#This Row],[Column1]]), "", vm_idv_raw[[#This Row],[Column1]])</f>
        <v/>
      </c>
      <c r="B344" s="22" t="str">
        <f>IF(ISNONTEXT(vm_idv_raw[[#This Row],[Column5]]), "", vm_idv_raw[[#This Row],[Column5]])</f>
        <v/>
      </c>
      <c r="C344" s="21" t="str">
        <f>IF(ISNONTEXT(vm_idv_raw[[#This Row],[Column2]]), "", vm_idv_raw[[#This Row],[Column2]])</f>
        <v/>
      </c>
      <c r="D344" s="10" t="str">
        <f>IF(ISNONTEXT(vm_idv_raw[[#This Row],[Column4]]), "", vm_idv_raw[[#This Row],[Column4]])</f>
        <v/>
      </c>
      <c r="E344" t="str">
        <f>IF(ISNUMBER(vm_idv_raw[[#This Row],[Column6]]), vm_idv_raw[[#This Row],[Column6]],"")</f>
        <v/>
      </c>
      <c r="F344" s="23" t="str">
        <f>IF(ISNUMBER(vm_idv_raw[[#This Row],[Column7]]), (vm_idv_raw[[#This Row],[Column7]]/1073741824),"")</f>
        <v/>
      </c>
      <c r="G344" s="30" t="str">
        <f>IF(ISNUMBER(vm_idv_raw[[#This Row],[Column12]]), (vm_idv_raw[[#This Row],[Column12]]/(E344*1000)),"")</f>
        <v/>
      </c>
      <c r="H344" s="33" t="str">
        <f>IF(ISNUMBER(vm_idv_raw[[#This Row],[Column13]]), (vm_idv_raw[[#This Row],[Column13]]/(F344*1073741824)),"")</f>
        <v/>
      </c>
      <c r="I344" s="10" t="str">
        <f>IF(ISNONTEXT(vm_idv_raw[[#This Row],[Column9]]), "", vm_idv_raw[[#This Row],[Column9]])</f>
        <v/>
      </c>
      <c r="J344" t="str">
        <f>IF(ISNUMBER(vm_idv_raw[[#This Row],[Column10]]), vm_idv_raw[[#This Row],[Column10]],"")</f>
        <v/>
      </c>
      <c r="K344" s="23" t="str">
        <f>IF(ISNUMBER(vm_idv_raw[[#This Row],[Column11]]), vm_idv_raw[[#This Row],[Column11]],"")</f>
        <v/>
      </c>
      <c r="L344" s="30" t="str">
        <f t="shared" si="15"/>
        <v/>
      </c>
      <c r="M344" s="33" t="str">
        <f t="shared" si="16"/>
        <v/>
      </c>
      <c r="N344" s="25" t="str">
        <f t="shared" si="17"/>
        <v/>
      </c>
    </row>
    <row r="345" spans="1:14" x14ac:dyDescent="0.25">
      <c r="A345" s="20" t="str">
        <f>IF(ISNONTEXT(vm_idv_raw[[#This Row],[Column1]]), "", vm_idv_raw[[#This Row],[Column1]])</f>
        <v/>
      </c>
      <c r="B345" s="22" t="str">
        <f>IF(ISNONTEXT(vm_idv_raw[[#This Row],[Column5]]), "", vm_idv_raw[[#This Row],[Column5]])</f>
        <v/>
      </c>
      <c r="C345" s="21" t="str">
        <f>IF(ISNONTEXT(vm_idv_raw[[#This Row],[Column2]]), "", vm_idv_raw[[#This Row],[Column2]])</f>
        <v/>
      </c>
      <c r="D345" s="10" t="str">
        <f>IF(ISNONTEXT(vm_idv_raw[[#This Row],[Column4]]), "", vm_idv_raw[[#This Row],[Column4]])</f>
        <v/>
      </c>
      <c r="E345" t="str">
        <f>IF(ISNUMBER(vm_idv_raw[[#This Row],[Column6]]), vm_idv_raw[[#This Row],[Column6]],"")</f>
        <v/>
      </c>
      <c r="F345" s="23" t="str">
        <f>IF(ISNUMBER(vm_idv_raw[[#This Row],[Column7]]), (vm_idv_raw[[#This Row],[Column7]]/1073741824),"")</f>
        <v/>
      </c>
      <c r="G345" s="30" t="str">
        <f>IF(ISNUMBER(vm_idv_raw[[#This Row],[Column12]]), (vm_idv_raw[[#This Row],[Column12]]/(E345*1000)),"")</f>
        <v/>
      </c>
      <c r="H345" s="33" t="str">
        <f>IF(ISNUMBER(vm_idv_raw[[#This Row],[Column13]]), (vm_idv_raw[[#This Row],[Column13]]/(F345*1073741824)),"")</f>
        <v/>
      </c>
      <c r="I345" s="10" t="str">
        <f>IF(ISNONTEXT(vm_idv_raw[[#This Row],[Column9]]), "", vm_idv_raw[[#This Row],[Column9]])</f>
        <v/>
      </c>
      <c r="J345" t="str">
        <f>IF(ISNUMBER(vm_idv_raw[[#This Row],[Column10]]), vm_idv_raw[[#This Row],[Column10]],"")</f>
        <v/>
      </c>
      <c r="K345" s="23" t="str">
        <f>IF(ISNUMBER(vm_idv_raw[[#This Row],[Column11]]), vm_idv_raw[[#This Row],[Column11]],"")</f>
        <v/>
      </c>
      <c r="L345" s="30" t="str">
        <f t="shared" si="15"/>
        <v/>
      </c>
      <c r="M345" s="33" t="str">
        <f t="shared" si="16"/>
        <v/>
      </c>
      <c r="N345" s="25" t="str">
        <f t="shared" si="17"/>
        <v/>
      </c>
    </row>
    <row r="346" spans="1:14" x14ac:dyDescent="0.25">
      <c r="A346" s="20" t="str">
        <f>IF(ISNONTEXT(vm_idv_raw[[#This Row],[Column1]]), "", vm_idv_raw[[#This Row],[Column1]])</f>
        <v/>
      </c>
      <c r="B346" s="22" t="str">
        <f>IF(ISNONTEXT(vm_idv_raw[[#This Row],[Column5]]), "", vm_idv_raw[[#This Row],[Column5]])</f>
        <v/>
      </c>
      <c r="C346" s="21" t="str">
        <f>IF(ISNONTEXT(vm_idv_raw[[#This Row],[Column2]]), "", vm_idv_raw[[#This Row],[Column2]])</f>
        <v/>
      </c>
      <c r="D346" s="10" t="str">
        <f>IF(ISNONTEXT(vm_idv_raw[[#This Row],[Column4]]), "", vm_idv_raw[[#This Row],[Column4]])</f>
        <v/>
      </c>
      <c r="E346" t="str">
        <f>IF(ISNUMBER(vm_idv_raw[[#This Row],[Column6]]), vm_idv_raw[[#This Row],[Column6]],"")</f>
        <v/>
      </c>
      <c r="F346" s="23" t="str">
        <f>IF(ISNUMBER(vm_idv_raw[[#This Row],[Column7]]), (vm_idv_raw[[#This Row],[Column7]]/1073741824),"")</f>
        <v/>
      </c>
      <c r="G346" s="30" t="str">
        <f>IF(ISNUMBER(vm_idv_raw[[#This Row],[Column12]]), (vm_idv_raw[[#This Row],[Column12]]/(E346*1000)),"")</f>
        <v/>
      </c>
      <c r="H346" s="33" t="str">
        <f>IF(ISNUMBER(vm_idv_raw[[#This Row],[Column13]]), (vm_idv_raw[[#This Row],[Column13]]/(F346*1073741824)),"")</f>
        <v/>
      </c>
      <c r="I346" s="10" t="str">
        <f>IF(ISNONTEXT(vm_idv_raw[[#This Row],[Column9]]), "", vm_idv_raw[[#This Row],[Column9]])</f>
        <v/>
      </c>
      <c r="J346" t="str">
        <f>IF(ISNUMBER(vm_idv_raw[[#This Row],[Column10]]), vm_idv_raw[[#This Row],[Column10]],"")</f>
        <v/>
      </c>
      <c r="K346" s="23" t="str">
        <f>IF(ISNUMBER(vm_idv_raw[[#This Row],[Column11]]), vm_idv_raw[[#This Row],[Column11]],"")</f>
        <v/>
      </c>
      <c r="L346" s="30" t="str">
        <f t="shared" si="15"/>
        <v/>
      </c>
      <c r="M346" s="33" t="str">
        <f t="shared" si="16"/>
        <v/>
      </c>
      <c r="N346" s="25" t="str">
        <f t="shared" si="17"/>
        <v/>
      </c>
    </row>
    <row r="347" spans="1:14" x14ac:dyDescent="0.25">
      <c r="A347" s="20" t="str">
        <f>IF(ISNONTEXT(vm_idv_raw[[#This Row],[Column1]]), "", vm_idv_raw[[#This Row],[Column1]])</f>
        <v/>
      </c>
      <c r="B347" s="22" t="str">
        <f>IF(ISNONTEXT(vm_idv_raw[[#This Row],[Column5]]), "", vm_idv_raw[[#This Row],[Column5]])</f>
        <v/>
      </c>
      <c r="C347" s="21" t="str">
        <f>IF(ISNONTEXT(vm_idv_raw[[#This Row],[Column2]]), "", vm_idv_raw[[#This Row],[Column2]])</f>
        <v/>
      </c>
      <c r="D347" s="10" t="str">
        <f>IF(ISNONTEXT(vm_idv_raw[[#This Row],[Column4]]), "", vm_idv_raw[[#This Row],[Column4]])</f>
        <v/>
      </c>
      <c r="E347" t="str">
        <f>IF(ISNUMBER(vm_idv_raw[[#This Row],[Column6]]), vm_idv_raw[[#This Row],[Column6]],"")</f>
        <v/>
      </c>
      <c r="F347" s="23" t="str">
        <f>IF(ISNUMBER(vm_idv_raw[[#This Row],[Column7]]), (vm_idv_raw[[#This Row],[Column7]]/1073741824),"")</f>
        <v/>
      </c>
      <c r="G347" s="30" t="str">
        <f>IF(ISNUMBER(vm_idv_raw[[#This Row],[Column12]]), (vm_idv_raw[[#This Row],[Column12]]/(E347*1000)),"")</f>
        <v/>
      </c>
      <c r="H347" s="33" t="str">
        <f>IF(ISNUMBER(vm_idv_raw[[#This Row],[Column13]]), (vm_idv_raw[[#This Row],[Column13]]/(F347*1073741824)),"")</f>
        <v/>
      </c>
      <c r="I347" s="10" t="str">
        <f>IF(ISNONTEXT(vm_idv_raw[[#This Row],[Column9]]), "", vm_idv_raw[[#This Row],[Column9]])</f>
        <v/>
      </c>
      <c r="J347" t="str">
        <f>IF(ISNUMBER(vm_idv_raw[[#This Row],[Column10]]), vm_idv_raw[[#This Row],[Column10]],"")</f>
        <v/>
      </c>
      <c r="K347" s="23" t="str">
        <f>IF(ISNUMBER(vm_idv_raw[[#This Row],[Column11]]), vm_idv_raw[[#This Row],[Column11]],"")</f>
        <v/>
      </c>
      <c r="L347" s="30" t="str">
        <f t="shared" si="15"/>
        <v/>
      </c>
      <c r="M347" s="33" t="str">
        <f t="shared" si="16"/>
        <v/>
      </c>
      <c r="N347" s="25" t="str">
        <f t="shared" si="17"/>
        <v/>
      </c>
    </row>
    <row r="348" spans="1:14" x14ac:dyDescent="0.25">
      <c r="A348" s="20" t="str">
        <f>IF(ISNONTEXT(vm_idv_raw[[#This Row],[Column1]]), "", vm_idv_raw[[#This Row],[Column1]])</f>
        <v/>
      </c>
      <c r="B348" s="22" t="str">
        <f>IF(ISNONTEXT(vm_idv_raw[[#This Row],[Column5]]), "", vm_idv_raw[[#This Row],[Column5]])</f>
        <v/>
      </c>
      <c r="C348" s="21" t="str">
        <f>IF(ISNONTEXT(vm_idv_raw[[#This Row],[Column2]]), "", vm_idv_raw[[#This Row],[Column2]])</f>
        <v/>
      </c>
      <c r="D348" s="10" t="str">
        <f>IF(ISNONTEXT(vm_idv_raw[[#This Row],[Column4]]), "", vm_idv_raw[[#This Row],[Column4]])</f>
        <v/>
      </c>
      <c r="E348" t="str">
        <f>IF(ISNUMBER(vm_idv_raw[[#This Row],[Column6]]), vm_idv_raw[[#This Row],[Column6]],"")</f>
        <v/>
      </c>
      <c r="F348" s="23" t="str">
        <f>IF(ISNUMBER(vm_idv_raw[[#This Row],[Column7]]), (vm_idv_raw[[#This Row],[Column7]]/1073741824),"")</f>
        <v/>
      </c>
      <c r="G348" s="30" t="str">
        <f>IF(ISNUMBER(vm_idv_raw[[#This Row],[Column12]]), (vm_idv_raw[[#This Row],[Column12]]/(E348*1000)),"")</f>
        <v/>
      </c>
      <c r="H348" s="33" t="str">
        <f>IF(ISNUMBER(vm_idv_raw[[#This Row],[Column13]]), (vm_idv_raw[[#This Row],[Column13]]/(F348*1073741824)),"")</f>
        <v/>
      </c>
      <c r="I348" s="10" t="str">
        <f>IF(ISNONTEXT(vm_idv_raw[[#This Row],[Column9]]), "", vm_idv_raw[[#This Row],[Column9]])</f>
        <v/>
      </c>
      <c r="J348" t="str">
        <f>IF(ISNUMBER(vm_idv_raw[[#This Row],[Column10]]), vm_idv_raw[[#This Row],[Column10]],"")</f>
        <v/>
      </c>
      <c r="K348" s="23" t="str">
        <f>IF(ISNUMBER(vm_idv_raw[[#This Row],[Column11]]), vm_idv_raw[[#This Row],[Column11]],"")</f>
        <v/>
      </c>
      <c r="L348" s="30" t="str">
        <f t="shared" si="15"/>
        <v/>
      </c>
      <c r="M348" s="33" t="str">
        <f t="shared" si="16"/>
        <v/>
      </c>
      <c r="N348" s="25" t="str">
        <f t="shared" si="17"/>
        <v/>
      </c>
    </row>
    <row r="349" spans="1:14" x14ac:dyDescent="0.25">
      <c r="A349" s="20" t="str">
        <f>IF(ISNONTEXT(vm_idv_raw[[#This Row],[Column1]]), "", vm_idv_raw[[#This Row],[Column1]])</f>
        <v/>
      </c>
      <c r="B349" s="22" t="str">
        <f>IF(ISNONTEXT(vm_idv_raw[[#This Row],[Column5]]), "", vm_idv_raw[[#This Row],[Column5]])</f>
        <v/>
      </c>
      <c r="C349" s="21" t="str">
        <f>IF(ISNONTEXT(vm_idv_raw[[#This Row],[Column2]]), "", vm_idv_raw[[#This Row],[Column2]])</f>
        <v/>
      </c>
      <c r="D349" s="10" t="str">
        <f>IF(ISNONTEXT(vm_idv_raw[[#This Row],[Column4]]), "", vm_idv_raw[[#This Row],[Column4]])</f>
        <v/>
      </c>
      <c r="E349" t="str">
        <f>IF(ISNUMBER(vm_idv_raw[[#This Row],[Column6]]), vm_idv_raw[[#This Row],[Column6]],"")</f>
        <v/>
      </c>
      <c r="F349" s="23" t="str">
        <f>IF(ISNUMBER(vm_idv_raw[[#This Row],[Column7]]), (vm_idv_raw[[#This Row],[Column7]]/1073741824),"")</f>
        <v/>
      </c>
      <c r="G349" s="30" t="str">
        <f>IF(ISNUMBER(vm_idv_raw[[#This Row],[Column12]]), (vm_idv_raw[[#This Row],[Column12]]/(E349*1000)),"")</f>
        <v/>
      </c>
      <c r="H349" s="33" t="str">
        <f>IF(ISNUMBER(vm_idv_raw[[#This Row],[Column13]]), (vm_idv_raw[[#This Row],[Column13]]/(F349*1073741824)),"")</f>
        <v/>
      </c>
      <c r="I349" s="10" t="str">
        <f>IF(ISNONTEXT(vm_idv_raw[[#This Row],[Column9]]), "", vm_idv_raw[[#This Row],[Column9]])</f>
        <v/>
      </c>
      <c r="J349" t="str">
        <f>IF(ISNUMBER(vm_idv_raw[[#This Row],[Column10]]), vm_idv_raw[[#This Row],[Column10]],"")</f>
        <v/>
      </c>
      <c r="K349" s="23" t="str">
        <f>IF(ISNUMBER(vm_idv_raw[[#This Row],[Column11]]), vm_idv_raw[[#This Row],[Column11]],"")</f>
        <v/>
      </c>
      <c r="L349" s="30" t="str">
        <f t="shared" si="15"/>
        <v/>
      </c>
      <c r="M349" s="33" t="str">
        <f t="shared" si="16"/>
        <v/>
      </c>
      <c r="N349" s="25" t="str">
        <f t="shared" si="17"/>
        <v/>
      </c>
    </row>
    <row r="350" spans="1:14" x14ac:dyDescent="0.25">
      <c r="A350" s="20" t="str">
        <f>IF(ISNONTEXT(vm_idv_raw[[#This Row],[Column1]]), "", vm_idv_raw[[#This Row],[Column1]])</f>
        <v/>
      </c>
      <c r="B350" s="22" t="str">
        <f>IF(ISNONTEXT(vm_idv_raw[[#This Row],[Column5]]), "", vm_idv_raw[[#This Row],[Column5]])</f>
        <v/>
      </c>
      <c r="C350" s="21" t="str">
        <f>IF(ISNONTEXT(vm_idv_raw[[#This Row],[Column2]]), "", vm_idv_raw[[#This Row],[Column2]])</f>
        <v/>
      </c>
      <c r="D350" s="10" t="str">
        <f>IF(ISNONTEXT(vm_idv_raw[[#This Row],[Column4]]), "", vm_idv_raw[[#This Row],[Column4]])</f>
        <v/>
      </c>
      <c r="E350" t="str">
        <f>IF(ISNUMBER(vm_idv_raw[[#This Row],[Column6]]), vm_idv_raw[[#This Row],[Column6]],"")</f>
        <v/>
      </c>
      <c r="F350" s="23" t="str">
        <f>IF(ISNUMBER(vm_idv_raw[[#This Row],[Column7]]), (vm_idv_raw[[#This Row],[Column7]]/1073741824),"")</f>
        <v/>
      </c>
      <c r="G350" s="30" t="str">
        <f>IF(ISNUMBER(vm_idv_raw[[#This Row],[Column12]]), (vm_idv_raw[[#This Row],[Column12]]/(E350*1000)),"")</f>
        <v/>
      </c>
      <c r="H350" s="33" t="str">
        <f>IF(ISNUMBER(vm_idv_raw[[#This Row],[Column13]]), (vm_idv_raw[[#This Row],[Column13]]/(F350*1073741824)),"")</f>
        <v/>
      </c>
      <c r="I350" s="10" t="str">
        <f>IF(ISNONTEXT(vm_idv_raw[[#This Row],[Column9]]), "", vm_idv_raw[[#This Row],[Column9]])</f>
        <v/>
      </c>
      <c r="J350" t="str">
        <f>IF(ISNUMBER(vm_idv_raw[[#This Row],[Column10]]), vm_idv_raw[[#This Row],[Column10]],"")</f>
        <v/>
      </c>
      <c r="K350" s="23" t="str">
        <f>IF(ISNUMBER(vm_idv_raw[[#This Row],[Column11]]), vm_idv_raw[[#This Row],[Column11]],"")</f>
        <v/>
      </c>
      <c r="L350" s="30" t="str">
        <f t="shared" si="15"/>
        <v/>
      </c>
      <c r="M350" s="33" t="str">
        <f t="shared" si="16"/>
        <v/>
      </c>
      <c r="N350" s="25" t="str">
        <f t="shared" si="17"/>
        <v/>
      </c>
    </row>
    <row r="351" spans="1:14" x14ac:dyDescent="0.25">
      <c r="A351" s="20" t="str">
        <f>IF(ISNONTEXT(vm_idv_raw[[#This Row],[Column1]]), "", vm_idv_raw[[#This Row],[Column1]])</f>
        <v/>
      </c>
      <c r="B351" s="22" t="str">
        <f>IF(ISNONTEXT(vm_idv_raw[[#This Row],[Column5]]), "", vm_idv_raw[[#This Row],[Column5]])</f>
        <v/>
      </c>
      <c r="C351" s="21" t="str">
        <f>IF(ISNONTEXT(vm_idv_raw[[#This Row],[Column2]]), "", vm_idv_raw[[#This Row],[Column2]])</f>
        <v/>
      </c>
      <c r="D351" s="10" t="str">
        <f>IF(ISNONTEXT(vm_idv_raw[[#This Row],[Column4]]), "", vm_idv_raw[[#This Row],[Column4]])</f>
        <v/>
      </c>
      <c r="E351" t="str">
        <f>IF(ISNUMBER(vm_idv_raw[[#This Row],[Column6]]), vm_idv_raw[[#This Row],[Column6]],"")</f>
        <v/>
      </c>
      <c r="F351" s="23" t="str">
        <f>IF(ISNUMBER(vm_idv_raw[[#This Row],[Column7]]), (vm_idv_raw[[#This Row],[Column7]]/1073741824),"")</f>
        <v/>
      </c>
      <c r="G351" s="30" t="str">
        <f>IF(ISNUMBER(vm_idv_raw[[#This Row],[Column12]]), (vm_idv_raw[[#This Row],[Column12]]/(E351*1000)),"")</f>
        <v/>
      </c>
      <c r="H351" s="33" t="str">
        <f>IF(ISNUMBER(vm_idv_raw[[#This Row],[Column13]]), (vm_idv_raw[[#This Row],[Column13]]/(F351*1073741824)),"")</f>
        <v/>
      </c>
      <c r="I351" s="10" t="str">
        <f>IF(ISNONTEXT(vm_idv_raw[[#This Row],[Column9]]), "", vm_idv_raw[[#This Row],[Column9]])</f>
        <v/>
      </c>
      <c r="J351" t="str">
        <f>IF(ISNUMBER(vm_idv_raw[[#This Row],[Column10]]), vm_idv_raw[[#This Row],[Column10]],"")</f>
        <v/>
      </c>
      <c r="K351" s="23" t="str">
        <f>IF(ISNUMBER(vm_idv_raw[[#This Row],[Column11]]), vm_idv_raw[[#This Row],[Column11]],"")</f>
        <v/>
      </c>
      <c r="L351" s="30" t="str">
        <f t="shared" si="15"/>
        <v/>
      </c>
      <c r="M351" s="33" t="str">
        <f t="shared" si="16"/>
        <v/>
      </c>
      <c r="N351" s="25" t="str">
        <f t="shared" si="17"/>
        <v/>
      </c>
    </row>
    <row r="352" spans="1:14" x14ac:dyDescent="0.25">
      <c r="A352" s="20" t="str">
        <f>IF(ISNONTEXT(vm_idv_raw[[#This Row],[Column1]]), "", vm_idv_raw[[#This Row],[Column1]])</f>
        <v/>
      </c>
      <c r="B352" s="22" t="str">
        <f>IF(ISNONTEXT(vm_idv_raw[[#This Row],[Column5]]), "", vm_idv_raw[[#This Row],[Column5]])</f>
        <v/>
      </c>
      <c r="C352" s="21" t="str">
        <f>IF(ISNONTEXT(vm_idv_raw[[#This Row],[Column2]]), "", vm_idv_raw[[#This Row],[Column2]])</f>
        <v/>
      </c>
      <c r="D352" s="10" t="str">
        <f>IF(ISNONTEXT(vm_idv_raw[[#This Row],[Column4]]), "", vm_idv_raw[[#This Row],[Column4]])</f>
        <v/>
      </c>
      <c r="E352" t="str">
        <f>IF(ISNUMBER(vm_idv_raw[[#This Row],[Column6]]), vm_idv_raw[[#This Row],[Column6]],"")</f>
        <v/>
      </c>
      <c r="F352" s="23" t="str">
        <f>IF(ISNUMBER(vm_idv_raw[[#This Row],[Column7]]), (vm_idv_raw[[#This Row],[Column7]]/1073741824),"")</f>
        <v/>
      </c>
      <c r="G352" s="30" t="str">
        <f>IF(ISNUMBER(vm_idv_raw[[#This Row],[Column12]]), (vm_idv_raw[[#This Row],[Column12]]/(E352*1000)),"")</f>
        <v/>
      </c>
      <c r="H352" s="33" t="str">
        <f>IF(ISNUMBER(vm_idv_raw[[#This Row],[Column13]]), (vm_idv_raw[[#This Row],[Column13]]/(F352*1073741824)),"")</f>
        <v/>
      </c>
      <c r="I352" s="10" t="str">
        <f>IF(ISNONTEXT(vm_idv_raw[[#This Row],[Column9]]), "", vm_idv_raw[[#This Row],[Column9]])</f>
        <v/>
      </c>
      <c r="J352" t="str">
        <f>IF(ISNUMBER(vm_idv_raw[[#This Row],[Column10]]), vm_idv_raw[[#This Row],[Column10]],"")</f>
        <v/>
      </c>
      <c r="K352" s="23" t="str">
        <f>IF(ISNUMBER(vm_idv_raw[[#This Row],[Column11]]), vm_idv_raw[[#This Row],[Column11]],"")</f>
        <v/>
      </c>
      <c r="L352" s="30" t="str">
        <f t="shared" si="15"/>
        <v/>
      </c>
      <c r="M352" s="33" t="str">
        <f t="shared" si="16"/>
        <v/>
      </c>
      <c r="N352" s="25" t="str">
        <f t="shared" si="17"/>
        <v/>
      </c>
    </row>
    <row r="353" spans="1:14" x14ac:dyDescent="0.25">
      <c r="A353" s="20" t="str">
        <f>IF(ISNONTEXT(vm_idv_raw[[#This Row],[Column1]]), "", vm_idv_raw[[#This Row],[Column1]])</f>
        <v/>
      </c>
      <c r="B353" s="22" t="str">
        <f>IF(ISNONTEXT(vm_idv_raw[[#This Row],[Column5]]), "", vm_idv_raw[[#This Row],[Column5]])</f>
        <v/>
      </c>
      <c r="C353" s="21" t="str">
        <f>IF(ISNONTEXT(vm_idv_raw[[#This Row],[Column2]]), "", vm_idv_raw[[#This Row],[Column2]])</f>
        <v/>
      </c>
      <c r="D353" s="10" t="str">
        <f>IF(ISNONTEXT(vm_idv_raw[[#This Row],[Column4]]), "", vm_idv_raw[[#This Row],[Column4]])</f>
        <v/>
      </c>
      <c r="E353" t="str">
        <f>IF(ISNUMBER(vm_idv_raw[[#This Row],[Column6]]), vm_idv_raw[[#This Row],[Column6]],"")</f>
        <v/>
      </c>
      <c r="F353" s="23" t="str">
        <f>IF(ISNUMBER(vm_idv_raw[[#This Row],[Column7]]), (vm_idv_raw[[#This Row],[Column7]]/1073741824),"")</f>
        <v/>
      </c>
      <c r="G353" s="30" t="str">
        <f>IF(ISNUMBER(vm_idv_raw[[#This Row],[Column12]]), (vm_idv_raw[[#This Row],[Column12]]/(E353*1000)),"")</f>
        <v/>
      </c>
      <c r="H353" s="33" t="str">
        <f>IF(ISNUMBER(vm_idv_raw[[#This Row],[Column13]]), (vm_idv_raw[[#This Row],[Column13]]/(F353*1073741824)),"")</f>
        <v/>
      </c>
      <c r="I353" s="10" t="str">
        <f>IF(ISNONTEXT(vm_idv_raw[[#This Row],[Column9]]), "", vm_idv_raw[[#This Row],[Column9]])</f>
        <v/>
      </c>
      <c r="J353" t="str">
        <f>IF(ISNUMBER(vm_idv_raw[[#This Row],[Column10]]), vm_idv_raw[[#This Row],[Column10]],"")</f>
        <v/>
      </c>
      <c r="K353" s="23" t="str">
        <f>IF(ISNUMBER(vm_idv_raw[[#This Row],[Column11]]), vm_idv_raw[[#This Row],[Column11]],"")</f>
        <v/>
      </c>
      <c r="L353" s="30" t="str">
        <f t="shared" si="15"/>
        <v/>
      </c>
      <c r="M353" s="33" t="str">
        <f t="shared" si="16"/>
        <v/>
      </c>
      <c r="N353" s="25" t="str">
        <f t="shared" si="17"/>
        <v/>
      </c>
    </row>
    <row r="354" spans="1:14" x14ac:dyDescent="0.25">
      <c r="A354" s="20" t="str">
        <f>IF(ISNONTEXT(vm_idv_raw[[#This Row],[Column1]]), "", vm_idv_raw[[#This Row],[Column1]])</f>
        <v/>
      </c>
      <c r="B354" s="22" t="str">
        <f>IF(ISNONTEXT(vm_idv_raw[[#This Row],[Column5]]), "", vm_idv_raw[[#This Row],[Column5]])</f>
        <v/>
      </c>
      <c r="C354" s="21" t="str">
        <f>IF(ISNONTEXT(vm_idv_raw[[#This Row],[Column2]]), "", vm_idv_raw[[#This Row],[Column2]])</f>
        <v/>
      </c>
      <c r="D354" s="10" t="str">
        <f>IF(ISNONTEXT(vm_idv_raw[[#This Row],[Column4]]), "", vm_idv_raw[[#This Row],[Column4]])</f>
        <v/>
      </c>
      <c r="E354" t="str">
        <f>IF(ISNUMBER(vm_idv_raw[[#This Row],[Column6]]), vm_idv_raw[[#This Row],[Column6]],"")</f>
        <v/>
      </c>
      <c r="F354" s="23" t="str">
        <f>IF(ISNUMBER(vm_idv_raw[[#This Row],[Column7]]), (vm_idv_raw[[#This Row],[Column7]]/1073741824),"")</f>
        <v/>
      </c>
      <c r="G354" s="30" t="str">
        <f>IF(ISNUMBER(vm_idv_raw[[#This Row],[Column12]]), (vm_idv_raw[[#This Row],[Column12]]/(E354*1000)),"")</f>
        <v/>
      </c>
      <c r="H354" s="33" t="str">
        <f>IF(ISNUMBER(vm_idv_raw[[#This Row],[Column13]]), (vm_idv_raw[[#This Row],[Column13]]/(F354*1073741824)),"")</f>
        <v/>
      </c>
      <c r="I354" s="10" t="str">
        <f>IF(ISNONTEXT(vm_idv_raw[[#This Row],[Column9]]), "", vm_idv_raw[[#This Row],[Column9]])</f>
        <v/>
      </c>
      <c r="J354" t="str">
        <f>IF(ISNUMBER(vm_idv_raw[[#This Row],[Column10]]), vm_idv_raw[[#This Row],[Column10]],"")</f>
        <v/>
      </c>
      <c r="K354" s="23" t="str">
        <f>IF(ISNUMBER(vm_idv_raw[[#This Row],[Column11]]), vm_idv_raw[[#This Row],[Column11]],"")</f>
        <v/>
      </c>
      <c r="L354" s="30" t="str">
        <f t="shared" si="15"/>
        <v/>
      </c>
      <c r="M354" s="33" t="str">
        <f t="shared" si="16"/>
        <v/>
      </c>
      <c r="N354" s="25" t="str">
        <f t="shared" si="17"/>
        <v/>
      </c>
    </row>
    <row r="355" spans="1:14" x14ac:dyDescent="0.25">
      <c r="A355" s="20" t="str">
        <f>IF(ISNONTEXT(vm_idv_raw[[#This Row],[Column1]]), "", vm_idv_raw[[#This Row],[Column1]])</f>
        <v/>
      </c>
      <c r="B355" s="22" t="str">
        <f>IF(ISNONTEXT(vm_idv_raw[[#This Row],[Column5]]), "", vm_idv_raw[[#This Row],[Column5]])</f>
        <v/>
      </c>
      <c r="C355" s="21" t="str">
        <f>IF(ISNONTEXT(vm_idv_raw[[#This Row],[Column2]]), "", vm_idv_raw[[#This Row],[Column2]])</f>
        <v/>
      </c>
      <c r="D355" s="10" t="str">
        <f>IF(ISNONTEXT(vm_idv_raw[[#This Row],[Column4]]), "", vm_idv_raw[[#This Row],[Column4]])</f>
        <v/>
      </c>
      <c r="E355" t="str">
        <f>IF(ISNUMBER(vm_idv_raw[[#This Row],[Column6]]), vm_idv_raw[[#This Row],[Column6]],"")</f>
        <v/>
      </c>
      <c r="F355" s="23" t="str">
        <f>IF(ISNUMBER(vm_idv_raw[[#This Row],[Column7]]), (vm_idv_raw[[#This Row],[Column7]]/1073741824),"")</f>
        <v/>
      </c>
      <c r="G355" s="30" t="str">
        <f>IF(ISNUMBER(vm_idv_raw[[#This Row],[Column12]]), (vm_idv_raw[[#This Row],[Column12]]/(E355*1000)),"")</f>
        <v/>
      </c>
      <c r="H355" s="33" t="str">
        <f>IF(ISNUMBER(vm_idv_raw[[#This Row],[Column13]]), (vm_idv_raw[[#This Row],[Column13]]/(F355*1073741824)),"")</f>
        <v/>
      </c>
      <c r="I355" s="10" t="str">
        <f>IF(ISNONTEXT(vm_idv_raw[[#This Row],[Column9]]), "", vm_idv_raw[[#This Row],[Column9]])</f>
        <v/>
      </c>
      <c r="J355" t="str">
        <f>IF(ISNUMBER(vm_idv_raw[[#This Row],[Column10]]), vm_idv_raw[[#This Row],[Column10]],"")</f>
        <v/>
      </c>
      <c r="K355" s="23" t="str">
        <f>IF(ISNUMBER(vm_idv_raw[[#This Row],[Column11]]), vm_idv_raw[[#This Row],[Column11]],"")</f>
        <v/>
      </c>
      <c r="L355" s="30" t="str">
        <f t="shared" si="15"/>
        <v/>
      </c>
      <c r="M355" s="33" t="str">
        <f t="shared" si="16"/>
        <v/>
      </c>
      <c r="N355" s="25" t="str">
        <f t="shared" si="17"/>
        <v/>
      </c>
    </row>
    <row r="356" spans="1:14" x14ac:dyDescent="0.25">
      <c r="A356" s="20" t="str">
        <f>IF(ISNONTEXT(vm_idv_raw[[#This Row],[Column1]]), "", vm_idv_raw[[#This Row],[Column1]])</f>
        <v/>
      </c>
      <c r="B356" s="22" t="str">
        <f>IF(ISNONTEXT(vm_idv_raw[[#This Row],[Column5]]), "", vm_idv_raw[[#This Row],[Column5]])</f>
        <v/>
      </c>
      <c r="C356" s="21" t="str">
        <f>IF(ISNONTEXT(vm_idv_raw[[#This Row],[Column2]]), "", vm_idv_raw[[#This Row],[Column2]])</f>
        <v/>
      </c>
      <c r="D356" s="10" t="str">
        <f>IF(ISNONTEXT(vm_idv_raw[[#This Row],[Column4]]), "", vm_idv_raw[[#This Row],[Column4]])</f>
        <v/>
      </c>
      <c r="E356" t="str">
        <f>IF(ISNUMBER(vm_idv_raw[[#This Row],[Column6]]), vm_idv_raw[[#This Row],[Column6]],"")</f>
        <v/>
      </c>
      <c r="F356" s="23" t="str">
        <f>IF(ISNUMBER(vm_idv_raw[[#This Row],[Column7]]), (vm_idv_raw[[#This Row],[Column7]]/1073741824),"")</f>
        <v/>
      </c>
      <c r="G356" s="30" t="str">
        <f>IF(ISNUMBER(vm_idv_raw[[#This Row],[Column12]]), (vm_idv_raw[[#This Row],[Column12]]/(E356*1000)),"")</f>
        <v/>
      </c>
      <c r="H356" s="33" t="str">
        <f>IF(ISNUMBER(vm_idv_raw[[#This Row],[Column13]]), (vm_idv_raw[[#This Row],[Column13]]/(F356*1073741824)),"")</f>
        <v/>
      </c>
      <c r="I356" s="10" t="str">
        <f>IF(ISNONTEXT(vm_idv_raw[[#This Row],[Column9]]), "", vm_idv_raw[[#This Row],[Column9]])</f>
        <v/>
      </c>
      <c r="J356" t="str">
        <f>IF(ISNUMBER(vm_idv_raw[[#This Row],[Column10]]), vm_idv_raw[[#This Row],[Column10]],"")</f>
        <v/>
      </c>
      <c r="K356" s="23" t="str">
        <f>IF(ISNUMBER(vm_idv_raw[[#This Row],[Column11]]), vm_idv_raw[[#This Row],[Column11]],"")</f>
        <v/>
      </c>
      <c r="L356" s="30" t="str">
        <f t="shared" si="15"/>
        <v/>
      </c>
      <c r="M356" s="33" t="str">
        <f t="shared" si="16"/>
        <v/>
      </c>
      <c r="N356" s="25" t="str">
        <f t="shared" si="17"/>
        <v/>
      </c>
    </row>
    <row r="357" spans="1:14" x14ac:dyDescent="0.25">
      <c r="A357" s="20" t="str">
        <f>IF(ISNONTEXT(vm_idv_raw[[#This Row],[Column1]]), "", vm_idv_raw[[#This Row],[Column1]])</f>
        <v/>
      </c>
      <c r="B357" s="22" t="str">
        <f>IF(ISNONTEXT(vm_idv_raw[[#This Row],[Column5]]), "", vm_idv_raw[[#This Row],[Column5]])</f>
        <v/>
      </c>
      <c r="C357" s="21" t="str">
        <f>IF(ISNONTEXT(vm_idv_raw[[#This Row],[Column2]]), "", vm_idv_raw[[#This Row],[Column2]])</f>
        <v/>
      </c>
      <c r="D357" s="10" t="str">
        <f>IF(ISNONTEXT(vm_idv_raw[[#This Row],[Column4]]), "", vm_idv_raw[[#This Row],[Column4]])</f>
        <v/>
      </c>
      <c r="E357" t="str">
        <f>IF(ISNUMBER(vm_idv_raw[[#This Row],[Column6]]), vm_idv_raw[[#This Row],[Column6]],"")</f>
        <v/>
      </c>
      <c r="F357" s="23" t="str">
        <f>IF(ISNUMBER(vm_idv_raw[[#This Row],[Column7]]), (vm_idv_raw[[#This Row],[Column7]]/1073741824),"")</f>
        <v/>
      </c>
      <c r="G357" s="30" t="str">
        <f>IF(ISNUMBER(vm_idv_raw[[#This Row],[Column12]]), (vm_idv_raw[[#This Row],[Column12]]/(E357*1000)),"")</f>
        <v/>
      </c>
      <c r="H357" s="33" t="str">
        <f>IF(ISNUMBER(vm_idv_raw[[#This Row],[Column13]]), (vm_idv_raw[[#This Row],[Column13]]/(F357*1073741824)),"")</f>
        <v/>
      </c>
      <c r="I357" s="10" t="str">
        <f>IF(ISNONTEXT(vm_idv_raw[[#This Row],[Column9]]), "", vm_idv_raw[[#This Row],[Column9]])</f>
        <v/>
      </c>
      <c r="J357" t="str">
        <f>IF(ISNUMBER(vm_idv_raw[[#This Row],[Column10]]), vm_idv_raw[[#This Row],[Column10]],"")</f>
        <v/>
      </c>
      <c r="K357" s="23" t="str">
        <f>IF(ISNUMBER(vm_idv_raw[[#This Row],[Column11]]), vm_idv_raw[[#This Row],[Column11]],"")</f>
        <v/>
      </c>
      <c r="L357" s="30" t="str">
        <f t="shared" si="15"/>
        <v/>
      </c>
      <c r="M357" s="33" t="str">
        <f t="shared" si="16"/>
        <v/>
      </c>
      <c r="N357" s="25" t="str">
        <f t="shared" si="17"/>
        <v/>
      </c>
    </row>
    <row r="358" spans="1:14" x14ac:dyDescent="0.25">
      <c r="A358" s="20" t="str">
        <f>IF(ISNONTEXT(vm_idv_raw[[#This Row],[Column1]]), "", vm_idv_raw[[#This Row],[Column1]])</f>
        <v/>
      </c>
      <c r="B358" s="22" t="str">
        <f>IF(ISNONTEXT(vm_idv_raw[[#This Row],[Column5]]), "", vm_idv_raw[[#This Row],[Column5]])</f>
        <v/>
      </c>
      <c r="C358" s="21" t="str">
        <f>IF(ISNONTEXT(vm_idv_raw[[#This Row],[Column2]]), "", vm_idv_raw[[#This Row],[Column2]])</f>
        <v/>
      </c>
      <c r="D358" s="10" t="str">
        <f>IF(ISNONTEXT(vm_idv_raw[[#This Row],[Column4]]), "", vm_idv_raw[[#This Row],[Column4]])</f>
        <v/>
      </c>
      <c r="E358" t="str">
        <f>IF(ISNUMBER(vm_idv_raw[[#This Row],[Column6]]), vm_idv_raw[[#This Row],[Column6]],"")</f>
        <v/>
      </c>
      <c r="F358" s="23" t="str">
        <f>IF(ISNUMBER(vm_idv_raw[[#This Row],[Column7]]), (vm_idv_raw[[#This Row],[Column7]]/1073741824),"")</f>
        <v/>
      </c>
      <c r="G358" s="30" t="str">
        <f>IF(ISNUMBER(vm_idv_raw[[#This Row],[Column12]]), (vm_idv_raw[[#This Row],[Column12]]/(E358*1000)),"")</f>
        <v/>
      </c>
      <c r="H358" s="33" t="str">
        <f>IF(ISNUMBER(vm_idv_raw[[#This Row],[Column13]]), (vm_idv_raw[[#This Row],[Column13]]/(F358*1073741824)),"")</f>
        <v/>
      </c>
      <c r="I358" s="10" t="str">
        <f>IF(ISNONTEXT(vm_idv_raw[[#This Row],[Column9]]), "", vm_idv_raw[[#This Row],[Column9]])</f>
        <v/>
      </c>
      <c r="J358" t="str">
        <f>IF(ISNUMBER(vm_idv_raw[[#This Row],[Column10]]), vm_idv_raw[[#This Row],[Column10]],"")</f>
        <v/>
      </c>
      <c r="K358" s="23" t="str">
        <f>IF(ISNUMBER(vm_idv_raw[[#This Row],[Column11]]), vm_idv_raw[[#This Row],[Column11]],"")</f>
        <v/>
      </c>
      <c r="L358" s="30" t="str">
        <f t="shared" si="15"/>
        <v/>
      </c>
      <c r="M358" s="33" t="str">
        <f t="shared" si="16"/>
        <v/>
      </c>
      <c r="N358" s="25" t="str">
        <f t="shared" si="17"/>
        <v/>
      </c>
    </row>
    <row r="359" spans="1:14" x14ac:dyDescent="0.25">
      <c r="A359" s="20" t="str">
        <f>IF(ISNONTEXT(vm_idv_raw[[#This Row],[Column1]]), "", vm_idv_raw[[#This Row],[Column1]])</f>
        <v/>
      </c>
      <c r="B359" s="22" t="str">
        <f>IF(ISNONTEXT(vm_idv_raw[[#This Row],[Column5]]), "", vm_idv_raw[[#This Row],[Column5]])</f>
        <v/>
      </c>
      <c r="C359" s="21" t="str">
        <f>IF(ISNONTEXT(vm_idv_raw[[#This Row],[Column2]]), "", vm_idv_raw[[#This Row],[Column2]])</f>
        <v/>
      </c>
      <c r="D359" s="10" t="str">
        <f>IF(ISNONTEXT(vm_idv_raw[[#This Row],[Column4]]), "", vm_idv_raw[[#This Row],[Column4]])</f>
        <v/>
      </c>
      <c r="E359" t="str">
        <f>IF(ISNUMBER(vm_idv_raw[[#This Row],[Column6]]), vm_idv_raw[[#This Row],[Column6]],"")</f>
        <v/>
      </c>
      <c r="F359" s="23" t="str">
        <f>IF(ISNUMBER(vm_idv_raw[[#This Row],[Column7]]), (vm_idv_raw[[#This Row],[Column7]]/1073741824),"")</f>
        <v/>
      </c>
      <c r="G359" s="30" t="str">
        <f>IF(ISNUMBER(vm_idv_raw[[#This Row],[Column12]]), (vm_idv_raw[[#This Row],[Column12]]/(E359*1000)),"")</f>
        <v/>
      </c>
      <c r="H359" s="33" t="str">
        <f>IF(ISNUMBER(vm_idv_raw[[#This Row],[Column13]]), (vm_idv_raw[[#This Row],[Column13]]/(F359*1073741824)),"")</f>
        <v/>
      </c>
      <c r="I359" s="10" t="str">
        <f>IF(ISNONTEXT(vm_idv_raw[[#This Row],[Column9]]), "", vm_idv_raw[[#This Row],[Column9]])</f>
        <v/>
      </c>
      <c r="J359" t="str">
        <f>IF(ISNUMBER(vm_idv_raw[[#This Row],[Column10]]), vm_idv_raw[[#This Row],[Column10]],"")</f>
        <v/>
      </c>
      <c r="K359" s="23" t="str">
        <f>IF(ISNUMBER(vm_idv_raw[[#This Row],[Column11]]), vm_idv_raw[[#This Row],[Column11]],"")</f>
        <v/>
      </c>
      <c r="L359" s="30" t="str">
        <f t="shared" si="15"/>
        <v/>
      </c>
      <c r="M359" s="33" t="str">
        <f t="shared" si="16"/>
        <v/>
      </c>
      <c r="N359" s="25" t="str">
        <f t="shared" si="17"/>
        <v/>
      </c>
    </row>
    <row r="360" spans="1:14" x14ac:dyDescent="0.25">
      <c r="A360" s="20" t="str">
        <f>IF(ISNONTEXT(vm_idv_raw[[#This Row],[Column1]]), "", vm_idv_raw[[#This Row],[Column1]])</f>
        <v/>
      </c>
      <c r="B360" s="22" t="str">
        <f>IF(ISNONTEXT(vm_idv_raw[[#This Row],[Column5]]), "", vm_idv_raw[[#This Row],[Column5]])</f>
        <v/>
      </c>
      <c r="C360" s="21" t="str">
        <f>IF(ISNONTEXT(vm_idv_raw[[#This Row],[Column2]]), "", vm_idv_raw[[#This Row],[Column2]])</f>
        <v/>
      </c>
      <c r="D360" s="10" t="str">
        <f>IF(ISNONTEXT(vm_idv_raw[[#This Row],[Column4]]), "", vm_idv_raw[[#This Row],[Column4]])</f>
        <v/>
      </c>
      <c r="E360" t="str">
        <f>IF(ISNUMBER(vm_idv_raw[[#This Row],[Column6]]), vm_idv_raw[[#This Row],[Column6]],"")</f>
        <v/>
      </c>
      <c r="F360" s="23" t="str">
        <f>IF(ISNUMBER(vm_idv_raw[[#This Row],[Column7]]), (vm_idv_raw[[#This Row],[Column7]]/1073741824),"")</f>
        <v/>
      </c>
      <c r="G360" s="30" t="str">
        <f>IF(ISNUMBER(vm_idv_raw[[#This Row],[Column12]]), (vm_idv_raw[[#This Row],[Column12]]/(E360*1000)),"")</f>
        <v/>
      </c>
      <c r="H360" s="33" t="str">
        <f>IF(ISNUMBER(vm_idv_raw[[#This Row],[Column13]]), (vm_idv_raw[[#This Row],[Column13]]/(F360*1073741824)),"")</f>
        <v/>
      </c>
      <c r="I360" s="10" t="str">
        <f>IF(ISNONTEXT(vm_idv_raw[[#This Row],[Column9]]), "", vm_idv_raw[[#This Row],[Column9]])</f>
        <v/>
      </c>
      <c r="J360" t="str">
        <f>IF(ISNUMBER(vm_idv_raw[[#This Row],[Column10]]), vm_idv_raw[[#This Row],[Column10]],"")</f>
        <v/>
      </c>
      <c r="K360" s="23" t="str">
        <f>IF(ISNUMBER(vm_idv_raw[[#This Row],[Column11]]), vm_idv_raw[[#This Row],[Column11]],"")</f>
        <v/>
      </c>
      <c r="L360" s="30" t="str">
        <f t="shared" si="15"/>
        <v/>
      </c>
      <c r="M360" s="33" t="str">
        <f t="shared" si="16"/>
        <v/>
      </c>
      <c r="N360" s="25" t="str">
        <f t="shared" si="17"/>
        <v/>
      </c>
    </row>
    <row r="361" spans="1:14" x14ac:dyDescent="0.25">
      <c r="A361" s="20" t="str">
        <f>IF(ISNONTEXT(vm_idv_raw[[#This Row],[Column1]]), "", vm_idv_raw[[#This Row],[Column1]])</f>
        <v/>
      </c>
      <c r="B361" s="22" t="str">
        <f>IF(ISNONTEXT(vm_idv_raw[[#This Row],[Column5]]), "", vm_idv_raw[[#This Row],[Column5]])</f>
        <v/>
      </c>
      <c r="C361" s="21" t="str">
        <f>IF(ISNONTEXT(vm_idv_raw[[#This Row],[Column2]]), "", vm_idv_raw[[#This Row],[Column2]])</f>
        <v/>
      </c>
      <c r="D361" s="10" t="str">
        <f>IF(ISNONTEXT(vm_idv_raw[[#This Row],[Column4]]), "", vm_idv_raw[[#This Row],[Column4]])</f>
        <v/>
      </c>
      <c r="E361" t="str">
        <f>IF(ISNUMBER(vm_idv_raw[[#This Row],[Column6]]), vm_idv_raw[[#This Row],[Column6]],"")</f>
        <v/>
      </c>
      <c r="F361" s="23" t="str">
        <f>IF(ISNUMBER(vm_idv_raw[[#This Row],[Column7]]), (vm_idv_raw[[#This Row],[Column7]]/1073741824),"")</f>
        <v/>
      </c>
      <c r="G361" s="30" t="str">
        <f>IF(ISNUMBER(vm_idv_raw[[#This Row],[Column12]]), (vm_idv_raw[[#This Row],[Column12]]/(E361*1000)),"")</f>
        <v/>
      </c>
      <c r="H361" s="33" t="str">
        <f>IF(ISNUMBER(vm_idv_raw[[#This Row],[Column13]]), (vm_idv_raw[[#This Row],[Column13]]/(F361*1073741824)),"")</f>
        <v/>
      </c>
      <c r="I361" s="10" t="str">
        <f>IF(ISNONTEXT(vm_idv_raw[[#This Row],[Column9]]), "", vm_idv_raw[[#This Row],[Column9]])</f>
        <v/>
      </c>
      <c r="J361" t="str">
        <f>IF(ISNUMBER(vm_idv_raw[[#This Row],[Column10]]), vm_idv_raw[[#This Row],[Column10]],"")</f>
        <v/>
      </c>
      <c r="K361" s="23" t="str">
        <f>IF(ISNUMBER(vm_idv_raw[[#This Row],[Column11]]), vm_idv_raw[[#This Row],[Column11]],"")</f>
        <v/>
      </c>
      <c r="L361" s="30" t="str">
        <f t="shared" si="15"/>
        <v/>
      </c>
      <c r="M361" s="33" t="str">
        <f t="shared" si="16"/>
        <v/>
      </c>
      <c r="N361" s="25" t="str">
        <f t="shared" si="17"/>
        <v/>
      </c>
    </row>
    <row r="362" spans="1:14" x14ac:dyDescent="0.25">
      <c r="A362" s="20" t="str">
        <f>IF(ISNONTEXT(vm_idv_raw[[#This Row],[Column1]]), "", vm_idv_raw[[#This Row],[Column1]])</f>
        <v/>
      </c>
      <c r="B362" s="22" t="str">
        <f>IF(ISNONTEXT(vm_idv_raw[[#This Row],[Column5]]), "", vm_idv_raw[[#This Row],[Column5]])</f>
        <v/>
      </c>
      <c r="C362" s="21" t="str">
        <f>IF(ISNONTEXT(vm_idv_raw[[#This Row],[Column2]]), "", vm_idv_raw[[#This Row],[Column2]])</f>
        <v/>
      </c>
      <c r="D362" s="10" t="str">
        <f>IF(ISNONTEXT(vm_idv_raw[[#This Row],[Column4]]), "", vm_idv_raw[[#This Row],[Column4]])</f>
        <v/>
      </c>
      <c r="E362" t="str">
        <f>IF(ISNUMBER(vm_idv_raw[[#This Row],[Column6]]), vm_idv_raw[[#This Row],[Column6]],"")</f>
        <v/>
      </c>
      <c r="F362" s="23" t="str">
        <f>IF(ISNUMBER(vm_idv_raw[[#This Row],[Column7]]), (vm_idv_raw[[#This Row],[Column7]]/1073741824),"")</f>
        <v/>
      </c>
      <c r="G362" s="30" t="str">
        <f>IF(ISNUMBER(vm_idv_raw[[#This Row],[Column12]]), (vm_idv_raw[[#This Row],[Column12]]/(E362*1000)),"")</f>
        <v/>
      </c>
      <c r="H362" s="33" t="str">
        <f>IF(ISNUMBER(vm_idv_raw[[#This Row],[Column13]]), (vm_idv_raw[[#This Row],[Column13]]/(F362*1073741824)),"")</f>
        <v/>
      </c>
      <c r="I362" s="10" t="str">
        <f>IF(ISNONTEXT(vm_idv_raw[[#This Row],[Column9]]), "", vm_idv_raw[[#This Row],[Column9]])</f>
        <v/>
      </c>
      <c r="J362" t="str">
        <f>IF(ISNUMBER(vm_idv_raw[[#This Row],[Column10]]), vm_idv_raw[[#This Row],[Column10]],"")</f>
        <v/>
      </c>
      <c r="K362" s="23" t="str">
        <f>IF(ISNUMBER(vm_idv_raw[[#This Row],[Column11]]), vm_idv_raw[[#This Row],[Column11]],"")</f>
        <v/>
      </c>
      <c r="L362" s="30" t="str">
        <f t="shared" si="15"/>
        <v/>
      </c>
      <c r="M362" s="33" t="str">
        <f t="shared" si="16"/>
        <v/>
      </c>
      <c r="N362" s="25" t="str">
        <f t="shared" si="17"/>
        <v/>
      </c>
    </row>
    <row r="363" spans="1:14" x14ac:dyDescent="0.25">
      <c r="A363" s="20" t="str">
        <f>IF(ISNONTEXT(vm_idv_raw[[#This Row],[Column1]]), "", vm_idv_raw[[#This Row],[Column1]])</f>
        <v/>
      </c>
      <c r="B363" s="22" t="str">
        <f>IF(ISNONTEXT(vm_idv_raw[[#This Row],[Column5]]), "", vm_idv_raw[[#This Row],[Column5]])</f>
        <v/>
      </c>
      <c r="C363" s="21" t="str">
        <f>IF(ISNONTEXT(vm_idv_raw[[#This Row],[Column2]]), "", vm_idv_raw[[#This Row],[Column2]])</f>
        <v/>
      </c>
      <c r="D363" s="10" t="str">
        <f>IF(ISNONTEXT(vm_idv_raw[[#This Row],[Column4]]), "", vm_idv_raw[[#This Row],[Column4]])</f>
        <v/>
      </c>
      <c r="E363" t="str">
        <f>IF(ISNUMBER(vm_idv_raw[[#This Row],[Column6]]), vm_idv_raw[[#This Row],[Column6]],"")</f>
        <v/>
      </c>
      <c r="F363" s="23" t="str">
        <f>IF(ISNUMBER(vm_idv_raw[[#This Row],[Column7]]), (vm_idv_raw[[#This Row],[Column7]]/1073741824),"")</f>
        <v/>
      </c>
      <c r="G363" s="30" t="str">
        <f>IF(ISNUMBER(vm_idv_raw[[#This Row],[Column12]]), (vm_idv_raw[[#This Row],[Column12]]/(E363*1000)),"")</f>
        <v/>
      </c>
      <c r="H363" s="33" t="str">
        <f>IF(ISNUMBER(vm_idv_raw[[#This Row],[Column13]]), (vm_idv_raw[[#This Row],[Column13]]/(F363*1073741824)),"")</f>
        <v/>
      </c>
      <c r="I363" s="10" t="str">
        <f>IF(ISNONTEXT(vm_idv_raw[[#This Row],[Column9]]), "", vm_idv_raw[[#This Row],[Column9]])</f>
        <v/>
      </c>
      <c r="J363" t="str">
        <f>IF(ISNUMBER(vm_idv_raw[[#This Row],[Column10]]), vm_idv_raw[[#This Row],[Column10]],"")</f>
        <v/>
      </c>
      <c r="K363" s="23" t="str">
        <f>IF(ISNUMBER(vm_idv_raw[[#This Row],[Column11]]), vm_idv_raw[[#This Row],[Column11]],"")</f>
        <v/>
      </c>
      <c r="L363" s="30" t="str">
        <f t="shared" si="15"/>
        <v/>
      </c>
      <c r="M363" s="33" t="str">
        <f t="shared" si="16"/>
        <v/>
      </c>
      <c r="N363" s="25" t="str">
        <f t="shared" si="17"/>
        <v/>
      </c>
    </row>
    <row r="364" spans="1:14" x14ac:dyDescent="0.25">
      <c r="A364" s="20" t="str">
        <f>IF(ISNONTEXT(vm_idv_raw[[#This Row],[Column1]]), "", vm_idv_raw[[#This Row],[Column1]])</f>
        <v/>
      </c>
      <c r="B364" s="22" t="str">
        <f>IF(ISNONTEXT(vm_idv_raw[[#This Row],[Column5]]), "", vm_idv_raw[[#This Row],[Column5]])</f>
        <v/>
      </c>
      <c r="C364" s="21" t="str">
        <f>IF(ISNONTEXT(vm_idv_raw[[#This Row],[Column2]]), "", vm_idv_raw[[#This Row],[Column2]])</f>
        <v/>
      </c>
      <c r="D364" s="10" t="str">
        <f>IF(ISNONTEXT(vm_idv_raw[[#This Row],[Column4]]), "", vm_idv_raw[[#This Row],[Column4]])</f>
        <v/>
      </c>
      <c r="E364" t="str">
        <f>IF(ISNUMBER(vm_idv_raw[[#This Row],[Column6]]), vm_idv_raw[[#This Row],[Column6]],"")</f>
        <v/>
      </c>
      <c r="F364" s="23" t="str">
        <f>IF(ISNUMBER(vm_idv_raw[[#This Row],[Column7]]), (vm_idv_raw[[#This Row],[Column7]]/1073741824),"")</f>
        <v/>
      </c>
      <c r="G364" s="30" t="str">
        <f>IF(ISNUMBER(vm_idv_raw[[#This Row],[Column12]]), (vm_idv_raw[[#This Row],[Column12]]/(E364*1000)),"")</f>
        <v/>
      </c>
      <c r="H364" s="33" t="str">
        <f>IF(ISNUMBER(vm_idv_raw[[#This Row],[Column13]]), (vm_idv_raw[[#This Row],[Column13]]/(F364*1073741824)),"")</f>
        <v/>
      </c>
      <c r="I364" s="10" t="str">
        <f>IF(ISNONTEXT(vm_idv_raw[[#This Row],[Column9]]), "", vm_idv_raw[[#This Row],[Column9]])</f>
        <v/>
      </c>
      <c r="J364" t="str">
        <f>IF(ISNUMBER(vm_idv_raw[[#This Row],[Column10]]), vm_idv_raw[[#This Row],[Column10]],"")</f>
        <v/>
      </c>
      <c r="K364" s="23" t="str">
        <f>IF(ISNUMBER(vm_idv_raw[[#This Row],[Column11]]), vm_idv_raw[[#This Row],[Column11]],"")</f>
        <v/>
      </c>
      <c r="L364" s="30" t="str">
        <f t="shared" si="15"/>
        <v/>
      </c>
      <c r="M364" s="33" t="str">
        <f t="shared" si="16"/>
        <v/>
      </c>
      <c r="N364" s="25" t="str">
        <f t="shared" si="17"/>
        <v/>
      </c>
    </row>
    <row r="365" spans="1:14" x14ac:dyDescent="0.25">
      <c r="A365" s="20" t="str">
        <f>IF(ISNONTEXT(vm_idv_raw[[#This Row],[Column1]]), "", vm_idv_raw[[#This Row],[Column1]])</f>
        <v/>
      </c>
      <c r="B365" s="22" t="str">
        <f>IF(ISNONTEXT(vm_idv_raw[[#This Row],[Column5]]), "", vm_idv_raw[[#This Row],[Column5]])</f>
        <v/>
      </c>
      <c r="C365" s="21" t="str">
        <f>IF(ISNONTEXT(vm_idv_raw[[#This Row],[Column2]]), "", vm_idv_raw[[#This Row],[Column2]])</f>
        <v/>
      </c>
      <c r="D365" s="10" t="str">
        <f>IF(ISNONTEXT(vm_idv_raw[[#This Row],[Column4]]), "", vm_idv_raw[[#This Row],[Column4]])</f>
        <v/>
      </c>
      <c r="E365" t="str">
        <f>IF(ISNUMBER(vm_idv_raw[[#This Row],[Column6]]), vm_idv_raw[[#This Row],[Column6]],"")</f>
        <v/>
      </c>
      <c r="F365" s="23" t="str">
        <f>IF(ISNUMBER(vm_idv_raw[[#This Row],[Column7]]), (vm_idv_raw[[#This Row],[Column7]]/1073741824),"")</f>
        <v/>
      </c>
      <c r="G365" s="30" t="str">
        <f>IF(ISNUMBER(vm_idv_raw[[#This Row],[Column12]]), (vm_idv_raw[[#This Row],[Column12]]/(E365*1000)),"")</f>
        <v/>
      </c>
      <c r="H365" s="33" t="str">
        <f>IF(ISNUMBER(vm_idv_raw[[#This Row],[Column13]]), (vm_idv_raw[[#This Row],[Column13]]/(F365*1073741824)),"")</f>
        <v/>
      </c>
      <c r="I365" s="10" t="str">
        <f>IF(ISNONTEXT(vm_idv_raw[[#This Row],[Column9]]), "", vm_idv_raw[[#This Row],[Column9]])</f>
        <v/>
      </c>
      <c r="J365" t="str">
        <f>IF(ISNUMBER(vm_idv_raw[[#This Row],[Column10]]), vm_idv_raw[[#This Row],[Column10]],"")</f>
        <v/>
      </c>
      <c r="K365" s="23" t="str">
        <f>IF(ISNUMBER(vm_idv_raw[[#This Row],[Column11]]), vm_idv_raw[[#This Row],[Column11]],"")</f>
        <v/>
      </c>
      <c r="L365" s="30" t="str">
        <f t="shared" si="15"/>
        <v/>
      </c>
      <c r="M365" s="33" t="str">
        <f t="shared" si="16"/>
        <v/>
      </c>
      <c r="N365" s="25" t="str">
        <f t="shared" si="17"/>
        <v/>
      </c>
    </row>
    <row r="366" spans="1:14" x14ac:dyDescent="0.25">
      <c r="A366" s="20" t="str">
        <f>IF(ISNONTEXT(vm_idv_raw[[#This Row],[Column1]]), "", vm_idv_raw[[#This Row],[Column1]])</f>
        <v/>
      </c>
      <c r="B366" s="22" t="str">
        <f>IF(ISNONTEXT(vm_idv_raw[[#This Row],[Column5]]), "", vm_idv_raw[[#This Row],[Column5]])</f>
        <v/>
      </c>
      <c r="C366" s="21" t="str">
        <f>IF(ISNONTEXT(vm_idv_raw[[#This Row],[Column2]]), "", vm_idv_raw[[#This Row],[Column2]])</f>
        <v/>
      </c>
      <c r="D366" s="10" t="str">
        <f>IF(ISNONTEXT(vm_idv_raw[[#This Row],[Column4]]), "", vm_idv_raw[[#This Row],[Column4]])</f>
        <v/>
      </c>
      <c r="E366" t="str">
        <f>IF(ISNUMBER(vm_idv_raw[[#This Row],[Column6]]), vm_idv_raw[[#This Row],[Column6]],"")</f>
        <v/>
      </c>
      <c r="F366" s="23" t="str">
        <f>IF(ISNUMBER(vm_idv_raw[[#This Row],[Column7]]), (vm_idv_raw[[#This Row],[Column7]]/1073741824),"")</f>
        <v/>
      </c>
      <c r="G366" s="30" t="str">
        <f>IF(ISNUMBER(vm_idv_raw[[#This Row],[Column12]]), (vm_idv_raw[[#This Row],[Column12]]/(E366*1000)),"")</f>
        <v/>
      </c>
      <c r="H366" s="33" t="str">
        <f>IF(ISNUMBER(vm_idv_raw[[#This Row],[Column13]]), (vm_idv_raw[[#This Row],[Column13]]/(F366*1073741824)),"")</f>
        <v/>
      </c>
      <c r="I366" s="10" t="str">
        <f>IF(ISNONTEXT(vm_idv_raw[[#This Row],[Column9]]), "", vm_idv_raw[[#This Row],[Column9]])</f>
        <v/>
      </c>
      <c r="J366" t="str">
        <f>IF(ISNUMBER(vm_idv_raw[[#This Row],[Column10]]), vm_idv_raw[[#This Row],[Column10]],"")</f>
        <v/>
      </c>
      <c r="K366" s="23" t="str">
        <f>IF(ISNUMBER(vm_idv_raw[[#This Row],[Column11]]), vm_idv_raw[[#This Row],[Column11]],"")</f>
        <v/>
      </c>
      <c r="L366" s="30" t="str">
        <f t="shared" si="15"/>
        <v/>
      </c>
      <c r="M366" s="33" t="str">
        <f t="shared" si="16"/>
        <v/>
      </c>
      <c r="N366" s="25" t="str">
        <f t="shared" si="17"/>
        <v/>
      </c>
    </row>
    <row r="367" spans="1:14" x14ac:dyDescent="0.25">
      <c r="A367" s="20" t="str">
        <f>IF(ISNONTEXT(vm_idv_raw[[#This Row],[Column1]]), "", vm_idv_raw[[#This Row],[Column1]])</f>
        <v/>
      </c>
      <c r="B367" s="22" t="str">
        <f>IF(ISNONTEXT(vm_idv_raw[[#This Row],[Column5]]), "", vm_idv_raw[[#This Row],[Column5]])</f>
        <v/>
      </c>
      <c r="C367" s="21" t="str">
        <f>IF(ISNONTEXT(vm_idv_raw[[#This Row],[Column2]]), "", vm_idv_raw[[#This Row],[Column2]])</f>
        <v/>
      </c>
      <c r="D367" s="10" t="str">
        <f>IF(ISNONTEXT(vm_idv_raw[[#This Row],[Column4]]), "", vm_idv_raw[[#This Row],[Column4]])</f>
        <v/>
      </c>
      <c r="E367" t="str">
        <f>IF(ISNUMBER(vm_idv_raw[[#This Row],[Column6]]), vm_idv_raw[[#This Row],[Column6]],"")</f>
        <v/>
      </c>
      <c r="F367" s="23" t="str">
        <f>IF(ISNUMBER(vm_idv_raw[[#This Row],[Column7]]), (vm_idv_raw[[#This Row],[Column7]]/1073741824),"")</f>
        <v/>
      </c>
      <c r="G367" s="30" t="str">
        <f>IF(ISNUMBER(vm_idv_raw[[#This Row],[Column12]]), (vm_idv_raw[[#This Row],[Column12]]/(E367*1000)),"")</f>
        <v/>
      </c>
      <c r="H367" s="33" t="str">
        <f>IF(ISNUMBER(vm_idv_raw[[#This Row],[Column13]]), (vm_idv_raw[[#This Row],[Column13]]/(F367*1073741824)),"")</f>
        <v/>
      </c>
      <c r="I367" s="10" t="str">
        <f>IF(ISNONTEXT(vm_idv_raw[[#This Row],[Column9]]), "", vm_idv_raw[[#This Row],[Column9]])</f>
        <v/>
      </c>
      <c r="J367" t="str">
        <f>IF(ISNUMBER(vm_idv_raw[[#This Row],[Column10]]), vm_idv_raw[[#This Row],[Column10]],"")</f>
        <v/>
      </c>
      <c r="K367" s="23" t="str">
        <f>IF(ISNUMBER(vm_idv_raw[[#This Row],[Column11]]), vm_idv_raw[[#This Row],[Column11]],"")</f>
        <v/>
      </c>
      <c r="L367" s="30" t="str">
        <f t="shared" si="15"/>
        <v/>
      </c>
      <c r="M367" s="33" t="str">
        <f t="shared" si="16"/>
        <v/>
      </c>
      <c r="N367" s="25" t="str">
        <f t="shared" si="17"/>
        <v/>
      </c>
    </row>
    <row r="368" spans="1:14" x14ac:dyDescent="0.25">
      <c r="A368" s="20" t="str">
        <f>IF(ISNONTEXT(vm_idv_raw[[#This Row],[Column1]]), "", vm_idv_raw[[#This Row],[Column1]])</f>
        <v/>
      </c>
      <c r="B368" s="22" t="str">
        <f>IF(ISNONTEXT(vm_idv_raw[[#This Row],[Column5]]), "", vm_idv_raw[[#This Row],[Column5]])</f>
        <v/>
      </c>
      <c r="C368" s="21" t="str">
        <f>IF(ISNONTEXT(vm_idv_raw[[#This Row],[Column2]]), "", vm_idv_raw[[#This Row],[Column2]])</f>
        <v/>
      </c>
      <c r="D368" s="10" t="str">
        <f>IF(ISNONTEXT(vm_idv_raw[[#This Row],[Column4]]), "", vm_idv_raw[[#This Row],[Column4]])</f>
        <v/>
      </c>
      <c r="E368" t="str">
        <f>IF(ISNUMBER(vm_idv_raw[[#This Row],[Column6]]), vm_idv_raw[[#This Row],[Column6]],"")</f>
        <v/>
      </c>
      <c r="F368" s="23" t="str">
        <f>IF(ISNUMBER(vm_idv_raw[[#This Row],[Column7]]), (vm_idv_raw[[#This Row],[Column7]]/1073741824),"")</f>
        <v/>
      </c>
      <c r="G368" s="30" t="str">
        <f>IF(ISNUMBER(vm_idv_raw[[#This Row],[Column12]]), (vm_idv_raw[[#This Row],[Column12]]/(E368*1000)),"")</f>
        <v/>
      </c>
      <c r="H368" s="33" t="str">
        <f>IF(ISNUMBER(vm_idv_raw[[#This Row],[Column13]]), (vm_idv_raw[[#This Row],[Column13]]/(F368*1073741824)),"")</f>
        <v/>
      </c>
      <c r="I368" s="10" t="str">
        <f>IF(ISNONTEXT(vm_idv_raw[[#This Row],[Column9]]), "", vm_idv_raw[[#This Row],[Column9]])</f>
        <v/>
      </c>
      <c r="J368" t="str">
        <f>IF(ISNUMBER(vm_idv_raw[[#This Row],[Column10]]), vm_idv_raw[[#This Row],[Column10]],"")</f>
        <v/>
      </c>
      <c r="K368" s="23" t="str">
        <f>IF(ISNUMBER(vm_idv_raw[[#This Row],[Column11]]), vm_idv_raw[[#This Row],[Column11]],"")</f>
        <v/>
      </c>
      <c r="L368" s="30" t="str">
        <f t="shared" si="15"/>
        <v/>
      </c>
      <c r="M368" s="33" t="str">
        <f t="shared" si="16"/>
        <v/>
      </c>
      <c r="N368" s="25" t="str">
        <f t="shared" si="17"/>
        <v/>
      </c>
    </row>
    <row r="369" spans="1:14" x14ac:dyDescent="0.25">
      <c r="A369" s="20" t="str">
        <f>IF(ISNONTEXT(vm_idv_raw[[#This Row],[Column1]]), "", vm_idv_raw[[#This Row],[Column1]])</f>
        <v/>
      </c>
      <c r="B369" s="22" t="str">
        <f>IF(ISNONTEXT(vm_idv_raw[[#This Row],[Column5]]), "", vm_idv_raw[[#This Row],[Column5]])</f>
        <v/>
      </c>
      <c r="C369" s="21" t="str">
        <f>IF(ISNONTEXT(vm_idv_raw[[#This Row],[Column2]]), "", vm_idv_raw[[#This Row],[Column2]])</f>
        <v/>
      </c>
      <c r="D369" s="10" t="str">
        <f>IF(ISNONTEXT(vm_idv_raw[[#This Row],[Column4]]), "", vm_idv_raw[[#This Row],[Column4]])</f>
        <v/>
      </c>
      <c r="E369" t="str">
        <f>IF(ISNUMBER(vm_idv_raw[[#This Row],[Column6]]), vm_idv_raw[[#This Row],[Column6]],"")</f>
        <v/>
      </c>
      <c r="F369" s="23" t="str">
        <f>IF(ISNUMBER(vm_idv_raw[[#This Row],[Column7]]), (vm_idv_raw[[#This Row],[Column7]]/1073741824),"")</f>
        <v/>
      </c>
      <c r="G369" s="30" t="str">
        <f>IF(ISNUMBER(vm_idv_raw[[#This Row],[Column12]]), (vm_idv_raw[[#This Row],[Column12]]/(E369*1000)),"")</f>
        <v/>
      </c>
      <c r="H369" s="33" t="str">
        <f>IF(ISNUMBER(vm_idv_raw[[#This Row],[Column13]]), (vm_idv_raw[[#This Row],[Column13]]/(F369*1073741824)),"")</f>
        <v/>
      </c>
      <c r="I369" s="10" t="str">
        <f>IF(ISNONTEXT(vm_idv_raw[[#This Row],[Column9]]), "", vm_idv_raw[[#This Row],[Column9]])</f>
        <v/>
      </c>
      <c r="J369" t="str">
        <f>IF(ISNUMBER(vm_idv_raw[[#This Row],[Column10]]), vm_idv_raw[[#This Row],[Column10]],"")</f>
        <v/>
      </c>
      <c r="K369" s="23" t="str">
        <f>IF(ISNUMBER(vm_idv_raw[[#This Row],[Column11]]), vm_idv_raw[[#This Row],[Column11]],"")</f>
        <v/>
      </c>
      <c r="L369" s="30" t="str">
        <f t="shared" si="15"/>
        <v/>
      </c>
      <c r="M369" s="33" t="str">
        <f t="shared" si="16"/>
        <v/>
      </c>
      <c r="N369" s="25" t="str">
        <f t="shared" si="17"/>
        <v/>
      </c>
    </row>
    <row r="370" spans="1:14" x14ac:dyDescent="0.25">
      <c r="A370" s="20" t="str">
        <f>IF(ISNONTEXT(vm_idv_raw[[#This Row],[Column1]]), "", vm_idv_raw[[#This Row],[Column1]])</f>
        <v/>
      </c>
      <c r="B370" s="22" t="str">
        <f>IF(ISNONTEXT(vm_idv_raw[[#This Row],[Column5]]), "", vm_idv_raw[[#This Row],[Column5]])</f>
        <v/>
      </c>
      <c r="C370" s="21" t="str">
        <f>IF(ISNONTEXT(vm_idv_raw[[#This Row],[Column2]]), "", vm_idv_raw[[#This Row],[Column2]])</f>
        <v/>
      </c>
      <c r="D370" s="10" t="str">
        <f>IF(ISNONTEXT(vm_idv_raw[[#This Row],[Column4]]), "", vm_idv_raw[[#This Row],[Column4]])</f>
        <v/>
      </c>
      <c r="E370" t="str">
        <f>IF(ISNUMBER(vm_idv_raw[[#This Row],[Column6]]), vm_idv_raw[[#This Row],[Column6]],"")</f>
        <v/>
      </c>
      <c r="F370" s="23" t="str">
        <f>IF(ISNUMBER(vm_idv_raw[[#This Row],[Column7]]), (vm_idv_raw[[#This Row],[Column7]]/1073741824),"")</f>
        <v/>
      </c>
      <c r="G370" s="30" t="str">
        <f>IF(ISNUMBER(vm_idv_raw[[#This Row],[Column12]]), (vm_idv_raw[[#This Row],[Column12]]/(E370*1000)),"")</f>
        <v/>
      </c>
      <c r="H370" s="33" t="str">
        <f>IF(ISNUMBER(vm_idv_raw[[#This Row],[Column13]]), (vm_idv_raw[[#This Row],[Column13]]/(F370*1073741824)),"")</f>
        <v/>
      </c>
      <c r="I370" s="10" t="str">
        <f>IF(ISNONTEXT(vm_idv_raw[[#This Row],[Column9]]), "", vm_idv_raw[[#This Row],[Column9]])</f>
        <v/>
      </c>
      <c r="J370" t="str">
        <f>IF(ISNUMBER(vm_idv_raw[[#This Row],[Column10]]), vm_idv_raw[[#This Row],[Column10]],"")</f>
        <v/>
      </c>
      <c r="K370" s="23" t="str">
        <f>IF(ISNUMBER(vm_idv_raw[[#This Row],[Column11]]), vm_idv_raw[[#This Row],[Column11]],"")</f>
        <v/>
      </c>
      <c r="L370" s="30" t="str">
        <f t="shared" si="15"/>
        <v/>
      </c>
      <c r="M370" s="33" t="str">
        <f t="shared" si="16"/>
        <v/>
      </c>
      <c r="N370" s="25" t="str">
        <f t="shared" si="17"/>
        <v/>
      </c>
    </row>
    <row r="371" spans="1:14" x14ac:dyDescent="0.25">
      <c r="A371" s="20" t="str">
        <f>IF(ISNONTEXT(vm_idv_raw[[#This Row],[Column1]]), "", vm_idv_raw[[#This Row],[Column1]])</f>
        <v/>
      </c>
      <c r="B371" s="22" t="str">
        <f>IF(ISNONTEXT(vm_idv_raw[[#This Row],[Column5]]), "", vm_idv_raw[[#This Row],[Column5]])</f>
        <v/>
      </c>
      <c r="C371" s="21" t="str">
        <f>IF(ISNONTEXT(vm_idv_raw[[#This Row],[Column2]]), "", vm_idv_raw[[#This Row],[Column2]])</f>
        <v/>
      </c>
      <c r="D371" s="10" t="str">
        <f>IF(ISNONTEXT(vm_idv_raw[[#This Row],[Column4]]), "", vm_idv_raw[[#This Row],[Column4]])</f>
        <v/>
      </c>
      <c r="E371" t="str">
        <f>IF(ISNUMBER(vm_idv_raw[[#This Row],[Column6]]), vm_idv_raw[[#This Row],[Column6]],"")</f>
        <v/>
      </c>
      <c r="F371" s="23" t="str">
        <f>IF(ISNUMBER(vm_idv_raw[[#This Row],[Column7]]), (vm_idv_raw[[#This Row],[Column7]]/1073741824),"")</f>
        <v/>
      </c>
      <c r="G371" s="30" t="str">
        <f>IF(ISNUMBER(vm_idv_raw[[#This Row],[Column12]]), (vm_idv_raw[[#This Row],[Column12]]/(E371*1000)),"")</f>
        <v/>
      </c>
      <c r="H371" s="33" t="str">
        <f>IF(ISNUMBER(vm_idv_raw[[#This Row],[Column13]]), (vm_idv_raw[[#This Row],[Column13]]/(F371*1073741824)),"")</f>
        <v/>
      </c>
      <c r="I371" s="10" t="str">
        <f>IF(ISNONTEXT(vm_idv_raw[[#This Row],[Column9]]), "", vm_idv_raw[[#This Row],[Column9]])</f>
        <v/>
      </c>
      <c r="J371" t="str">
        <f>IF(ISNUMBER(vm_idv_raw[[#This Row],[Column10]]), vm_idv_raw[[#This Row],[Column10]],"")</f>
        <v/>
      </c>
      <c r="K371" s="23" t="str">
        <f>IF(ISNUMBER(vm_idv_raw[[#This Row],[Column11]]), vm_idv_raw[[#This Row],[Column11]],"")</f>
        <v/>
      </c>
      <c r="L371" s="30" t="str">
        <f t="shared" si="15"/>
        <v/>
      </c>
      <c r="M371" s="33" t="str">
        <f t="shared" si="16"/>
        <v/>
      </c>
      <c r="N371" s="25" t="str">
        <f t="shared" si="17"/>
        <v/>
      </c>
    </row>
    <row r="372" spans="1:14" x14ac:dyDescent="0.25">
      <c r="A372" s="20" t="str">
        <f>IF(ISNONTEXT(vm_idv_raw[[#This Row],[Column1]]), "", vm_idv_raw[[#This Row],[Column1]])</f>
        <v/>
      </c>
      <c r="B372" s="22" t="str">
        <f>IF(ISNONTEXT(vm_idv_raw[[#This Row],[Column5]]), "", vm_idv_raw[[#This Row],[Column5]])</f>
        <v/>
      </c>
      <c r="C372" s="21" t="str">
        <f>IF(ISNONTEXT(vm_idv_raw[[#This Row],[Column2]]), "", vm_idv_raw[[#This Row],[Column2]])</f>
        <v/>
      </c>
      <c r="D372" s="10" t="str">
        <f>IF(ISNONTEXT(vm_idv_raw[[#This Row],[Column4]]), "", vm_idv_raw[[#This Row],[Column4]])</f>
        <v/>
      </c>
      <c r="E372" t="str">
        <f>IF(ISNUMBER(vm_idv_raw[[#This Row],[Column6]]), vm_idv_raw[[#This Row],[Column6]],"")</f>
        <v/>
      </c>
      <c r="F372" s="23" t="str">
        <f>IF(ISNUMBER(vm_idv_raw[[#This Row],[Column7]]), (vm_idv_raw[[#This Row],[Column7]]/1073741824),"")</f>
        <v/>
      </c>
      <c r="G372" s="30" t="str">
        <f>IF(ISNUMBER(vm_idv_raw[[#This Row],[Column12]]), (vm_idv_raw[[#This Row],[Column12]]/(E372*1000)),"")</f>
        <v/>
      </c>
      <c r="H372" s="33" t="str">
        <f>IF(ISNUMBER(vm_idv_raw[[#This Row],[Column13]]), (vm_idv_raw[[#This Row],[Column13]]/(F372*1073741824)),"")</f>
        <v/>
      </c>
      <c r="I372" s="10" t="str">
        <f>IF(ISNONTEXT(vm_idv_raw[[#This Row],[Column9]]), "", vm_idv_raw[[#This Row],[Column9]])</f>
        <v/>
      </c>
      <c r="J372" t="str">
        <f>IF(ISNUMBER(vm_idv_raw[[#This Row],[Column10]]), vm_idv_raw[[#This Row],[Column10]],"")</f>
        <v/>
      </c>
      <c r="K372" s="23" t="str">
        <f>IF(ISNUMBER(vm_idv_raw[[#This Row],[Column11]]), vm_idv_raw[[#This Row],[Column11]],"")</f>
        <v/>
      </c>
      <c r="L372" s="30" t="str">
        <f t="shared" si="15"/>
        <v/>
      </c>
      <c r="M372" s="33" t="str">
        <f t="shared" si="16"/>
        <v/>
      </c>
      <c r="N372" s="25" t="str">
        <f t="shared" si="17"/>
        <v/>
      </c>
    </row>
    <row r="373" spans="1:14" x14ac:dyDescent="0.25">
      <c r="A373" s="20" t="str">
        <f>IF(ISNONTEXT(vm_idv_raw[[#This Row],[Column1]]), "", vm_idv_raw[[#This Row],[Column1]])</f>
        <v/>
      </c>
      <c r="B373" s="22" t="str">
        <f>IF(ISNONTEXT(vm_idv_raw[[#This Row],[Column5]]), "", vm_idv_raw[[#This Row],[Column5]])</f>
        <v/>
      </c>
      <c r="C373" s="21" t="str">
        <f>IF(ISNONTEXT(vm_idv_raw[[#This Row],[Column2]]), "", vm_idv_raw[[#This Row],[Column2]])</f>
        <v/>
      </c>
      <c r="D373" s="10" t="str">
        <f>IF(ISNONTEXT(vm_idv_raw[[#This Row],[Column4]]), "", vm_idv_raw[[#This Row],[Column4]])</f>
        <v/>
      </c>
      <c r="E373" t="str">
        <f>IF(ISNUMBER(vm_idv_raw[[#This Row],[Column6]]), vm_idv_raw[[#This Row],[Column6]],"")</f>
        <v/>
      </c>
      <c r="F373" s="23" t="str">
        <f>IF(ISNUMBER(vm_idv_raw[[#This Row],[Column7]]), (vm_idv_raw[[#This Row],[Column7]]/1073741824),"")</f>
        <v/>
      </c>
      <c r="G373" s="30" t="str">
        <f>IF(ISNUMBER(vm_idv_raw[[#This Row],[Column12]]), (vm_idv_raw[[#This Row],[Column12]]/(E373*1000)),"")</f>
        <v/>
      </c>
      <c r="H373" s="33" t="str">
        <f>IF(ISNUMBER(vm_idv_raw[[#This Row],[Column13]]), (vm_idv_raw[[#This Row],[Column13]]/(F373*1073741824)),"")</f>
        <v/>
      </c>
      <c r="I373" s="10" t="str">
        <f>IF(ISNONTEXT(vm_idv_raw[[#This Row],[Column9]]), "", vm_idv_raw[[#This Row],[Column9]])</f>
        <v/>
      </c>
      <c r="J373" t="str">
        <f>IF(ISNUMBER(vm_idv_raw[[#This Row],[Column10]]), vm_idv_raw[[#This Row],[Column10]],"")</f>
        <v/>
      </c>
      <c r="K373" s="23" t="str">
        <f>IF(ISNUMBER(vm_idv_raw[[#This Row],[Column11]]), vm_idv_raw[[#This Row],[Column11]],"")</f>
        <v/>
      </c>
      <c r="L373" s="30" t="str">
        <f t="shared" si="15"/>
        <v/>
      </c>
      <c r="M373" s="33" t="str">
        <f t="shared" si="16"/>
        <v/>
      </c>
      <c r="N373" s="25" t="str">
        <f t="shared" si="17"/>
        <v/>
      </c>
    </row>
    <row r="374" spans="1:14" x14ac:dyDescent="0.25">
      <c r="A374" s="20" t="str">
        <f>IF(ISNONTEXT(vm_idv_raw[[#This Row],[Column1]]), "", vm_idv_raw[[#This Row],[Column1]])</f>
        <v/>
      </c>
      <c r="B374" s="22" t="str">
        <f>IF(ISNONTEXT(vm_idv_raw[[#This Row],[Column5]]), "", vm_idv_raw[[#This Row],[Column5]])</f>
        <v/>
      </c>
      <c r="C374" s="21" t="str">
        <f>IF(ISNONTEXT(vm_idv_raw[[#This Row],[Column2]]), "", vm_idv_raw[[#This Row],[Column2]])</f>
        <v/>
      </c>
      <c r="D374" s="10" t="str">
        <f>IF(ISNONTEXT(vm_idv_raw[[#This Row],[Column4]]), "", vm_idv_raw[[#This Row],[Column4]])</f>
        <v/>
      </c>
      <c r="E374" t="str">
        <f>IF(ISNUMBER(vm_idv_raw[[#This Row],[Column6]]), vm_idv_raw[[#This Row],[Column6]],"")</f>
        <v/>
      </c>
      <c r="F374" s="23" t="str">
        <f>IF(ISNUMBER(vm_idv_raw[[#This Row],[Column7]]), (vm_idv_raw[[#This Row],[Column7]]/1073741824),"")</f>
        <v/>
      </c>
      <c r="G374" s="30" t="str">
        <f>IF(ISNUMBER(vm_idv_raw[[#This Row],[Column12]]), (vm_idv_raw[[#This Row],[Column12]]/(E374*1000)),"")</f>
        <v/>
      </c>
      <c r="H374" s="33" t="str">
        <f>IF(ISNUMBER(vm_idv_raw[[#This Row],[Column13]]), (vm_idv_raw[[#This Row],[Column13]]/(F374*1073741824)),"")</f>
        <v/>
      </c>
      <c r="I374" s="10" t="str">
        <f>IF(ISNONTEXT(vm_idv_raw[[#This Row],[Column9]]), "", vm_idv_raw[[#This Row],[Column9]])</f>
        <v/>
      </c>
      <c r="J374" t="str">
        <f>IF(ISNUMBER(vm_idv_raw[[#This Row],[Column10]]), vm_idv_raw[[#This Row],[Column10]],"")</f>
        <v/>
      </c>
      <c r="K374" s="23" t="str">
        <f>IF(ISNUMBER(vm_idv_raw[[#This Row],[Column11]]), vm_idv_raw[[#This Row],[Column11]],"")</f>
        <v/>
      </c>
      <c r="L374" s="30" t="str">
        <f t="shared" si="15"/>
        <v/>
      </c>
      <c r="M374" s="33" t="str">
        <f t="shared" si="16"/>
        <v/>
      </c>
      <c r="N374" s="25" t="str">
        <f t="shared" si="17"/>
        <v/>
      </c>
    </row>
    <row r="375" spans="1:14" x14ac:dyDescent="0.25">
      <c r="A375" s="20" t="str">
        <f>IF(ISNONTEXT(vm_idv_raw[[#This Row],[Column1]]), "", vm_idv_raw[[#This Row],[Column1]])</f>
        <v/>
      </c>
      <c r="B375" s="22" t="str">
        <f>IF(ISNONTEXT(vm_idv_raw[[#This Row],[Column5]]), "", vm_idv_raw[[#This Row],[Column5]])</f>
        <v/>
      </c>
      <c r="C375" s="21" t="str">
        <f>IF(ISNONTEXT(vm_idv_raw[[#This Row],[Column2]]), "", vm_idv_raw[[#This Row],[Column2]])</f>
        <v/>
      </c>
      <c r="D375" s="10" t="str">
        <f>IF(ISNONTEXT(vm_idv_raw[[#This Row],[Column4]]), "", vm_idv_raw[[#This Row],[Column4]])</f>
        <v/>
      </c>
      <c r="E375" t="str">
        <f>IF(ISNUMBER(vm_idv_raw[[#This Row],[Column6]]), vm_idv_raw[[#This Row],[Column6]],"")</f>
        <v/>
      </c>
      <c r="F375" s="23" t="str">
        <f>IF(ISNUMBER(vm_idv_raw[[#This Row],[Column7]]), (vm_idv_raw[[#This Row],[Column7]]/1073741824),"")</f>
        <v/>
      </c>
      <c r="G375" s="30" t="str">
        <f>IF(ISNUMBER(vm_idv_raw[[#This Row],[Column12]]), (vm_idv_raw[[#This Row],[Column12]]/(E375*1000)),"")</f>
        <v/>
      </c>
      <c r="H375" s="33" t="str">
        <f>IF(ISNUMBER(vm_idv_raw[[#This Row],[Column13]]), (vm_idv_raw[[#This Row],[Column13]]/(F375*1073741824)),"")</f>
        <v/>
      </c>
      <c r="I375" s="10" t="str">
        <f>IF(ISNONTEXT(vm_idv_raw[[#This Row],[Column9]]), "", vm_idv_raw[[#This Row],[Column9]])</f>
        <v/>
      </c>
      <c r="J375" t="str">
        <f>IF(ISNUMBER(vm_idv_raw[[#This Row],[Column10]]), vm_idv_raw[[#This Row],[Column10]],"")</f>
        <v/>
      </c>
      <c r="K375" s="23" t="str">
        <f>IF(ISNUMBER(vm_idv_raw[[#This Row],[Column11]]), vm_idv_raw[[#This Row],[Column11]],"")</f>
        <v/>
      </c>
      <c r="L375" s="30" t="str">
        <f t="shared" si="15"/>
        <v/>
      </c>
      <c r="M375" s="33" t="str">
        <f t="shared" si="16"/>
        <v/>
      </c>
      <c r="N375" s="25" t="str">
        <f t="shared" si="17"/>
        <v/>
      </c>
    </row>
    <row r="376" spans="1:14" x14ac:dyDescent="0.25">
      <c r="A376" s="20" t="str">
        <f>IF(ISNONTEXT(vm_idv_raw[[#This Row],[Column1]]), "", vm_idv_raw[[#This Row],[Column1]])</f>
        <v/>
      </c>
      <c r="B376" s="22" t="str">
        <f>IF(ISNONTEXT(vm_idv_raw[[#This Row],[Column5]]), "", vm_idv_raw[[#This Row],[Column5]])</f>
        <v/>
      </c>
      <c r="C376" s="21" t="str">
        <f>IF(ISNONTEXT(vm_idv_raw[[#This Row],[Column2]]), "", vm_idv_raw[[#This Row],[Column2]])</f>
        <v/>
      </c>
      <c r="D376" s="10" t="str">
        <f>IF(ISNONTEXT(vm_idv_raw[[#This Row],[Column4]]), "", vm_idv_raw[[#This Row],[Column4]])</f>
        <v/>
      </c>
      <c r="E376" t="str">
        <f>IF(ISNUMBER(vm_idv_raw[[#This Row],[Column6]]), vm_idv_raw[[#This Row],[Column6]],"")</f>
        <v/>
      </c>
      <c r="F376" s="23" t="str">
        <f>IF(ISNUMBER(vm_idv_raw[[#This Row],[Column7]]), (vm_idv_raw[[#This Row],[Column7]]/1073741824),"")</f>
        <v/>
      </c>
      <c r="G376" s="30" t="str">
        <f>IF(ISNUMBER(vm_idv_raw[[#This Row],[Column12]]), (vm_idv_raw[[#This Row],[Column12]]/(E376*1000)),"")</f>
        <v/>
      </c>
      <c r="H376" s="33" t="str">
        <f>IF(ISNUMBER(vm_idv_raw[[#This Row],[Column13]]), (vm_idv_raw[[#This Row],[Column13]]/(F376*1073741824)),"")</f>
        <v/>
      </c>
      <c r="I376" s="10" t="str">
        <f>IF(ISNONTEXT(vm_idv_raw[[#This Row],[Column9]]), "", vm_idv_raw[[#This Row],[Column9]])</f>
        <v/>
      </c>
      <c r="J376" t="str">
        <f>IF(ISNUMBER(vm_idv_raw[[#This Row],[Column10]]), vm_idv_raw[[#This Row],[Column10]],"")</f>
        <v/>
      </c>
      <c r="K376" s="23" t="str">
        <f>IF(ISNUMBER(vm_idv_raw[[#This Row],[Column11]]), vm_idv_raw[[#This Row],[Column11]],"")</f>
        <v/>
      </c>
      <c r="L376" s="30" t="str">
        <f t="shared" si="15"/>
        <v/>
      </c>
      <c r="M376" s="33" t="str">
        <f t="shared" si="16"/>
        <v/>
      </c>
      <c r="N376" s="25" t="str">
        <f t="shared" si="17"/>
        <v/>
      </c>
    </row>
    <row r="377" spans="1:14" x14ac:dyDescent="0.25">
      <c r="A377" s="20" t="str">
        <f>IF(ISNONTEXT(vm_idv_raw[[#This Row],[Column1]]), "", vm_idv_raw[[#This Row],[Column1]])</f>
        <v/>
      </c>
      <c r="B377" s="22" t="str">
        <f>IF(ISNONTEXT(vm_idv_raw[[#This Row],[Column5]]), "", vm_idv_raw[[#This Row],[Column5]])</f>
        <v/>
      </c>
      <c r="C377" s="21" t="str">
        <f>IF(ISNONTEXT(vm_idv_raw[[#This Row],[Column2]]), "", vm_idv_raw[[#This Row],[Column2]])</f>
        <v/>
      </c>
      <c r="D377" s="10" t="str">
        <f>IF(ISNONTEXT(vm_idv_raw[[#This Row],[Column4]]), "", vm_idv_raw[[#This Row],[Column4]])</f>
        <v/>
      </c>
      <c r="E377" t="str">
        <f>IF(ISNUMBER(vm_idv_raw[[#This Row],[Column6]]), vm_idv_raw[[#This Row],[Column6]],"")</f>
        <v/>
      </c>
      <c r="F377" s="23" t="str">
        <f>IF(ISNUMBER(vm_idv_raw[[#This Row],[Column7]]), (vm_idv_raw[[#This Row],[Column7]]/1073741824),"")</f>
        <v/>
      </c>
      <c r="G377" s="30" t="str">
        <f>IF(ISNUMBER(vm_idv_raw[[#This Row],[Column12]]), (vm_idv_raw[[#This Row],[Column12]]/(E377*1000)),"")</f>
        <v/>
      </c>
      <c r="H377" s="33" t="str">
        <f>IF(ISNUMBER(vm_idv_raw[[#This Row],[Column13]]), (vm_idv_raw[[#This Row],[Column13]]/(F377*1073741824)),"")</f>
        <v/>
      </c>
      <c r="I377" s="10" t="str">
        <f>IF(ISNONTEXT(vm_idv_raw[[#This Row],[Column9]]), "", vm_idv_raw[[#This Row],[Column9]])</f>
        <v/>
      </c>
      <c r="J377" t="str">
        <f>IF(ISNUMBER(vm_idv_raw[[#This Row],[Column10]]), vm_idv_raw[[#This Row],[Column10]],"")</f>
        <v/>
      </c>
      <c r="K377" s="23" t="str">
        <f>IF(ISNUMBER(vm_idv_raw[[#This Row],[Column11]]), vm_idv_raw[[#This Row],[Column11]],"")</f>
        <v/>
      </c>
      <c r="L377" s="30" t="str">
        <f t="shared" si="15"/>
        <v/>
      </c>
      <c r="M377" s="33" t="str">
        <f t="shared" si="16"/>
        <v/>
      </c>
      <c r="N377" s="25" t="str">
        <f t="shared" si="17"/>
        <v/>
      </c>
    </row>
    <row r="378" spans="1:14" x14ac:dyDescent="0.25">
      <c r="A378" s="20" t="str">
        <f>IF(ISNONTEXT(vm_idv_raw[[#This Row],[Column1]]), "", vm_idv_raw[[#This Row],[Column1]])</f>
        <v/>
      </c>
      <c r="B378" s="22" t="str">
        <f>IF(ISNONTEXT(vm_idv_raw[[#This Row],[Column5]]), "", vm_idv_raw[[#This Row],[Column5]])</f>
        <v/>
      </c>
      <c r="C378" s="21" t="str">
        <f>IF(ISNONTEXT(vm_idv_raw[[#This Row],[Column2]]), "", vm_idv_raw[[#This Row],[Column2]])</f>
        <v/>
      </c>
      <c r="D378" s="10" t="str">
        <f>IF(ISNONTEXT(vm_idv_raw[[#This Row],[Column4]]), "", vm_idv_raw[[#This Row],[Column4]])</f>
        <v/>
      </c>
      <c r="E378" t="str">
        <f>IF(ISNUMBER(vm_idv_raw[[#This Row],[Column6]]), vm_idv_raw[[#This Row],[Column6]],"")</f>
        <v/>
      </c>
      <c r="F378" s="23" t="str">
        <f>IF(ISNUMBER(vm_idv_raw[[#This Row],[Column7]]), (vm_idv_raw[[#This Row],[Column7]]/1073741824),"")</f>
        <v/>
      </c>
      <c r="G378" s="30" t="str">
        <f>IF(ISNUMBER(vm_idv_raw[[#This Row],[Column12]]), (vm_idv_raw[[#This Row],[Column12]]/(E378*1000)),"")</f>
        <v/>
      </c>
      <c r="H378" s="33" t="str">
        <f>IF(ISNUMBER(vm_idv_raw[[#This Row],[Column13]]), (vm_idv_raw[[#This Row],[Column13]]/(F378*1073741824)),"")</f>
        <v/>
      </c>
      <c r="I378" s="10" t="str">
        <f>IF(ISNONTEXT(vm_idv_raw[[#This Row],[Column9]]), "", vm_idv_raw[[#This Row],[Column9]])</f>
        <v/>
      </c>
      <c r="J378" t="str">
        <f>IF(ISNUMBER(vm_idv_raw[[#This Row],[Column10]]), vm_idv_raw[[#This Row],[Column10]],"")</f>
        <v/>
      </c>
      <c r="K378" s="23" t="str">
        <f>IF(ISNUMBER(vm_idv_raw[[#This Row],[Column11]]), vm_idv_raw[[#This Row],[Column11]],"")</f>
        <v/>
      </c>
      <c r="L378" s="30" t="str">
        <f t="shared" si="15"/>
        <v/>
      </c>
      <c r="M378" s="33" t="str">
        <f t="shared" si="16"/>
        <v/>
      </c>
      <c r="N378" s="25" t="str">
        <f t="shared" si="17"/>
        <v/>
      </c>
    </row>
    <row r="379" spans="1:14" x14ac:dyDescent="0.25">
      <c r="A379" s="20" t="str">
        <f>IF(ISNONTEXT(vm_idv_raw[[#This Row],[Column1]]), "", vm_idv_raw[[#This Row],[Column1]])</f>
        <v/>
      </c>
      <c r="B379" s="22" t="str">
        <f>IF(ISNONTEXT(vm_idv_raw[[#This Row],[Column5]]), "", vm_idv_raw[[#This Row],[Column5]])</f>
        <v/>
      </c>
      <c r="C379" s="21" t="str">
        <f>IF(ISNONTEXT(vm_idv_raw[[#This Row],[Column2]]), "", vm_idv_raw[[#This Row],[Column2]])</f>
        <v/>
      </c>
      <c r="D379" s="10" t="str">
        <f>IF(ISNONTEXT(vm_idv_raw[[#This Row],[Column4]]), "", vm_idv_raw[[#This Row],[Column4]])</f>
        <v/>
      </c>
      <c r="E379" t="str">
        <f>IF(ISNUMBER(vm_idv_raw[[#This Row],[Column6]]), vm_idv_raw[[#This Row],[Column6]],"")</f>
        <v/>
      </c>
      <c r="F379" s="23" t="str">
        <f>IF(ISNUMBER(vm_idv_raw[[#This Row],[Column7]]), (vm_idv_raw[[#This Row],[Column7]]/1073741824),"")</f>
        <v/>
      </c>
      <c r="G379" s="30" t="str">
        <f>IF(ISNUMBER(vm_idv_raw[[#This Row],[Column12]]), (vm_idv_raw[[#This Row],[Column12]]/(E379*1000)),"")</f>
        <v/>
      </c>
      <c r="H379" s="33" t="str">
        <f>IF(ISNUMBER(vm_idv_raw[[#This Row],[Column13]]), (vm_idv_raw[[#This Row],[Column13]]/(F379*1073741824)),"")</f>
        <v/>
      </c>
      <c r="I379" s="10" t="str">
        <f>IF(ISNONTEXT(vm_idv_raw[[#This Row],[Column9]]), "", vm_idv_raw[[#This Row],[Column9]])</f>
        <v/>
      </c>
      <c r="J379" t="str">
        <f>IF(ISNUMBER(vm_idv_raw[[#This Row],[Column10]]), vm_idv_raw[[#This Row],[Column10]],"")</f>
        <v/>
      </c>
      <c r="K379" s="23" t="str">
        <f>IF(ISNUMBER(vm_idv_raw[[#This Row],[Column11]]), vm_idv_raw[[#This Row],[Column11]],"")</f>
        <v/>
      </c>
      <c r="L379" s="30" t="str">
        <f t="shared" si="15"/>
        <v/>
      </c>
      <c r="M379" s="33" t="str">
        <f t="shared" si="16"/>
        <v/>
      </c>
      <c r="N379" s="25" t="str">
        <f t="shared" si="17"/>
        <v/>
      </c>
    </row>
    <row r="380" spans="1:14" x14ac:dyDescent="0.25">
      <c r="A380" s="20" t="str">
        <f>IF(ISNONTEXT(vm_idv_raw[[#This Row],[Column1]]), "", vm_idv_raw[[#This Row],[Column1]])</f>
        <v/>
      </c>
      <c r="B380" s="22" t="str">
        <f>IF(ISNONTEXT(vm_idv_raw[[#This Row],[Column5]]), "", vm_idv_raw[[#This Row],[Column5]])</f>
        <v/>
      </c>
      <c r="C380" s="21" t="str">
        <f>IF(ISNONTEXT(vm_idv_raw[[#This Row],[Column2]]), "", vm_idv_raw[[#This Row],[Column2]])</f>
        <v/>
      </c>
      <c r="D380" s="10" t="str">
        <f>IF(ISNONTEXT(vm_idv_raw[[#This Row],[Column4]]), "", vm_idv_raw[[#This Row],[Column4]])</f>
        <v/>
      </c>
      <c r="E380" t="str">
        <f>IF(ISNUMBER(vm_idv_raw[[#This Row],[Column6]]), vm_idv_raw[[#This Row],[Column6]],"")</f>
        <v/>
      </c>
      <c r="F380" s="23" t="str">
        <f>IF(ISNUMBER(vm_idv_raw[[#This Row],[Column7]]), (vm_idv_raw[[#This Row],[Column7]]/1073741824),"")</f>
        <v/>
      </c>
      <c r="G380" s="30" t="str">
        <f>IF(ISNUMBER(vm_idv_raw[[#This Row],[Column12]]), (vm_idv_raw[[#This Row],[Column12]]/(E380*1000)),"")</f>
        <v/>
      </c>
      <c r="H380" s="33" t="str">
        <f>IF(ISNUMBER(vm_idv_raw[[#This Row],[Column13]]), (vm_idv_raw[[#This Row],[Column13]]/(F380*1073741824)),"")</f>
        <v/>
      </c>
      <c r="I380" s="10" t="str">
        <f>IF(ISNONTEXT(vm_idv_raw[[#This Row],[Column9]]), "", vm_idv_raw[[#This Row],[Column9]])</f>
        <v/>
      </c>
      <c r="J380" t="str">
        <f>IF(ISNUMBER(vm_idv_raw[[#This Row],[Column10]]), vm_idv_raw[[#This Row],[Column10]],"")</f>
        <v/>
      </c>
      <c r="K380" s="23" t="str">
        <f>IF(ISNUMBER(vm_idv_raw[[#This Row],[Column11]]), vm_idv_raw[[#This Row],[Column11]],"")</f>
        <v/>
      </c>
      <c r="L380" s="30" t="str">
        <f t="shared" si="15"/>
        <v/>
      </c>
      <c r="M380" s="33" t="str">
        <f t="shared" si="16"/>
        <v/>
      </c>
      <c r="N380" s="25" t="str">
        <f t="shared" si="17"/>
        <v/>
      </c>
    </row>
    <row r="381" spans="1:14" x14ac:dyDescent="0.25">
      <c r="A381" s="20" t="str">
        <f>IF(ISNONTEXT(vm_idv_raw[[#This Row],[Column1]]), "", vm_idv_raw[[#This Row],[Column1]])</f>
        <v/>
      </c>
      <c r="B381" s="22" t="str">
        <f>IF(ISNONTEXT(vm_idv_raw[[#This Row],[Column5]]), "", vm_idv_raw[[#This Row],[Column5]])</f>
        <v/>
      </c>
      <c r="C381" s="21" t="str">
        <f>IF(ISNONTEXT(vm_idv_raw[[#This Row],[Column2]]), "", vm_idv_raw[[#This Row],[Column2]])</f>
        <v/>
      </c>
      <c r="D381" s="10" t="str">
        <f>IF(ISNONTEXT(vm_idv_raw[[#This Row],[Column4]]), "", vm_idv_raw[[#This Row],[Column4]])</f>
        <v/>
      </c>
      <c r="E381" t="str">
        <f>IF(ISNUMBER(vm_idv_raw[[#This Row],[Column6]]), vm_idv_raw[[#This Row],[Column6]],"")</f>
        <v/>
      </c>
      <c r="F381" s="23" t="str">
        <f>IF(ISNUMBER(vm_idv_raw[[#This Row],[Column7]]), (vm_idv_raw[[#This Row],[Column7]]/1073741824),"")</f>
        <v/>
      </c>
      <c r="G381" s="30" t="str">
        <f>IF(ISNUMBER(vm_idv_raw[[#This Row],[Column12]]), (vm_idv_raw[[#This Row],[Column12]]/(E381*1000)),"")</f>
        <v/>
      </c>
      <c r="H381" s="33" t="str">
        <f>IF(ISNUMBER(vm_idv_raw[[#This Row],[Column13]]), (vm_idv_raw[[#This Row],[Column13]]/(F381*1073741824)),"")</f>
        <v/>
      </c>
      <c r="I381" s="10" t="str">
        <f>IF(ISNONTEXT(vm_idv_raw[[#This Row],[Column9]]), "", vm_idv_raw[[#This Row],[Column9]])</f>
        <v/>
      </c>
      <c r="J381" t="str">
        <f>IF(ISNUMBER(vm_idv_raw[[#This Row],[Column10]]), vm_idv_raw[[#This Row],[Column10]],"")</f>
        <v/>
      </c>
      <c r="K381" s="23" t="str">
        <f>IF(ISNUMBER(vm_idv_raw[[#This Row],[Column11]]), vm_idv_raw[[#This Row],[Column11]],"")</f>
        <v/>
      </c>
      <c r="L381" s="30" t="str">
        <f t="shared" si="15"/>
        <v/>
      </c>
      <c r="M381" s="33" t="str">
        <f t="shared" si="16"/>
        <v/>
      </c>
      <c r="N381" s="25" t="str">
        <f t="shared" si="17"/>
        <v/>
      </c>
    </row>
    <row r="382" spans="1:14" x14ac:dyDescent="0.25">
      <c r="A382" s="20" t="str">
        <f>IF(ISNONTEXT(vm_idv_raw[[#This Row],[Column1]]), "", vm_idv_raw[[#This Row],[Column1]])</f>
        <v/>
      </c>
      <c r="B382" s="22" t="str">
        <f>IF(ISNONTEXT(vm_idv_raw[[#This Row],[Column5]]), "", vm_idv_raw[[#This Row],[Column5]])</f>
        <v/>
      </c>
      <c r="C382" s="21" t="str">
        <f>IF(ISNONTEXT(vm_idv_raw[[#This Row],[Column2]]), "", vm_idv_raw[[#This Row],[Column2]])</f>
        <v/>
      </c>
      <c r="D382" s="10" t="str">
        <f>IF(ISNONTEXT(vm_idv_raw[[#This Row],[Column4]]), "", vm_idv_raw[[#This Row],[Column4]])</f>
        <v/>
      </c>
      <c r="E382" t="str">
        <f>IF(ISNUMBER(vm_idv_raw[[#This Row],[Column6]]), vm_idv_raw[[#This Row],[Column6]],"")</f>
        <v/>
      </c>
      <c r="F382" s="23" t="str">
        <f>IF(ISNUMBER(vm_idv_raw[[#This Row],[Column7]]), (vm_idv_raw[[#This Row],[Column7]]/1073741824),"")</f>
        <v/>
      </c>
      <c r="G382" s="30" t="str">
        <f>IF(ISNUMBER(vm_idv_raw[[#This Row],[Column12]]), (vm_idv_raw[[#This Row],[Column12]]/(E382*1000)),"")</f>
        <v/>
      </c>
      <c r="H382" s="33" t="str">
        <f>IF(ISNUMBER(vm_idv_raw[[#This Row],[Column13]]), (vm_idv_raw[[#This Row],[Column13]]/(F382*1073741824)),"")</f>
        <v/>
      </c>
      <c r="I382" s="10" t="str">
        <f>IF(ISNONTEXT(vm_idv_raw[[#This Row],[Column9]]), "", vm_idv_raw[[#This Row],[Column9]])</f>
        <v/>
      </c>
      <c r="J382" t="str">
        <f>IF(ISNUMBER(vm_idv_raw[[#This Row],[Column10]]), vm_idv_raw[[#This Row],[Column10]],"")</f>
        <v/>
      </c>
      <c r="K382" s="23" t="str">
        <f>IF(ISNUMBER(vm_idv_raw[[#This Row],[Column11]]), vm_idv_raw[[#This Row],[Column11]],"")</f>
        <v/>
      </c>
      <c r="L382" s="30" t="str">
        <f t="shared" si="15"/>
        <v/>
      </c>
      <c r="M382" s="33" t="str">
        <f t="shared" si="16"/>
        <v/>
      </c>
      <c r="N382" s="25" t="str">
        <f t="shared" si="17"/>
        <v/>
      </c>
    </row>
    <row r="383" spans="1:14" x14ac:dyDescent="0.25">
      <c r="A383" s="20" t="str">
        <f>IF(ISNONTEXT(vm_idv_raw[[#This Row],[Column1]]), "", vm_idv_raw[[#This Row],[Column1]])</f>
        <v/>
      </c>
      <c r="B383" s="22" t="str">
        <f>IF(ISNONTEXT(vm_idv_raw[[#This Row],[Column5]]), "", vm_idv_raw[[#This Row],[Column5]])</f>
        <v/>
      </c>
      <c r="C383" s="21" t="str">
        <f>IF(ISNONTEXT(vm_idv_raw[[#This Row],[Column2]]), "", vm_idv_raw[[#This Row],[Column2]])</f>
        <v/>
      </c>
      <c r="D383" s="10" t="str">
        <f>IF(ISNONTEXT(vm_idv_raw[[#This Row],[Column4]]), "", vm_idv_raw[[#This Row],[Column4]])</f>
        <v/>
      </c>
      <c r="E383" t="str">
        <f>IF(ISNUMBER(vm_idv_raw[[#This Row],[Column6]]), vm_idv_raw[[#This Row],[Column6]],"")</f>
        <v/>
      </c>
      <c r="F383" s="23" t="str">
        <f>IF(ISNUMBER(vm_idv_raw[[#This Row],[Column7]]), (vm_idv_raw[[#This Row],[Column7]]/1073741824),"")</f>
        <v/>
      </c>
      <c r="G383" s="30" t="str">
        <f>IF(ISNUMBER(vm_idv_raw[[#This Row],[Column12]]), (vm_idv_raw[[#This Row],[Column12]]/(E383*1000)),"")</f>
        <v/>
      </c>
      <c r="H383" s="33" t="str">
        <f>IF(ISNUMBER(vm_idv_raw[[#This Row],[Column13]]), (vm_idv_raw[[#This Row],[Column13]]/(F383*1073741824)),"")</f>
        <v/>
      </c>
      <c r="I383" s="10" t="str">
        <f>IF(ISNONTEXT(vm_idv_raw[[#This Row],[Column9]]), "", vm_idv_raw[[#This Row],[Column9]])</f>
        <v/>
      </c>
      <c r="J383" t="str">
        <f>IF(ISNUMBER(vm_idv_raw[[#This Row],[Column10]]), vm_idv_raw[[#This Row],[Column10]],"")</f>
        <v/>
      </c>
      <c r="K383" s="23" t="str">
        <f>IF(ISNUMBER(vm_idv_raw[[#This Row],[Column11]]), vm_idv_raw[[#This Row],[Column11]],"")</f>
        <v/>
      </c>
      <c r="L383" s="30" t="str">
        <f t="shared" si="15"/>
        <v/>
      </c>
      <c r="M383" s="33" t="str">
        <f t="shared" si="16"/>
        <v/>
      </c>
      <c r="N383" s="25" t="str">
        <f t="shared" si="17"/>
        <v/>
      </c>
    </row>
    <row r="384" spans="1:14" x14ac:dyDescent="0.25">
      <c r="A384" s="20" t="str">
        <f>IF(ISNONTEXT(vm_idv_raw[[#This Row],[Column1]]), "", vm_idv_raw[[#This Row],[Column1]])</f>
        <v/>
      </c>
      <c r="B384" s="22" t="str">
        <f>IF(ISNONTEXT(vm_idv_raw[[#This Row],[Column5]]), "", vm_idv_raw[[#This Row],[Column5]])</f>
        <v/>
      </c>
      <c r="C384" s="21" t="str">
        <f>IF(ISNONTEXT(vm_idv_raw[[#This Row],[Column2]]), "", vm_idv_raw[[#This Row],[Column2]])</f>
        <v/>
      </c>
      <c r="D384" s="10" t="str">
        <f>IF(ISNONTEXT(vm_idv_raw[[#This Row],[Column4]]), "", vm_idv_raw[[#This Row],[Column4]])</f>
        <v/>
      </c>
      <c r="E384" t="str">
        <f>IF(ISNUMBER(vm_idv_raw[[#This Row],[Column6]]), vm_idv_raw[[#This Row],[Column6]],"")</f>
        <v/>
      </c>
      <c r="F384" s="23" t="str">
        <f>IF(ISNUMBER(vm_idv_raw[[#This Row],[Column7]]), (vm_idv_raw[[#This Row],[Column7]]/1073741824),"")</f>
        <v/>
      </c>
      <c r="G384" s="30" t="str">
        <f>IF(ISNUMBER(vm_idv_raw[[#This Row],[Column12]]), (vm_idv_raw[[#This Row],[Column12]]/(E384*1000)),"")</f>
        <v/>
      </c>
      <c r="H384" s="33" t="str">
        <f>IF(ISNUMBER(vm_idv_raw[[#This Row],[Column13]]), (vm_idv_raw[[#This Row],[Column13]]/(F384*1073741824)),"")</f>
        <v/>
      </c>
      <c r="I384" s="10" t="str">
        <f>IF(ISNONTEXT(vm_idv_raw[[#This Row],[Column9]]), "", vm_idv_raw[[#This Row],[Column9]])</f>
        <v/>
      </c>
      <c r="J384" t="str">
        <f>IF(ISNUMBER(vm_idv_raw[[#This Row],[Column10]]), vm_idv_raw[[#This Row],[Column10]],"")</f>
        <v/>
      </c>
      <c r="K384" s="23" t="str">
        <f>IF(ISNUMBER(vm_idv_raw[[#This Row],[Column11]]), vm_idv_raw[[#This Row],[Column11]],"")</f>
        <v/>
      </c>
      <c r="L384" s="30" t="str">
        <f t="shared" si="15"/>
        <v/>
      </c>
      <c r="M384" s="33" t="str">
        <f t="shared" si="16"/>
        <v/>
      </c>
      <c r="N384" s="25" t="str">
        <f t="shared" si="17"/>
        <v/>
      </c>
    </row>
    <row r="385" spans="1:14" x14ac:dyDescent="0.25">
      <c r="A385" s="20" t="str">
        <f>IF(ISNONTEXT(vm_idv_raw[[#This Row],[Column1]]), "", vm_idv_raw[[#This Row],[Column1]])</f>
        <v/>
      </c>
      <c r="B385" s="22" t="str">
        <f>IF(ISNONTEXT(vm_idv_raw[[#This Row],[Column5]]), "", vm_idv_raw[[#This Row],[Column5]])</f>
        <v/>
      </c>
      <c r="C385" s="21" t="str">
        <f>IF(ISNONTEXT(vm_idv_raw[[#This Row],[Column2]]), "", vm_idv_raw[[#This Row],[Column2]])</f>
        <v/>
      </c>
      <c r="D385" s="10" t="str">
        <f>IF(ISNONTEXT(vm_idv_raw[[#This Row],[Column4]]), "", vm_idv_raw[[#This Row],[Column4]])</f>
        <v/>
      </c>
      <c r="E385" t="str">
        <f>IF(ISNUMBER(vm_idv_raw[[#This Row],[Column6]]), vm_idv_raw[[#This Row],[Column6]],"")</f>
        <v/>
      </c>
      <c r="F385" s="23" t="str">
        <f>IF(ISNUMBER(vm_idv_raw[[#This Row],[Column7]]), (vm_idv_raw[[#This Row],[Column7]]/1073741824),"")</f>
        <v/>
      </c>
      <c r="G385" s="30" t="str">
        <f>IF(ISNUMBER(vm_idv_raw[[#This Row],[Column12]]), (vm_idv_raw[[#This Row],[Column12]]/(E385*1000)),"")</f>
        <v/>
      </c>
      <c r="H385" s="33" t="str">
        <f>IF(ISNUMBER(vm_idv_raw[[#This Row],[Column13]]), (vm_idv_raw[[#This Row],[Column13]]/(F385*1073741824)),"")</f>
        <v/>
      </c>
      <c r="I385" s="10" t="str">
        <f>IF(ISNONTEXT(vm_idv_raw[[#This Row],[Column9]]), "", vm_idv_raw[[#This Row],[Column9]])</f>
        <v/>
      </c>
      <c r="J385" t="str">
        <f>IF(ISNUMBER(vm_idv_raw[[#This Row],[Column10]]), vm_idv_raw[[#This Row],[Column10]],"")</f>
        <v/>
      </c>
      <c r="K385" s="23" t="str">
        <f>IF(ISNUMBER(vm_idv_raw[[#This Row],[Column11]]), vm_idv_raw[[#This Row],[Column11]],"")</f>
        <v/>
      </c>
      <c r="L385" s="30" t="str">
        <f t="shared" si="15"/>
        <v/>
      </c>
      <c r="M385" s="33" t="str">
        <f t="shared" si="16"/>
        <v/>
      </c>
      <c r="N385" s="25" t="str">
        <f t="shared" si="17"/>
        <v/>
      </c>
    </row>
    <row r="386" spans="1:14" x14ac:dyDescent="0.25">
      <c r="A386" s="20" t="str">
        <f>IF(ISNONTEXT(vm_idv_raw[[#This Row],[Column1]]), "", vm_idv_raw[[#This Row],[Column1]])</f>
        <v/>
      </c>
      <c r="B386" s="22" t="str">
        <f>IF(ISNONTEXT(vm_idv_raw[[#This Row],[Column5]]), "", vm_idv_raw[[#This Row],[Column5]])</f>
        <v/>
      </c>
      <c r="C386" s="21" t="str">
        <f>IF(ISNONTEXT(vm_idv_raw[[#This Row],[Column2]]), "", vm_idv_raw[[#This Row],[Column2]])</f>
        <v/>
      </c>
      <c r="D386" s="10" t="str">
        <f>IF(ISNONTEXT(vm_idv_raw[[#This Row],[Column4]]), "", vm_idv_raw[[#This Row],[Column4]])</f>
        <v/>
      </c>
      <c r="E386" t="str">
        <f>IF(ISNUMBER(vm_idv_raw[[#This Row],[Column6]]), vm_idv_raw[[#This Row],[Column6]],"")</f>
        <v/>
      </c>
      <c r="F386" s="23" t="str">
        <f>IF(ISNUMBER(vm_idv_raw[[#This Row],[Column7]]), (vm_idv_raw[[#This Row],[Column7]]/1073741824),"")</f>
        <v/>
      </c>
      <c r="G386" s="30" t="str">
        <f>IF(ISNUMBER(vm_idv_raw[[#This Row],[Column12]]), (vm_idv_raw[[#This Row],[Column12]]/(E386*1000)),"")</f>
        <v/>
      </c>
      <c r="H386" s="33" t="str">
        <f>IF(ISNUMBER(vm_idv_raw[[#This Row],[Column13]]), (vm_idv_raw[[#This Row],[Column13]]/(F386*1073741824)),"")</f>
        <v/>
      </c>
      <c r="I386" s="10" t="str">
        <f>IF(ISNONTEXT(vm_idv_raw[[#This Row],[Column9]]), "", vm_idv_raw[[#This Row],[Column9]])</f>
        <v/>
      </c>
      <c r="J386" t="str">
        <f>IF(ISNUMBER(vm_idv_raw[[#This Row],[Column10]]), vm_idv_raw[[#This Row],[Column10]],"")</f>
        <v/>
      </c>
      <c r="K386" s="23" t="str">
        <f>IF(ISNUMBER(vm_idv_raw[[#This Row],[Column11]]), vm_idv_raw[[#This Row],[Column11]],"")</f>
        <v/>
      </c>
      <c r="L386" s="30" t="str">
        <f t="shared" si="15"/>
        <v/>
      </c>
      <c r="M386" s="33" t="str">
        <f t="shared" si="16"/>
        <v/>
      </c>
      <c r="N386" s="25" t="str">
        <f t="shared" si="17"/>
        <v/>
      </c>
    </row>
    <row r="387" spans="1:14" x14ac:dyDescent="0.25">
      <c r="A387" s="20" t="str">
        <f>IF(ISNONTEXT(vm_idv_raw[[#This Row],[Column1]]), "", vm_idv_raw[[#This Row],[Column1]])</f>
        <v/>
      </c>
      <c r="B387" s="22" t="str">
        <f>IF(ISNONTEXT(vm_idv_raw[[#This Row],[Column5]]), "", vm_idv_raw[[#This Row],[Column5]])</f>
        <v/>
      </c>
      <c r="C387" s="21" t="str">
        <f>IF(ISNONTEXT(vm_idv_raw[[#This Row],[Column2]]), "", vm_idv_raw[[#This Row],[Column2]])</f>
        <v/>
      </c>
      <c r="D387" s="10" t="str">
        <f>IF(ISNONTEXT(vm_idv_raw[[#This Row],[Column4]]), "", vm_idv_raw[[#This Row],[Column4]])</f>
        <v/>
      </c>
      <c r="E387" t="str">
        <f>IF(ISNUMBER(vm_idv_raw[[#This Row],[Column6]]), vm_idv_raw[[#This Row],[Column6]],"")</f>
        <v/>
      </c>
      <c r="F387" s="23" t="str">
        <f>IF(ISNUMBER(vm_idv_raw[[#This Row],[Column7]]), (vm_idv_raw[[#This Row],[Column7]]/1073741824),"")</f>
        <v/>
      </c>
      <c r="G387" s="30" t="str">
        <f>IF(ISNUMBER(vm_idv_raw[[#This Row],[Column12]]), (vm_idv_raw[[#This Row],[Column12]]/(E387*1000)),"")</f>
        <v/>
      </c>
      <c r="H387" s="33" t="str">
        <f>IF(ISNUMBER(vm_idv_raw[[#This Row],[Column13]]), (vm_idv_raw[[#This Row],[Column13]]/(F387*1073741824)),"")</f>
        <v/>
      </c>
      <c r="I387" s="10" t="str">
        <f>IF(ISNONTEXT(vm_idv_raw[[#This Row],[Column9]]), "", vm_idv_raw[[#This Row],[Column9]])</f>
        <v/>
      </c>
      <c r="J387" t="str">
        <f>IF(ISNUMBER(vm_idv_raw[[#This Row],[Column10]]), vm_idv_raw[[#This Row],[Column10]],"")</f>
        <v/>
      </c>
      <c r="K387" s="23" t="str">
        <f>IF(ISNUMBER(vm_idv_raw[[#This Row],[Column11]]), vm_idv_raw[[#This Row],[Column11]],"")</f>
        <v/>
      </c>
      <c r="L387" s="30" t="str">
        <f t="shared" si="15"/>
        <v/>
      </c>
      <c r="M387" s="33" t="str">
        <f t="shared" si="16"/>
        <v/>
      </c>
      <c r="N387" s="25" t="str">
        <f t="shared" si="17"/>
        <v/>
      </c>
    </row>
    <row r="388" spans="1:14" x14ac:dyDescent="0.25">
      <c r="A388" s="20" t="str">
        <f>IF(ISNONTEXT(vm_idv_raw[[#This Row],[Column1]]), "", vm_idv_raw[[#This Row],[Column1]])</f>
        <v/>
      </c>
      <c r="B388" s="22" t="str">
        <f>IF(ISNONTEXT(vm_idv_raw[[#This Row],[Column5]]), "", vm_idv_raw[[#This Row],[Column5]])</f>
        <v/>
      </c>
      <c r="C388" s="21" t="str">
        <f>IF(ISNONTEXT(vm_idv_raw[[#This Row],[Column2]]), "", vm_idv_raw[[#This Row],[Column2]])</f>
        <v/>
      </c>
      <c r="D388" s="10" t="str">
        <f>IF(ISNONTEXT(vm_idv_raw[[#This Row],[Column4]]), "", vm_idv_raw[[#This Row],[Column4]])</f>
        <v/>
      </c>
      <c r="E388" t="str">
        <f>IF(ISNUMBER(vm_idv_raw[[#This Row],[Column6]]), vm_idv_raw[[#This Row],[Column6]],"")</f>
        <v/>
      </c>
      <c r="F388" s="23" t="str">
        <f>IF(ISNUMBER(vm_idv_raw[[#This Row],[Column7]]), (vm_idv_raw[[#This Row],[Column7]]/1073741824),"")</f>
        <v/>
      </c>
      <c r="G388" s="30" t="str">
        <f>IF(ISNUMBER(vm_idv_raw[[#This Row],[Column12]]), (vm_idv_raw[[#This Row],[Column12]]/(E388*1000)),"")</f>
        <v/>
      </c>
      <c r="H388" s="33" t="str">
        <f>IF(ISNUMBER(vm_idv_raw[[#This Row],[Column13]]), (vm_idv_raw[[#This Row],[Column13]]/(F388*1073741824)),"")</f>
        <v/>
      </c>
      <c r="I388" s="10" t="str">
        <f>IF(ISNONTEXT(vm_idv_raw[[#This Row],[Column9]]), "", vm_idv_raw[[#This Row],[Column9]])</f>
        <v/>
      </c>
      <c r="J388" t="str">
        <f>IF(ISNUMBER(vm_idv_raw[[#This Row],[Column10]]), vm_idv_raw[[#This Row],[Column10]],"")</f>
        <v/>
      </c>
      <c r="K388" s="23" t="str">
        <f>IF(ISNUMBER(vm_idv_raw[[#This Row],[Column11]]), vm_idv_raw[[#This Row],[Column11]],"")</f>
        <v/>
      </c>
      <c r="L388" s="30" t="str">
        <f t="shared" ref="L388:L451" si="18">IF(ISNUMBER(G388), G388*E388/J388,"")</f>
        <v/>
      </c>
      <c r="M388" s="33" t="str">
        <f t="shared" ref="M388:M451" si="19">IF(ISNUMBER(H388), H388*F388/K388,"")</f>
        <v/>
      </c>
      <c r="N388" s="25" t="str">
        <f t="shared" ref="N388:N451" si="20">IF(ISNUMBER(J388), (((E388-J388)/E388)+((F388-K388)/F388))/2,"")</f>
        <v/>
      </c>
    </row>
    <row r="389" spans="1:14" x14ac:dyDescent="0.25">
      <c r="A389" s="20" t="str">
        <f>IF(ISNONTEXT(vm_idv_raw[[#This Row],[Column1]]), "", vm_idv_raw[[#This Row],[Column1]])</f>
        <v/>
      </c>
      <c r="B389" s="22" t="str">
        <f>IF(ISNONTEXT(vm_idv_raw[[#This Row],[Column5]]), "", vm_idv_raw[[#This Row],[Column5]])</f>
        <v/>
      </c>
      <c r="C389" s="21" t="str">
        <f>IF(ISNONTEXT(vm_idv_raw[[#This Row],[Column2]]), "", vm_idv_raw[[#This Row],[Column2]])</f>
        <v/>
      </c>
      <c r="D389" s="10" t="str">
        <f>IF(ISNONTEXT(vm_idv_raw[[#This Row],[Column4]]), "", vm_idv_raw[[#This Row],[Column4]])</f>
        <v/>
      </c>
      <c r="E389" t="str">
        <f>IF(ISNUMBER(vm_idv_raw[[#This Row],[Column6]]), vm_idv_raw[[#This Row],[Column6]],"")</f>
        <v/>
      </c>
      <c r="F389" s="23" t="str">
        <f>IF(ISNUMBER(vm_idv_raw[[#This Row],[Column7]]), (vm_idv_raw[[#This Row],[Column7]]/1073741824),"")</f>
        <v/>
      </c>
      <c r="G389" s="30" t="str">
        <f>IF(ISNUMBER(vm_idv_raw[[#This Row],[Column12]]), (vm_idv_raw[[#This Row],[Column12]]/(E389*1000)),"")</f>
        <v/>
      </c>
      <c r="H389" s="33" t="str">
        <f>IF(ISNUMBER(vm_idv_raw[[#This Row],[Column13]]), (vm_idv_raw[[#This Row],[Column13]]/(F389*1073741824)),"")</f>
        <v/>
      </c>
      <c r="I389" s="10" t="str">
        <f>IF(ISNONTEXT(vm_idv_raw[[#This Row],[Column9]]), "", vm_idv_raw[[#This Row],[Column9]])</f>
        <v/>
      </c>
      <c r="J389" t="str">
        <f>IF(ISNUMBER(vm_idv_raw[[#This Row],[Column10]]), vm_idv_raw[[#This Row],[Column10]],"")</f>
        <v/>
      </c>
      <c r="K389" s="23" t="str">
        <f>IF(ISNUMBER(vm_idv_raw[[#This Row],[Column11]]), vm_idv_raw[[#This Row],[Column11]],"")</f>
        <v/>
      </c>
      <c r="L389" s="30" t="str">
        <f t="shared" si="18"/>
        <v/>
      </c>
      <c r="M389" s="33" t="str">
        <f t="shared" si="19"/>
        <v/>
      </c>
      <c r="N389" s="25" t="str">
        <f t="shared" si="20"/>
        <v/>
      </c>
    </row>
    <row r="390" spans="1:14" x14ac:dyDescent="0.25">
      <c r="A390" s="20" t="str">
        <f>IF(ISNONTEXT(vm_idv_raw[[#This Row],[Column1]]), "", vm_idv_raw[[#This Row],[Column1]])</f>
        <v/>
      </c>
      <c r="B390" s="22" t="str">
        <f>IF(ISNONTEXT(vm_idv_raw[[#This Row],[Column5]]), "", vm_idv_raw[[#This Row],[Column5]])</f>
        <v/>
      </c>
      <c r="C390" s="21" t="str">
        <f>IF(ISNONTEXT(vm_idv_raw[[#This Row],[Column2]]), "", vm_idv_raw[[#This Row],[Column2]])</f>
        <v/>
      </c>
      <c r="D390" s="10" t="str">
        <f>IF(ISNONTEXT(vm_idv_raw[[#This Row],[Column4]]), "", vm_idv_raw[[#This Row],[Column4]])</f>
        <v/>
      </c>
      <c r="E390" t="str">
        <f>IF(ISNUMBER(vm_idv_raw[[#This Row],[Column6]]), vm_idv_raw[[#This Row],[Column6]],"")</f>
        <v/>
      </c>
      <c r="F390" s="23" t="str">
        <f>IF(ISNUMBER(vm_idv_raw[[#This Row],[Column7]]), (vm_idv_raw[[#This Row],[Column7]]/1073741824),"")</f>
        <v/>
      </c>
      <c r="G390" s="30" t="str">
        <f>IF(ISNUMBER(vm_idv_raw[[#This Row],[Column12]]), (vm_idv_raw[[#This Row],[Column12]]/(E390*1000)),"")</f>
        <v/>
      </c>
      <c r="H390" s="33" t="str">
        <f>IF(ISNUMBER(vm_idv_raw[[#This Row],[Column13]]), (vm_idv_raw[[#This Row],[Column13]]/(F390*1073741824)),"")</f>
        <v/>
      </c>
      <c r="I390" s="10" t="str">
        <f>IF(ISNONTEXT(vm_idv_raw[[#This Row],[Column9]]), "", vm_idv_raw[[#This Row],[Column9]])</f>
        <v/>
      </c>
      <c r="J390" t="str">
        <f>IF(ISNUMBER(vm_idv_raw[[#This Row],[Column10]]), vm_idv_raw[[#This Row],[Column10]],"")</f>
        <v/>
      </c>
      <c r="K390" s="23" t="str">
        <f>IF(ISNUMBER(vm_idv_raw[[#This Row],[Column11]]), vm_idv_raw[[#This Row],[Column11]],"")</f>
        <v/>
      </c>
      <c r="L390" s="30" t="str">
        <f t="shared" si="18"/>
        <v/>
      </c>
      <c r="M390" s="33" t="str">
        <f t="shared" si="19"/>
        <v/>
      </c>
      <c r="N390" s="25" t="str">
        <f t="shared" si="20"/>
        <v/>
      </c>
    </row>
    <row r="391" spans="1:14" x14ac:dyDescent="0.25">
      <c r="A391" s="20" t="str">
        <f>IF(ISNONTEXT(vm_idv_raw[[#This Row],[Column1]]), "", vm_idv_raw[[#This Row],[Column1]])</f>
        <v/>
      </c>
      <c r="B391" s="22" t="str">
        <f>IF(ISNONTEXT(vm_idv_raw[[#This Row],[Column5]]), "", vm_idv_raw[[#This Row],[Column5]])</f>
        <v/>
      </c>
      <c r="C391" s="21" t="str">
        <f>IF(ISNONTEXT(vm_idv_raw[[#This Row],[Column2]]), "", vm_idv_raw[[#This Row],[Column2]])</f>
        <v/>
      </c>
      <c r="D391" s="10" t="str">
        <f>IF(ISNONTEXT(vm_idv_raw[[#This Row],[Column4]]), "", vm_idv_raw[[#This Row],[Column4]])</f>
        <v/>
      </c>
      <c r="E391" t="str">
        <f>IF(ISNUMBER(vm_idv_raw[[#This Row],[Column6]]), vm_idv_raw[[#This Row],[Column6]],"")</f>
        <v/>
      </c>
      <c r="F391" s="23" t="str">
        <f>IF(ISNUMBER(vm_idv_raw[[#This Row],[Column7]]), (vm_idv_raw[[#This Row],[Column7]]/1073741824),"")</f>
        <v/>
      </c>
      <c r="G391" s="30" t="str">
        <f>IF(ISNUMBER(vm_idv_raw[[#This Row],[Column12]]), (vm_idv_raw[[#This Row],[Column12]]/(E391*1000)),"")</f>
        <v/>
      </c>
      <c r="H391" s="33" t="str">
        <f>IF(ISNUMBER(vm_idv_raw[[#This Row],[Column13]]), (vm_idv_raw[[#This Row],[Column13]]/(F391*1073741824)),"")</f>
        <v/>
      </c>
      <c r="I391" s="10" t="str">
        <f>IF(ISNONTEXT(vm_idv_raw[[#This Row],[Column9]]), "", vm_idv_raw[[#This Row],[Column9]])</f>
        <v/>
      </c>
      <c r="J391" t="str">
        <f>IF(ISNUMBER(vm_idv_raw[[#This Row],[Column10]]), vm_idv_raw[[#This Row],[Column10]],"")</f>
        <v/>
      </c>
      <c r="K391" s="23" t="str">
        <f>IF(ISNUMBER(vm_idv_raw[[#This Row],[Column11]]), vm_idv_raw[[#This Row],[Column11]],"")</f>
        <v/>
      </c>
      <c r="L391" s="30" t="str">
        <f t="shared" si="18"/>
        <v/>
      </c>
      <c r="M391" s="33" t="str">
        <f t="shared" si="19"/>
        <v/>
      </c>
      <c r="N391" s="25" t="str">
        <f t="shared" si="20"/>
        <v/>
      </c>
    </row>
    <row r="392" spans="1:14" x14ac:dyDescent="0.25">
      <c r="A392" s="20" t="str">
        <f>IF(ISNONTEXT(vm_idv_raw[[#This Row],[Column1]]), "", vm_idv_raw[[#This Row],[Column1]])</f>
        <v/>
      </c>
      <c r="B392" s="22" t="str">
        <f>IF(ISNONTEXT(vm_idv_raw[[#This Row],[Column5]]), "", vm_idv_raw[[#This Row],[Column5]])</f>
        <v/>
      </c>
      <c r="C392" s="21" t="str">
        <f>IF(ISNONTEXT(vm_idv_raw[[#This Row],[Column2]]), "", vm_idv_raw[[#This Row],[Column2]])</f>
        <v/>
      </c>
      <c r="D392" s="10" t="str">
        <f>IF(ISNONTEXT(vm_idv_raw[[#This Row],[Column4]]), "", vm_idv_raw[[#This Row],[Column4]])</f>
        <v/>
      </c>
      <c r="E392" t="str">
        <f>IF(ISNUMBER(vm_idv_raw[[#This Row],[Column6]]), vm_idv_raw[[#This Row],[Column6]],"")</f>
        <v/>
      </c>
      <c r="F392" s="23" t="str">
        <f>IF(ISNUMBER(vm_idv_raw[[#This Row],[Column7]]), (vm_idv_raw[[#This Row],[Column7]]/1073741824),"")</f>
        <v/>
      </c>
      <c r="G392" s="30" t="str">
        <f>IF(ISNUMBER(vm_idv_raw[[#This Row],[Column12]]), (vm_idv_raw[[#This Row],[Column12]]/(E392*1000)),"")</f>
        <v/>
      </c>
      <c r="H392" s="33" t="str">
        <f>IF(ISNUMBER(vm_idv_raw[[#This Row],[Column13]]), (vm_idv_raw[[#This Row],[Column13]]/(F392*1073741824)),"")</f>
        <v/>
      </c>
      <c r="I392" s="10" t="str">
        <f>IF(ISNONTEXT(vm_idv_raw[[#This Row],[Column9]]), "", vm_idv_raw[[#This Row],[Column9]])</f>
        <v/>
      </c>
      <c r="J392" t="str">
        <f>IF(ISNUMBER(vm_idv_raw[[#This Row],[Column10]]), vm_idv_raw[[#This Row],[Column10]],"")</f>
        <v/>
      </c>
      <c r="K392" s="23" t="str">
        <f>IF(ISNUMBER(vm_idv_raw[[#This Row],[Column11]]), vm_idv_raw[[#This Row],[Column11]],"")</f>
        <v/>
      </c>
      <c r="L392" s="30" t="str">
        <f t="shared" si="18"/>
        <v/>
      </c>
      <c r="M392" s="33" t="str">
        <f t="shared" si="19"/>
        <v/>
      </c>
      <c r="N392" s="25" t="str">
        <f t="shared" si="20"/>
        <v/>
      </c>
    </row>
    <row r="393" spans="1:14" x14ac:dyDescent="0.25">
      <c r="A393" s="20" t="str">
        <f>IF(ISNONTEXT(vm_idv_raw[[#This Row],[Column1]]), "", vm_idv_raw[[#This Row],[Column1]])</f>
        <v/>
      </c>
      <c r="B393" s="22" t="str">
        <f>IF(ISNONTEXT(vm_idv_raw[[#This Row],[Column5]]), "", vm_idv_raw[[#This Row],[Column5]])</f>
        <v/>
      </c>
      <c r="C393" s="21" t="str">
        <f>IF(ISNONTEXT(vm_idv_raw[[#This Row],[Column2]]), "", vm_idv_raw[[#This Row],[Column2]])</f>
        <v/>
      </c>
      <c r="D393" s="10" t="str">
        <f>IF(ISNONTEXT(vm_idv_raw[[#This Row],[Column4]]), "", vm_idv_raw[[#This Row],[Column4]])</f>
        <v/>
      </c>
      <c r="E393" t="str">
        <f>IF(ISNUMBER(vm_idv_raw[[#This Row],[Column6]]), vm_idv_raw[[#This Row],[Column6]],"")</f>
        <v/>
      </c>
      <c r="F393" s="23" t="str">
        <f>IF(ISNUMBER(vm_idv_raw[[#This Row],[Column7]]), (vm_idv_raw[[#This Row],[Column7]]/1073741824),"")</f>
        <v/>
      </c>
      <c r="G393" s="30" t="str">
        <f>IF(ISNUMBER(vm_idv_raw[[#This Row],[Column12]]), (vm_idv_raw[[#This Row],[Column12]]/(E393*1000)),"")</f>
        <v/>
      </c>
      <c r="H393" s="33" t="str">
        <f>IF(ISNUMBER(vm_idv_raw[[#This Row],[Column13]]), (vm_idv_raw[[#This Row],[Column13]]/(F393*1073741824)),"")</f>
        <v/>
      </c>
      <c r="I393" s="10" t="str">
        <f>IF(ISNONTEXT(vm_idv_raw[[#This Row],[Column9]]), "", vm_idv_raw[[#This Row],[Column9]])</f>
        <v/>
      </c>
      <c r="J393" t="str">
        <f>IF(ISNUMBER(vm_idv_raw[[#This Row],[Column10]]), vm_idv_raw[[#This Row],[Column10]],"")</f>
        <v/>
      </c>
      <c r="K393" s="23" t="str">
        <f>IF(ISNUMBER(vm_idv_raw[[#This Row],[Column11]]), vm_idv_raw[[#This Row],[Column11]],"")</f>
        <v/>
      </c>
      <c r="L393" s="30" t="str">
        <f t="shared" si="18"/>
        <v/>
      </c>
      <c r="M393" s="33" t="str">
        <f t="shared" si="19"/>
        <v/>
      </c>
      <c r="N393" s="25" t="str">
        <f t="shared" si="20"/>
        <v/>
      </c>
    </row>
    <row r="394" spans="1:14" x14ac:dyDescent="0.25">
      <c r="A394" s="20" t="str">
        <f>IF(ISNONTEXT(vm_idv_raw[[#This Row],[Column1]]), "", vm_idv_raw[[#This Row],[Column1]])</f>
        <v/>
      </c>
      <c r="B394" s="22" t="str">
        <f>IF(ISNONTEXT(vm_idv_raw[[#This Row],[Column5]]), "", vm_idv_raw[[#This Row],[Column5]])</f>
        <v/>
      </c>
      <c r="C394" s="21" t="str">
        <f>IF(ISNONTEXT(vm_idv_raw[[#This Row],[Column2]]), "", vm_idv_raw[[#This Row],[Column2]])</f>
        <v/>
      </c>
      <c r="D394" s="10" t="str">
        <f>IF(ISNONTEXT(vm_idv_raw[[#This Row],[Column4]]), "", vm_idv_raw[[#This Row],[Column4]])</f>
        <v/>
      </c>
      <c r="E394" t="str">
        <f>IF(ISNUMBER(vm_idv_raw[[#This Row],[Column6]]), vm_idv_raw[[#This Row],[Column6]],"")</f>
        <v/>
      </c>
      <c r="F394" s="23" t="str">
        <f>IF(ISNUMBER(vm_idv_raw[[#This Row],[Column7]]), (vm_idv_raw[[#This Row],[Column7]]/1073741824),"")</f>
        <v/>
      </c>
      <c r="G394" s="30" t="str">
        <f>IF(ISNUMBER(vm_idv_raw[[#This Row],[Column12]]), (vm_idv_raw[[#This Row],[Column12]]/(E394*1000)),"")</f>
        <v/>
      </c>
      <c r="H394" s="33" t="str">
        <f>IF(ISNUMBER(vm_idv_raw[[#This Row],[Column13]]), (vm_idv_raw[[#This Row],[Column13]]/(F394*1073741824)),"")</f>
        <v/>
      </c>
      <c r="I394" s="10" t="str">
        <f>IF(ISNONTEXT(vm_idv_raw[[#This Row],[Column9]]), "", vm_idv_raw[[#This Row],[Column9]])</f>
        <v/>
      </c>
      <c r="J394" t="str">
        <f>IF(ISNUMBER(vm_idv_raw[[#This Row],[Column10]]), vm_idv_raw[[#This Row],[Column10]],"")</f>
        <v/>
      </c>
      <c r="K394" s="23" t="str">
        <f>IF(ISNUMBER(vm_idv_raw[[#This Row],[Column11]]), vm_idv_raw[[#This Row],[Column11]],"")</f>
        <v/>
      </c>
      <c r="L394" s="30" t="str">
        <f t="shared" si="18"/>
        <v/>
      </c>
      <c r="M394" s="33" t="str">
        <f t="shared" si="19"/>
        <v/>
      </c>
      <c r="N394" s="25" t="str">
        <f t="shared" si="20"/>
        <v/>
      </c>
    </row>
    <row r="395" spans="1:14" x14ac:dyDescent="0.25">
      <c r="A395" s="20" t="str">
        <f>IF(ISNONTEXT(vm_idv_raw[[#This Row],[Column1]]), "", vm_idv_raw[[#This Row],[Column1]])</f>
        <v/>
      </c>
      <c r="B395" s="22" t="str">
        <f>IF(ISNONTEXT(vm_idv_raw[[#This Row],[Column5]]), "", vm_idv_raw[[#This Row],[Column5]])</f>
        <v/>
      </c>
      <c r="C395" s="21" t="str">
        <f>IF(ISNONTEXT(vm_idv_raw[[#This Row],[Column2]]), "", vm_idv_raw[[#This Row],[Column2]])</f>
        <v/>
      </c>
      <c r="D395" s="10" t="str">
        <f>IF(ISNONTEXT(vm_idv_raw[[#This Row],[Column4]]), "", vm_idv_raw[[#This Row],[Column4]])</f>
        <v/>
      </c>
      <c r="E395" t="str">
        <f>IF(ISNUMBER(vm_idv_raw[[#This Row],[Column6]]), vm_idv_raw[[#This Row],[Column6]],"")</f>
        <v/>
      </c>
      <c r="F395" s="23" t="str">
        <f>IF(ISNUMBER(vm_idv_raw[[#This Row],[Column7]]), (vm_idv_raw[[#This Row],[Column7]]/1073741824),"")</f>
        <v/>
      </c>
      <c r="G395" s="30" t="str">
        <f>IF(ISNUMBER(vm_idv_raw[[#This Row],[Column12]]), (vm_idv_raw[[#This Row],[Column12]]/(E395*1000)),"")</f>
        <v/>
      </c>
      <c r="H395" s="33" t="str">
        <f>IF(ISNUMBER(vm_idv_raw[[#This Row],[Column13]]), (vm_idv_raw[[#This Row],[Column13]]/(F395*1073741824)),"")</f>
        <v/>
      </c>
      <c r="I395" s="10" t="str">
        <f>IF(ISNONTEXT(vm_idv_raw[[#This Row],[Column9]]), "", vm_idv_raw[[#This Row],[Column9]])</f>
        <v/>
      </c>
      <c r="J395" t="str">
        <f>IF(ISNUMBER(vm_idv_raw[[#This Row],[Column10]]), vm_idv_raw[[#This Row],[Column10]],"")</f>
        <v/>
      </c>
      <c r="K395" s="23" t="str">
        <f>IF(ISNUMBER(vm_idv_raw[[#This Row],[Column11]]), vm_idv_raw[[#This Row],[Column11]],"")</f>
        <v/>
      </c>
      <c r="L395" s="30" t="str">
        <f t="shared" si="18"/>
        <v/>
      </c>
      <c r="M395" s="33" t="str">
        <f t="shared" si="19"/>
        <v/>
      </c>
      <c r="N395" s="25" t="str">
        <f t="shared" si="20"/>
        <v/>
      </c>
    </row>
    <row r="396" spans="1:14" x14ac:dyDescent="0.25">
      <c r="A396" s="20" t="str">
        <f>IF(ISNONTEXT(vm_idv_raw[[#This Row],[Column1]]), "", vm_idv_raw[[#This Row],[Column1]])</f>
        <v/>
      </c>
      <c r="B396" s="22" t="str">
        <f>IF(ISNONTEXT(vm_idv_raw[[#This Row],[Column5]]), "", vm_idv_raw[[#This Row],[Column5]])</f>
        <v/>
      </c>
      <c r="C396" s="21" t="str">
        <f>IF(ISNONTEXT(vm_idv_raw[[#This Row],[Column2]]), "", vm_idv_raw[[#This Row],[Column2]])</f>
        <v/>
      </c>
      <c r="D396" s="10" t="str">
        <f>IF(ISNONTEXT(vm_idv_raw[[#This Row],[Column4]]), "", vm_idv_raw[[#This Row],[Column4]])</f>
        <v/>
      </c>
      <c r="E396" t="str">
        <f>IF(ISNUMBER(vm_idv_raw[[#This Row],[Column6]]), vm_idv_raw[[#This Row],[Column6]],"")</f>
        <v/>
      </c>
      <c r="F396" s="23" t="str">
        <f>IF(ISNUMBER(vm_idv_raw[[#This Row],[Column7]]), (vm_idv_raw[[#This Row],[Column7]]/1073741824),"")</f>
        <v/>
      </c>
      <c r="G396" s="30" t="str">
        <f>IF(ISNUMBER(vm_idv_raw[[#This Row],[Column12]]), (vm_idv_raw[[#This Row],[Column12]]/(E396*1000)),"")</f>
        <v/>
      </c>
      <c r="H396" s="33" t="str">
        <f>IF(ISNUMBER(vm_idv_raw[[#This Row],[Column13]]), (vm_idv_raw[[#This Row],[Column13]]/(F396*1073741824)),"")</f>
        <v/>
      </c>
      <c r="I396" s="10" t="str">
        <f>IF(ISNONTEXT(vm_idv_raw[[#This Row],[Column9]]), "", vm_idv_raw[[#This Row],[Column9]])</f>
        <v/>
      </c>
      <c r="J396" t="str">
        <f>IF(ISNUMBER(vm_idv_raw[[#This Row],[Column10]]), vm_idv_raw[[#This Row],[Column10]],"")</f>
        <v/>
      </c>
      <c r="K396" s="23" t="str">
        <f>IF(ISNUMBER(vm_idv_raw[[#This Row],[Column11]]), vm_idv_raw[[#This Row],[Column11]],"")</f>
        <v/>
      </c>
      <c r="L396" s="30" t="str">
        <f t="shared" si="18"/>
        <v/>
      </c>
      <c r="M396" s="33" t="str">
        <f t="shared" si="19"/>
        <v/>
      </c>
      <c r="N396" s="25" t="str">
        <f t="shared" si="20"/>
        <v/>
      </c>
    </row>
    <row r="397" spans="1:14" x14ac:dyDescent="0.25">
      <c r="A397" s="20" t="str">
        <f>IF(ISNONTEXT(vm_idv_raw[[#This Row],[Column1]]), "", vm_idv_raw[[#This Row],[Column1]])</f>
        <v/>
      </c>
      <c r="B397" s="22" t="str">
        <f>IF(ISNONTEXT(vm_idv_raw[[#This Row],[Column5]]), "", vm_idv_raw[[#This Row],[Column5]])</f>
        <v/>
      </c>
      <c r="C397" s="21" t="str">
        <f>IF(ISNONTEXT(vm_idv_raw[[#This Row],[Column2]]), "", vm_idv_raw[[#This Row],[Column2]])</f>
        <v/>
      </c>
      <c r="D397" s="10" t="str">
        <f>IF(ISNONTEXT(vm_idv_raw[[#This Row],[Column4]]), "", vm_idv_raw[[#This Row],[Column4]])</f>
        <v/>
      </c>
      <c r="E397" t="str">
        <f>IF(ISNUMBER(vm_idv_raw[[#This Row],[Column6]]), vm_idv_raw[[#This Row],[Column6]],"")</f>
        <v/>
      </c>
      <c r="F397" s="23" t="str">
        <f>IF(ISNUMBER(vm_idv_raw[[#This Row],[Column7]]), (vm_idv_raw[[#This Row],[Column7]]/1073741824),"")</f>
        <v/>
      </c>
      <c r="G397" s="30" t="str">
        <f>IF(ISNUMBER(vm_idv_raw[[#This Row],[Column12]]), (vm_idv_raw[[#This Row],[Column12]]/(E397*1000)),"")</f>
        <v/>
      </c>
      <c r="H397" s="33" t="str">
        <f>IF(ISNUMBER(vm_idv_raw[[#This Row],[Column13]]), (vm_idv_raw[[#This Row],[Column13]]/(F397*1073741824)),"")</f>
        <v/>
      </c>
      <c r="I397" s="10" t="str">
        <f>IF(ISNONTEXT(vm_idv_raw[[#This Row],[Column9]]), "", vm_idv_raw[[#This Row],[Column9]])</f>
        <v/>
      </c>
      <c r="J397" t="str">
        <f>IF(ISNUMBER(vm_idv_raw[[#This Row],[Column10]]), vm_idv_raw[[#This Row],[Column10]],"")</f>
        <v/>
      </c>
      <c r="K397" s="23" t="str">
        <f>IF(ISNUMBER(vm_idv_raw[[#This Row],[Column11]]), vm_idv_raw[[#This Row],[Column11]],"")</f>
        <v/>
      </c>
      <c r="L397" s="30" t="str">
        <f t="shared" si="18"/>
        <v/>
      </c>
      <c r="M397" s="33" t="str">
        <f t="shared" si="19"/>
        <v/>
      </c>
      <c r="N397" s="25" t="str">
        <f t="shared" si="20"/>
        <v/>
      </c>
    </row>
    <row r="398" spans="1:14" x14ac:dyDescent="0.25">
      <c r="A398" s="20" t="str">
        <f>IF(ISNONTEXT(vm_idv_raw[[#This Row],[Column1]]), "", vm_idv_raw[[#This Row],[Column1]])</f>
        <v/>
      </c>
      <c r="B398" s="22" t="str">
        <f>IF(ISNONTEXT(vm_idv_raw[[#This Row],[Column5]]), "", vm_idv_raw[[#This Row],[Column5]])</f>
        <v/>
      </c>
      <c r="C398" s="21" t="str">
        <f>IF(ISNONTEXT(vm_idv_raw[[#This Row],[Column2]]), "", vm_idv_raw[[#This Row],[Column2]])</f>
        <v/>
      </c>
      <c r="D398" s="10" t="str">
        <f>IF(ISNONTEXT(vm_idv_raw[[#This Row],[Column4]]), "", vm_idv_raw[[#This Row],[Column4]])</f>
        <v/>
      </c>
      <c r="E398" t="str">
        <f>IF(ISNUMBER(vm_idv_raw[[#This Row],[Column6]]), vm_idv_raw[[#This Row],[Column6]],"")</f>
        <v/>
      </c>
      <c r="F398" s="23" t="str">
        <f>IF(ISNUMBER(vm_idv_raw[[#This Row],[Column7]]), (vm_idv_raw[[#This Row],[Column7]]/1073741824),"")</f>
        <v/>
      </c>
      <c r="G398" s="30" t="str">
        <f>IF(ISNUMBER(vm_idv_raw[[#This Row],[Column12]]), (vm_idv_raw[[#This Row],[Column12]]/(E398*1000)),"")</f>
        <v/>
      </c>
      <c r="H398" s="33" t="str">
        <f>IF(ISNUMBER(vm_idv_raw[[#This Row],[Column13]]), (vm_idv_raw[[#This Row],[Column13]]/(F398*1073741824)),"")</f>
        <v/>
      </c>
      <c r="I398" s="10" t="str">
        <f>IF(ISNONTEXT(vm_idv_raw[[#This Row],[Column9]]), "", vm_idv_raw[[#This Row],[Column9]])</f>
        <v/>
      </c>
      <c r="J398" t="str">
        <f>IF(ISNUMBER(vm_idv_raw[[#This Row],[Column10]]), vm_idv_raw[[#This Row],[Column10]],"")</f>
        <v/>
      </c>
      <c r="K398" s="23" t="str">
        <f>IF(ISNUMBER(vm_idv_raw[[#This Row],[Column11]]), vm_idv_raw[[#This Row],[Column11]],"")</f>
        <v/>
      </c>
      <c r="L398" s="30" t="str">
        <f t="shared" si="18"/>
        <v/>
      </c>
      <c r="M398" s="33" t="str">
        <f t="shared" si="19"/>
        <v/>
      </c>
      <c r="N398" s="25" t="str">
        <f t="shared" si="20"/>
        <v/>
      </c>
    </row>
    <row r="399" spans="1:14" x14ac:dyDescent="0.25">
      <c r="A399" s="20" t="str">
        <f>IF(ISNONTEXT(vm_idv_raw[[#This Row],[Column1]]), "", vm_idv_raw[[#This Row],[Column1]])</f>
        <v/>
      </c>
      <c r="B399" s="22" t="str">
        <f>IF(ISNONTEXT(vm_idv_raw[[#This Row],[Column5]]), "", vm_idv_raw[[#This Row],[Column5]])</f>
        <v/>
      </c>
      <c r="C399" s="21" t="str">
        <f>IF(ISNONTEXT(vm_idv_raw[[#This Row],[Column2]]), "", vm_idv_raw[[#This Row],[Column2]])</f>
        <v/>
      </c>
      <c r="D399" s="10" t="str">
        <f>IF(ISNONTEXT(vm_idv_raw[[#This Row],[Column4]]), "", vm_idv_raw[[#This Row],[Column4]])</f>
        <v/>
      </c>
      <c r="E399" t="str">
        <f>IF(ISNUMBER(vm_idv_raw[[#This Row],[Column6]]), vm_idv_raw[[#This Row],[Column6]],"")</f>
        <v/>
      </c>
      <c r="F399" s="23" t="str">
        <f>IF(ISNUMBER(vm_idv_raw[[#This Row],[Column7]]), (vm_idv_raw[[#This Row],[Column7]]/1073741824),"")</f>
        <v/>
      </c>
      <c r="G399" s="30" t="str">
        <f>IF(ISNUMBER(vm_idv_raw[[#This Row],[Column12]]), (vm_idv_raw[[#This Row],[Column12]]/(E399*1000)),"")</f>
        <v/>
      </c>
      <c r="H399" s="33" t="str">
        <f>IF(ISNUMBER(vm_idv_raw[[#This Row],[Column13]]), (vm_idv_raw[[#This Row],[Column13]]/(F399*1073741824)),"")</f>
        <v/>
      </c>
      <c r="I399" s="10" t="str">
        <f>IF(ISNONTEXT(vm_idv_raw[[#This Row],[Column9]]), "", vm_idv_raw[[#This Row],[Column9]])</f>
        <v/>
      </c>
      <c r="J399" t="str">
        <f>IF(ISNUMBER(vm_idv_raw[[#This Row],[Column10]]), vm_idv_raw[[#This Row],[Column10]],"")</f>
        <v/>
      </c>
      <c r="K399" s="23" t="str">
        <f>IF(ISNUMBER(vm_idv_raw[[#This Row],[Column11]]), vm_idv_raw[[#This Row],[Column11]],"")</f>
        <v/>
      </c>
      <c r="L399" s="30" t="str">
        <f t="shared" si="18"/>
        <v/>
      </c>
      <c r="M399" s="33" t="str">
        <f t="shared" si="19"/>
        <v/>
      </c>
      <c r="N399" s="25" t="str">
        <f t="shared" si="20"/>
        <v/>
      </c>
    </row>
    <row r="400" spans="1:14" x14ac:dyDescent="0.25">
      <c r="A400" s="20" t="str">
        <f>IF(ISNONTEXT(vm_idv_raw[[#This Row],[Column1]]), "", vm_idv_raw[[#This Row],[Column1]])</f>
        <v/>
      </c>
      <c r="B400" s="22" t="str">
        <f>IF(ISNONTEXT(vm_idv_raw[[#This Row],[Column5]]), "", vm_idv_raw[[#This Row],[Column5]])</f>
        <v/>
      </c>
      <c r="C400" s="21" t="str">
        <f>IF(ISNONTEXT(vm_idv_raw[[#This Row],[Column2]]), "", vm_idv_raw[[#This Row],[Column2]])</f>
        <v/>
      </c>
      <c r="D400" s="10" t="str">
        <f>IF(ISNONTEXT(vm_idv_raw[[#This Row],[Column4]]), "", vm_idv_raw[[#This Row],[Column4]])</f>
        <v/>
      </c>
      <c r="E400" t="str">
        <f>IF(ISNUMBER(vm_idv_raw[[#This Row],[Column6]]), vm_idv_raw[[#This Row],[Column6]],"")</f>
        <v/>
      </c>
      <c r="F400" s="23" t="str">
        <f>IF(ISNUMBER(vm_idv_raw[[#This Row],[Column7]]), (vm_idv_raw[[#This Row],[Column7]]/1073741824),"")</f>
        <v/>
      </c>
      <c r="G400" s="30" t="str">
        <f>IF(ISNUMBER(vm_idv_raw[[#This Row],[Column12]]), (vm_idv_raw[[#This Row],[Column12]]/(E400*1000)),"")</f>
        <v/>
      </c>
      <c r="H400" s="33" t="str">
        <f>IF(ISNUMBER(vm_idv_raw[[#This Row],[Column13]]), (vm_idv_raw[[#This Row],[Column13]]/(F400*1073741824)),"")</f>
        <v/>
      </c>
      <c r="I400" s="10" t="str">
        <f>IF(ISNONTEXT(vm_idv_raw[[#This Row],[Column9]]), "", vm_idv_raw[[#This Row],[Column9]])</f>
        <v/>
      </c>
      <c r="J400" t="str">
        <f>IF(ISNUMBER(vm_idv_raw[[#This Row],[Column10]]), vm_idv_raw[[#This Row],[Column10]],"")</f>
        <v/>
      </c>
      <c r="K400" s="23" t="str">
        <f>IF(ISNUMBER(vm_idv_raw[[#This Row],[Column11]]), vm_idv_raw[[#This Row],[Column11]],"")</f>
        <v/>
      </c>
      <c r="L400" s="30" t="str">
        <f t="shared" si="18"/>
        <v/>
      </c>
      <c r="M400" s="33" t="str">
        <f t="shared" si="19"/>
        <v/>
      </c>
      <c r="N400" s="25" t="str">
        <f t="shared" si="20"/>
        <v/>
      </c>
    </row>
    <row r="401" spans="1:14" x14ac:dyDescent="0.25">
      <c r="A401" s="20" t="str">
        <f>IF(ISNONTEXT(vm_idv_raw[[#This Row],[Column1]]), "", vm_idv_raw[[#This Row],[Column1]])</f>
        <v/>
      </c>
      <c r="B401" s="22" t="str">
        <f>IF(ISNONTEXT(vm_idv_raw[[#This Row],[Column5]]), "", vm_idv_raw[[#This Row],[Column5]])</f>
        <v/>
      </c>
      <c r="C401" s="21" t="str">
        <f>IF(ISNONTEXT(vm_idv_raw[[#This Row],[Column2]]), "", vm_idv_raw[[#This Row],[Column2]])</f>
        <v/>
      </c>
      <c r="D401" s="10" t="str">
        <f>IF(ISNONTEXT(vm_idv_raw[[#This Row],[Column4]]), "", vm_idv_raw[[#This Row],[Column4]])</f>
        <v/>
      </c>
      <c r="E401" t="str">
        <f>IF(ISNUMBER(vm_idv_raw[[#This Row],[Column6]]), vm_idv_raw[[#This Row],[Column6]],"")</f>
        <v/>
      </c>
      <c r="F401" s="23" t="str">
        <f>IF(ISNUMBER(vm_idv_raw[[#This Row],[Column7]]), (vm_idv_raw[[#This Row],[Column7]]/1073741824),"")</f>
        <v/>
      </c>
      <c r="G401" s="30" t="str">
        <f>IF(ISNUMBER(vm_idv_raw[[#This Row],[Column12]]), (vm_idv_raw[[#This Row],[Column12]]/(E401*1000)),"")</f>
        <v/>
      </c>
      <c r="H401" s="33" t="str">
        <f>IF(ISNUMBER(vm_idv_raw[[#This Row],[Column13]]), (vm_idv_raw[[#This Row],[Column13]]/(F401*1073741824)),"")</f>
        <v/>
      </c>
      <c r="I401" s="10" t="str">
        <f>IF(ISNONTEXT(vm_idv_raw[[#This Row],[Column9]]), "", vm_idv_raw[[#This Row],[Column9]])</f>
        <v/>
      </c>
      <c r="J401" t="str">
        <f>IF(ISNUMBER(vm_idv_raw[[#This Row],[Column10]]), vm_idv_raw[[#This Row],[Column10]],"")</f>
        <v/>
      </c>
      <c r="K401" s="23" t="str">
        <f>IF(ISNUMBER(vm_idv_raw[[#This Row],[Column11]]), vm_idv_raw[[#This Row],[Column11]],"")</f>
        <v/>
      </c>
      <c r="L401" s="30" t="str">
        <f t="shared" si="18"/>
        <v/>
      </c>
      <c r="M401" s="33" t="str">
        <f t="shared" si="19"/>
        <v/>
      </c>
      <c r="N401" s="25" t="str">
        <f t="shared" si="20"/>
        <v/>
      </c>
    </row>
    <row r="402" spans="1:14" x14ac:dyDescent="0.25">
      <c r="A402" s="20" t="str">
        <f>IF(ISNONTEXT(vm_idv_raw[[#This Row],[Column1]]), "", vm_idv_raw[[#This Row],[Column1]])</f>
        <v/>
      </c>
      <c r="B402" s="22" t="str">
        <f>IF(ISNONTEXT(vm_idv_raw[[#This Row],[Column5]]), "", vm_idv_raw[[#This Row],[Column5]])</f>
        <v/>
      </c>
      <c r="C402" s="21" t="str">
        <f>IF(ISNONTEXT(vm_idv_raw[[#This Row],[Column2]]), "", vm_idv_raw[[#This Row],[Column2]])</f>
        <v/>
      </c>
      <c r="D402" s="10" t="str">
        <f>IF(ISNONTEXT(vm_idv_raw[[#This Row],[Column4]]), "", vm_idv_raw[[#This Row],[Column4]])</f>
        <v/>
      </c>
      <c r="E402" t="str">
        <f>IF(ISNUMBER(vm_idv_raw[[#This Row],[Column6]]), vm_idv_raw[[#This Row],[Column6]],"")</f>
        <v/>
      </c>
      <c r="F402" s="23" t="str">
        <f>IF(ISNUMBER(vm_idv_raw[[#This Row],[Column7]]), (vm_idv_raw[[#This Row],[Column7]]/1073741824),"")</f>
        <v/>
      </c>
      <c r="G402" s="30" t="str">
        <f>IF(ISNUMBER(vm_idv_raw[[#This Row],[Column12]]), (vm_idv_raw[[#This Row],[Column12]]/(E402*1000)),"")</f>
        <v/>
      </c>
      <c r="H402" s="33" t="str">
        <f>IF(ISNUMBER(vm_idv_raw[[#This Row],[Column13]]), (vm_idv_raw[[#This Row],[Column13]]/(F402*1073741824)),"")</f>
        <v/>
      </c>
      <c r="I402" s="10" t="str">
        <f>IF(ISNONTEXT(vm_idv_raw[[#This Row],[Column9]]), "", vm_idv_raw[[#This Row],[Column9]])</f>
        <v/>
      </c>
      <c r="J402" t="str">
        <f>IF(ISNUMBER(vm_idv_raw[[#This Row],[Column10]]), vm_idv_raw[[#This Row],[Column10]],"")</f>
        <v/>
      </c>
      <c r="K402" s="23" t="str">
        <f>IF(ISNUMBER(vm_idv_raw[[#This Row],[Column11]]), vm_idv_raw[[#This Row],[Column11]],"")</f>
        <v/>
      </c>
      <c r="L402" s="30" t="str">
        <f t="shared" si="18"/>
        <v/>
      </c>
      <c r="M402" s="33" t="str">
        <f t="shared" si="19"/>
        <v/>
      </c>
      <c r="N402" s="25" t="str">
        <f t="shared" si="20"/>
        <v/>
      </c>
    </row>
    <row r="403" spans="1:14" x14ac:dyDescent="0.25">
      <c r="A403" s="20" t="str">
        <f>IF(ISNONTEXT(vm_idv_raw[[#This Row],[Column1]]), "", vm_idv_raw[[#This Row],[Column1]])</f>
        <v/>
      </c>
      <c r="B403" s="22" t="str">
        <f>IF(ISNONTEXT(vm_idv_raw[[#This Row],[Column5]]), "", vm_idv_raw[[#This Row],[Column5]])</f>
        <v/>
      </c>
      <c r="C403" s="21" t="str">
        <f>IF(ISNONTEXT(vm_idv_raw[[#This Row],[Column2]]), "", vm_idv_raw[[#This Row],[Column2]])</f>
        <v/>
      </c>
      <c r="D403" s="10" t="str">
        <f>IF(ISNONTEXT(vm_idv_raw[[#This Row],[Column4]]), "", vm_idv_raw[[#This Row],[Column4]])</f>
        <v/>
      </c>
      <c r="E403" t="str">
        <f>IF(ISNUMBER(vm_idv_raw[[#This Row],[Column6]]), vm_idv_raw[[#This Row],[Column6]],"")</f>
        <v/>
      </c>
      <c r="F403" s="23" t="str">
        <f>IF(ISNUMBER(vm_idv_raw[[#This Row],[Column7]]), (vm_idv_raw[[#This Row],[Column7]]/1073741824),"")</f>
        <v/>
      </c>
      <c r="G403" s="30" t="str">
        <f>IF(ISNUMBER(vm_idv_raw[[#This Row],[Column12]]), (vm_idv_raw[[#This Row],[Column12]]/(E403*1000)),"")</f>
        <v/>
      </c>
      <c r="H403" s="33" t="str">
        <f>IF(ISNUMBER(vm_idv_raw[[#This Row],[Column13]]), (vm_idv_raw[[#This Row],[Column13]]/(F403*1073741824)),"")</f>
        <v/>
      </c>
      <c r="I403" s="10" t="str">
        <f>IF(ISNONTEXT(vm_idv_raw[[#This Row],[Column9]]), "", vm_idv_raw[[#This Row],[Column9]])</f>
        <v/>
      </c>
      <c r="J403" t="str">
        <f>IF(ISNUMBER(vm_idv_raw[[#This Row],[Column10]]), vm_idv_raw[[#This Row],[Column10]],"")</f>
        <v/>
      </c>
      <c r="K403" s="23" t="str">
        <f>IF(ISNUMBER(vm_idv_raw[[#This Row],[Column11]]), vm_idv_raw[[#This Row],[Column11]],"")</f>
        <v/>
      </c>
      <c r="L403" s="30" t="str">
        <f t="shared" si="18"/>
        <v/>
      </c>
      <c r="M403" s="33" t="str">
        <f t="shared" si="19"/>
        <v/>
      </c>
      <c r="N403" s="25" t="str">
        <f t="shared" si="20"/>
        <v/>
      </c>
    </row>
    <row r="404" spans="1:14" x14ac:dyDescent="0.25">
      <c r="A404" s="20" t="str">
        <f>IF(ISNONTEXT(vm_idv_raw[[#This Row],[Column1]]), "", vm_idv_raw[[#This Row],[Column1]])</f>
        <v/>
      </c>
      <c r="B404" s="22" t="str">
        <f>IF(ISNONTEXT(vm_idv_raw[[#This Row],[Column5]]), "", vm_idv_raw[[#This Row],[Column5]])</f>
        <v/>
      </c>
      <c r="C404" s="21" t="str">
        <f>IF(ISNONTEXT(vm_idv_raw[[#This Row],[Column2]]), "", vm_idv_raw[[#This Row],[Column2]])</f>
        <v/>
      </c>
      <c r="D404" s="10" t="str">
        <f>IF(ISNONTEXT(vm_idv_raw[[#This Row],[Column4]]), "", vm_idv_raw[[#This Row],[Column4]])</f>
        <v/>
      </c>
      <c r="E404" t="str">
        <f>IF(ISNUMBER(vm_idv_raw[[#This Row],[Column6]]), vm_idv_raw[[#This Row],[Column6]],"")</f>
        <v/>
      </c>
      <c r="F404" s="23" t="str">
        <f>IF(ISNUMBER(vm_idv_raw[[#This Row],[Column7]]), (vm_idv_raw[[#This Row],[Column7]]/1073741824),"")</f>
        <v/>
      </c>
      <c r="G404" s="30" t="str">
        <f>IF(ISNUMBER(vm_idv_raw[[#This Row],[Column12]]), (vm_idv_raw[[#This Row],[Column12]]/(E404*1000)),"")</f>
        <v/>
      </c>
      <c r="H404" s="33" t="str">
        <f>IF(ISNUMBER(vm_idv_raw[[#This Row],[Column13]]), (vm_idv_raw[[#This Row],[Column13]]/(F404*1073741824)),"")</f>
        <v/>
      </c>
      <c r="I404" s="10" t="str">
        <f>IF(ISNONTEXT(vm_idv_raw[[#This Row],[Column9]]), "", vm_idv_raw[[#This Row],[Column9]])</f>
        <v/>
      </c>
      <c r="J404" t="str">
        <f>IF(ISNUMBER(vm_idv_raw[[#This Row],[Column10]]), vm_idv_raw[[#This Row],[Column10]],"")</f>
        <v/>
      </c>
      <c r="K404" s="23" t="str">
        <f>IF(ISNUMBER(vm_idv_raw[[#This Row],[Column11]]), vm_idv_raw[[#This Row],[Column11]],"")</f>
        <v/>
      </c>
      <c r="L404" s="30" t="str">
        <f t="shared" si="18"/>
        <v/>
      </c>
      <c r="M404" s="33" t="str">
        <f t="shared" si="19"/>
        <v/>
      </c>
      <c r="N404" s="25" t="str">
        <f t="shared" si="20"/>
        <v/>
      </c>
    </row>
    <row r="405" spans="1:14" x14ac:dyDescent="0.25">
      <c r="A405" s="20" t="str">
        <f>IF(ISNONTEXT(vm_idv_raw[[#This Row],[Column1]]), "", vm_idv_raw[[#This Row],[Column1]])</f>
        <v/>
      </c>
      <c r="B405" s="22" t="str">
        <f>IF(ISNONTEXT(vm_idv_raw[[#This Row],[Column5]]), "", vm_idv_raw[[#This Row],[Column5]])</f>
        <v/>
      </c>
      <c r="C405" s="21" t="str">
        <f>IF(ISNONTEXT(vm_idv_raw[[#This Row],[Column2]]), "", vm_idv_raw[[#This Row],[Column2]])</f>
        <v/>
      </c>
      <c r="D405" s="10" t="str">
        <f>IF(ISNONTEXT(vm_idv_raw[[#This Row],[Column4]]), "", vm_idv_raw[[#This Row],[Column4]])</f>
        <v/>
      </c>
      <c r="E405" t="str">
        <f>IF(ISNUMBER(vm_idv_raw[[#This Row],[Column6]]), vm_idv_raw[[#This Row],[Column6]],"")</f>
        <v/>
      </c>
      <c r="F405" s="23" t="str">
        <f>IF(ISNUMBER(vm_idv_raw[[#This Row],[Column7]]), (vm_idv_raw[[#This Row],[Column7]]/1073741824),"")</f>
        <v/>
      </c>
      <c r="G405" s="30" t="str">
        <f>IF(ISNUMBER(vm_idv_raw[[#This Row],[Column12]]), (vm_idv_raw[[#This Row],[Column12]]/(E405*1000)),"")</f>
        <v/>
      </c>
      <c r="H405" s="33" t="str">
        <f>IF(ISNUMBER(vm_idv_raw[[#This Row],[Column13]]), (vm_idv_raw[[#This Row],[Column13]]/(F405*1073741824)),"")</f>
        <v/>
      </c>
      <c r="I405" s="10" t="str">
        <f>IF(ISNONTEXT(vm_idv_raw[[#This Row],[Column9]]), "", vm_idv_raw[[#This Row],[Column9]])</f>
        <v/>
      </c>
      <c r="J405" t="str">
        <f>IF(ISNUMBER(vm_idv_raw[[#This Row],[Column10]]), vm_idv_raw[[#This Row],[Column10]],"")</f>
        <v/>
      </c>
      <c r="K405" s="23" t="str">
        <f>IF(ISNUMBER(vm_idv_raw[[#This Row],[Column11]]), vm_idv_raw[[#This Row],[Column11]],"")</f>
        <v/>
      </c>
      <c r="L405" s="30" t="str">
        <f t="shared" si="18"/>
        <v/>
      </c>
      <c r="M405" s="33" t="str">
        <f t="shared" si="19"/>
        <v/>
      </c>
      <c r="N405" s="25" t="str">
        <f t="shared" si="20"/>
        <v/>
      </c>
    </row>
    <row r="406" spans="1:14" x14ac:dyDescent="0.25">
      <c r="A406" s="20" t="str">
        <f>IF(ISNONTEXT(vm_idv_raw[[#This Row],[Column1]]), "", vm_idv_raw[[#This Row],[Column1]])</f>
        <v/>
      </c>
      <c r="B406" s="22" t="str">
        <f>IF(ISNONTEXT(vm_idv_raw[[#This Row],[Column5]]), "", vm_idv_raw[[#This Row],[Column5]])</f>
        <v/>
      </c>
      <c r="C406" s="21" t="str">
        <f>IF(ISNONTEXT(vm_idv_raw[[#This Row],[Column2]]), "", vm_idv_raw[[#This Row],[Column2]])</f>
        <v/>
      </c>
      <c r="D406" s="10" t="str">
        <f>IF(ISNONTEXT(vm_idv_raw[[#This Row],[Column4]]), "", vm_idv_raw[[#This Row],[Column4]])</f>
        <v/>
      </c>
      <c r="E406" t="str">
        <f>IF(ISNUMBER(vm_idv_raw[[#This Row],[Column6]]), vm_idv_raw[[#This Row],[Column6]],"")</f>
        <v/>
      </c>
      <c r="F406" s="23" t="str">
        <f>IF(ISNUMBER(vm_idv_raw[[#This Row],[Column7]]), (vm_idv_raw[[#This Row],[Column7]]/1073741824),"")</f>
        <v/>
      </c>
      <c r="G406" s="30" t="str">
        <f>IF(ISNUMBER(vm_idv_raw[[#This Row],[Column12]]), (vm_idv_raw[[#This Row],[Column12]]/(E406*1000)),"")</f>
        <v/>
      </c>
      <c r="H406" s="33" t="str">
        <f>IF(ISNUMBER(vm_idv_raw[[#This Row],[Column13]]), (vm_idv_raw[[#This Row],[Column13]]/(F406*1073741824)),"")</f>
        <v/>
      </c>
      <c r="I406" s="10" t="str">
        <f>IF(ISNONTEXT(vm_idv_raw[[#This Row],[Column9]]), "", vm_idv_raw[[#This Row],[Column9]])</f>
        <v/>
      </c>
      <c r="J406" t="str">
        <f>IF(ISNUMBER(vm_idv_raw[[#This Row],[Column10]]), vm_idv_raw[[#This Row],[Column10]],"")</f>
        <v/>
      </c>
      <c r="K406" s="23" t="str">
        <f>IF(ISNUMBER(vm_idv_raw[[#This Row],[Column11]]), vm_idv_raw[[#This Row],[Column11]],"")</f>
        <v/>
      </c>
      <c r="L406" s="30" t="str">
        <f t="shared" si="18"/>
        <v/>
      </c>
      <c r="M406" s="33" t="str">
        <f t="shared" si="19"/>
        <v/>
      </c>
      <c r="N406" s="25" t="str">
        <f t="shared" si="20"/>
        <v/>
      </c>
    </row>
    <row r="407" spans="1:14" x14ac:dyDescent="0.25">
      <c r="A407" s="20" t="str">
        <f>IF(ISNONTEXT(vm_idv_raw[[#This Row],[Column1]]), "", vm_idv_raw[[#This Row],[Column1]])</f>
        <v/>
      </c>
      <c r="B407" s="22" t="str">
        <f>IF(ISNONTEXT(vm_idv_raw[[#This Row],[Column5]]), "", vm_idv_raw[[#This Row],[Column5]])</f>
        <v/>
      </c>
      <c r="C407" s="21" t="str">
        <f>IF(ISNONTEXT(vm_idv_raw[[#This Row],[Column2]]), "", vm_idv_raw[[#This Row],[Column2]])</f>
        <v/>
      </c>
      <c r="D407" s="10" t="str">
        <f>IF(ISNONTEXT(vm_idv_raw[[#This Row],[Column4]]), "", vm_idv_raw[[#This Row],[Column4]])</f>
        <v/>
      </c>
      <c r="E407" t="str">
        <f>IF(ISNUMBER(vm_idv_raw[[#This Row],[Column6]]), vm_idv_raw[[#This Row],[Column6]],"")</f>
        <v/>
      </c>
      <c r="F407" s="23" t="str">
        <f>IF(ISNUMBER(vm_idv_raw[[#This Row],[Column7]]), (vm_idv_raw[[#This Row],[Column7]]/1073741824),"")</f>
        <v/>
      </c>
      <c r="G407" s="30" t="str">
        <f>IF(ISNUMBER(vm_idv_raw[[#This Row],[Column12]]), (vm_idv_raw[[#This Row],[Column12]]/(E407*1000)),"")</f>
        <v/>
      </c>
      <c r="H407" s="33" t="str">
        <f>IF(ISNUMBER(vm_idv_raw[[#This Row],[Column13]]), (vm_idv_raw[[#This Row],[Column13]]/(F407*1073741824)),"")</f>
        <v/>
      </c>
      <c r="I407" s="10" t="str">
        <f>IF(ISNONTEXT(vm_idv_raw[[#This Row],[Column9]]), "", vm_idv_raw[[#This Row],[Column9]])</f>
        <v/>
      </c>
      <c r="J407" t="str">
        <f>IF(ISNUMBER(vm_idv_raw[[#This Row],[Column10]]), vm_idv_raw[[#This Row],[Column10]],"")</f>
        <v/>
      </c>
      <c r="K407" s="23" t="str">
        <f>IF(ISNUMBER(vm_idv_raw[[#This Row],[Column11]]), vm_idv_raw[[#This Row],[Column11]],"")</f>
        <v/>
      </c>
      <c r="L407" s="30" t="str">
        <f t="shared" si="18"/>
        <v/>
      </c>
      <c r="M407" s="33" t="str">
        <f t="shared" si="19"/>
        <v/>
      </c>
      <c r="N407" s="25" t="str">
        <f t="shared" si="20"/>
        <v/>
      </c>
    </row>
    <row r="408" spans="1:14" x14ac:dyDescent="0.25">
      <c r="A408" s="20" t="str">
        <f>IF(ISNONTEXT(vm_idv_raw[[#This Row],[Column1]]), "", vm_idv_raw[[#This Row],[Column1]])</f>
        <v/>
      </c>
      <c r="B408" s="22" t="str">
        <f>IF(ISNONTEXT(vm_idv_raw[[#This Row],[Column5]]), "", vm_idv_raw[[#This Row],[Column5]])</f>
        <v/>
      </c>
      <c r="C408" s="21" t="str">
        <f>IF(ISNONTEXT(vm_idv_raw[[#This Row],[Column2]]), "", vm_idv_raw[[#This Row],[Column2]])</f>
        <v/>
      </c>
      <c r="D408" s="10" t="str">
        <f>IF(ISNONTEXT(vm_idv_raw[[#This Row],[Column4]]), "", vm_idv_raw[[#This Row],[Column4]])</f>
        <v/>
      </c>
      <c r="E408" t="str">
        <f>IF(ISNUMBER(vm_idv_raw[[#This Row],[Column6]]), vm_idv_raw[[#This Row],[Column6]],"")</f>
        <v/>
      </c>
      <c r="F408" s="23" t="str">
        <f>IF(ISNUMBER(vm_idv_raw[[#This Row],[Column7]]), (vm_idv_raw[[#This Row],[Column7]]/1073741824),"")</f>
        <v/>
      </c>
      <c r="G408" s="30" t="str">
        <f>IF(ISNUMBER(vm_idv_raw[[#This Row],[Column12]]), (vm_idv_raw[[#This Row],[Column12]]/(E408*1000)),"")</f>
        <v/>
      </c>
      <c r="H408" s="33" t="str">
        <f>IF(ISNUMBER(vm_idv_raw[[#This Row],[Column13]]), (vm_idv_raw[[#This Row],[Column13]]/(F408*1073741824)),"")</f>
        <v/>
      </c>
      <c r="I408" s="10" t="str">
        <f>IF(ISNONTEXT(vm_idv_raw[[#This Row],[Column9]]), "", vm_idv_raw[[#This Row],[Column9]])</f>
        <v/>
      </c>
      <c r="J408" t="str">
        <f>IF(ISNUMBER(vm_idv_raw[[#This Row],[Column10]]), vm_idv_raw[[#This Row],[Column10]],"")</f>
        <v/>
      </c>
      <c r="K408" s="23" t="str">
        <f>IF(ISNUMBER(vm_idv_raw[[#This Row],[Column11]]), vm_idv_raw[[#This Row],[Column11]],"")</f>
        <v/>
      </c>
      <c r="L408" s="30" t="str">
        <f t="shared" si="18"/>
        <v/>
      </c>
      <c r="M408" s="33" t="str">
        <f t="shared" si="19"/>
        <v/>
      </c>
      <c r="N408" s="25" t="str">
        <f t="shared" si="20"/>
        <v/>
      </c>
    </row>
    <row r="409" spans="1:14" x14ac:dyDescent="0.25">
      <c r="A409" s="20" t="str">
        <f>IF(ISNONTEXT(vm_idv_raw[[#This Row],[Column1]]), "", vm_idv_raw[[#This Row],[Column1]])</f>
        <v/>
      </c>
      <c r="B409" s="22" t="str">
        <f>IF(ISNONTEXT(vm_idv_raw[[#This Row],[Column5]]), "", vm_idv_raw[[#This Row],[Column5]])</f>
        <v/>
      </c>
      <c r="C409" s="21" t="str">
        <f>IF(ISNONTEXT(vm_idv_raw[[#This Row],[Column2]]), "", vm_idv_raw[[#This Row],[Column2]])</f>
        <v/>
      </c>
      <c r="D409" s="10" t="str">
        <f>IF(ISNONTEXT(vm_idv_raw[[#This Row],[Column4]]), "", vm_idv_raw[[#This Row],[Column4]])</f>
        <v/>
      </c>
      <c r="E409" t="str">
        <f>IF(ISNUMBER(vm_idv_raw[[#This Row],[Column6]]), vm_idv_raw[[#This Row],[Column6]],"")</f>
        <v/>
      </c>
      <c r="F409" s="23" t="str">
        <f>IF(ISNUMBER(vm_idv_raw[[#This Row],[Column7]]), (vm_idv_raw[[#This Row],[Column7]]/1073741824),"")</f>
        <v/>
      </c>
      <c r="G409" s="30" t="str">
        <f>IF(ISNUMBER(vm_idv_raw[[#This Row],[Column12]]), (vm_idv_raw[[#This Row],[Column12]]/(E409*1000)),"")</f>
        <v/>
      </c>
      <c r="H409" s="33" t="str">
        <f>IF(ISNUMBER(vm_idv_raw[[#This Row],[Column13]]), (vm_idv_raw[[#This Row],[Column13]]/(F409*1073741824)),"")</f>
        <v/>
      </c>
      <c r="I409" s="10" t="str">
        <f>IF(ISNONTEXT(vm_idv_raw[[#This Row],[Column9]]), "", vm_idv_raw[[#This Row],[Column9]])</f>
        <v/>
      </c>
      <c r="J409" t="str">
        <f>IF(ISNUMBER(vm_idv_raw[[#This Row],[Column10]]), vm_idv_raw[[#This Row],[Column10]],"")</f>
        <v/>
      </c>
      <c r="K409" s="23" t="str">
        <f>IF(ISNUMBER(vm_idv_raw[[#This Row],[Column11]]), vm_idv_raw[[#This Row],[Column11]],"")</f>
        <v/>
      </c>
      <c r="L409" s="30" t="str">
        <f t="shared" si="18"/>
        <v/>
      </c>
      <c r="M409" s="33" t="str">
        <f t="shared" si="19"/>
        <v/>
      </c>
      <c r="N409" s="25" t="str">
        <f t="shared" si="20"/>
        <v/>
      </c>
    </row>
    <row r="410" spans="1:14" x14ac:dyDescent="0.25">
      <c r="A410" s="20" t="str">
        <f>IF(ISNONTEXT(vm_idv_raw[[#This Row],[Column1]]), "", vm_idv_raw[[#This Row],[Column1]])</f>
        <v/>
      </c>
      <c r="B410" s="22" t="str">
        <f>IF(ISNONTEXT(vm_idv_raw[[#This Row],[Column5]]), "", vm_idv_raw[[#This Row],[Column5]])</f>
        <v/>
      </c>
      <c r="C410" s="21" t="str">
        <f>IF(ISNONTEXT(vm_idv_raw[[#This Row],[Column2]]), "", vm_idv_raw[[#This Row],[Column2]])</f>
        <v/>
      </c>
      <c r="D410" s="10" t="str">
        <f>IF(ISNONTEXT(vm_idv_raw[[#This Row],[Column4]]), "", vm_idv_raw[[#This Row],[Column4]])</f>
        <v/>
      </c>
      <c r="E410" t="str">
        <f>IF(ISNUMBER(vm_idv_raw[[#This Row],[Column6]]), vm_idv_raw[[#This Row],[Column6]],"")</f>
        <v/>
      </c>
      <c r="F410" s="23" t="str">
        <f>IF(ISNUMBER(vm_idv_raw[[#This Row],[Column7]]), (vm_idv_raw[[#This Row],[Column7]]/1073741824),"")</f>
        <v/>
      </c>
      <c r="G410" s="30" t="str">
        <f>IF(ISNUMBER(vm_idv_raw[[#This Row],[Column12]]), (vm_idv_raw[[#This Row],[Column12]]/(E410*1000)),"")</f>
        <v/>
      </c>
      <c r="H410" s="33" t="str">
        <f>IF(ISNUMBER(vm_idv_raw[[#This Row],[Column13]]), (vm_idv_raw[[#This Row],[Column13]]/(F410*1073741824)),"")</f>
        <v/>
      </c>
      <c r="I410" s="10" t="str">
        <f>IF(ISNONTEXT(vm_idv_raw[[#This Row],[Column9]]), "", vm_idv_raw[[#This Row],[Column9]])</f>
        <v/>
      </c>
      <c r="J410" t="str">
        <f>IF(ISNUMBER(vm_idv_raw[[#This Row],[Column10]]), vm_idv_raw[[#This Row],[Column10]],"")</f>
        <v/>
      </c>
      <c r="K410" s="23" t="str">
        <f>IF(ISNUMBER(vm_idv_raw[[#This Row],[Column11]]), vm_idv_raw[[#This Row],[Column11]],"")</f>
        <v/>
      </c>
      <c r="L410" s="30" t="str">
        <f t="shared" si="18"/>
        <v/>
      </c>
      <c r="M410" s="33" t="str">
        <f t="shared" si="19"/>
        <v/>
      </c>
      <c r="N410" s="25" t="str">
        <f t="shared" si="20"/>
        <v/>
      </c>
    </row>
    <row r="411" spans="1:14" x14ac:dyDescent="0.25">
      <c r="A411" s="20" t="str">
        <f>IF(ISNONTEXT(vm_idv_raw[[#This Row],[Column1]]), "", vm_idv_raw[[#This Row],[Column1]])</f>
        <v/>
      </c>
      <c r="B411" s="22" t="str">
        <f>IF(ISNONTEXT(vm_idv_raw[[#This Row],[Column5]]), "", vm_idv_raw[[#This Row],[Column5]])</f>
        <v/>
      </c>
      <c r="C411" s="21" t="str">
        <f>IF(ISNONTEXT(vm_idv_raw[[#This Row],[Column2]]), "", vm_idv_raw[[#This Row],[Column2]])</f>
        <v/>
      </c>
      <c r="D411" s="10" t="str">
        <f>IF(ISNONTEXT(vm_idv_raw[[#This Row],[Column4]]), "", vm_idv_raw[[#This Row],[Column4]])</f>
        <v/>
      </c>
      <c r="E411" t="str">
        <f>IF(ISNUMBER(vm_idv_raw[[#This Row],[Column6]]), vm_idv_raw[[#This Row],[Column6]],"")</f>
        <v/>
      </c>
      <c r="F411" s="23" t="str">
        <f>IF(ISNUMBER(vm_idv_raw[[#This Row],[Column7]]), (vm_idv_raw[[#This Row],[Column7]]/1073741824),"")</f>
        <v/>
      </c>
      <c r="G411" s="30" t="str">
        <f>IF(ISNUMBER(vm_idv_raw[[#This Row],[Column12]]), (vm_idv_raw[[#This Row],[Column12]]/(E411*1000)),"")</f>
        <v/>
      </c>
      <c r="H411" s="33" t="str">
        <f>IF(ISNUMBER(vm_idv_raw[[#This Row],[Column13]]), (vm_idv_raw[[#This Row],[Column13]]/(F411*1073741824)),"")</f>
        <v/>
      </c>
      <c r="I411" s="10" t="str">
        <f>IF(ISNONTEXT(vm_idv_raw[[#This Row],[Column9]]), "", vm_idv_raw[[#This Row],[Column9]])</f>
        <v/>
      </c>
      <c r="J411" t="str">
        <f>IF(ISNUMBER(vm_idv_raw[[#This Row],[Column10]]), vm_idv_raw[[#This Row],[Column10]],"")</f>
        <v/>
      </c>
      <c r="K411" s="23" t="str">
        <f>IF(ISNUMBER(vm_idv_raw[[#This Row],[Column11]]), vm_idv_raw[[#This Row],[Column11]],"")</f>
        <v/>
      </c>
      <c r="L411" s="30" t="str">
        <f t="shared" si="18"/>
        <v/>
      </c>
      <c r="M411" s="33" t="str">
        <f t="shared" si="19"/>
        <v/>
      </c>
      <c r="N411" s="25" t="str">
        <f t="shared" si="20"/>
        <v/>
      </c>
    </row>
    <row r="412" spans="1:14" x14ac:dyDescent="0.25">
      <c r="A412" s="20" t="str">
        <f>IF(ISNONTEXT(vm_idv_raw[[#This Row],[Column1]]), "", vm_idv_raw[[#This Row],[Column1]])</f>
        <v/>
      </c>
      <c r="B412" s="22" t="str">
        <f>IF(ISNONTEXT(vm_idv_raw[[#This Row],[Column5]]), "", vm_idv_raw[[#This Row],[Column5]])</f>
        <v/>
      </c>
      <c r="C412" s="21" t="str">
        <f>IF(ISNONTEXT(vm_idv_raw[[#This Row],[Column2]]), "", vm_idv_raw[[#This Row],[Column2]])</f>
        <v/>
      </c>
      <c r="D412" s="10" t="str">
        <f>IF(ISNONTEXT(vm_idv_raw[[#This Row],[Column4]]), "", vm_idv_raw[[#This Row],[Column4]])</f>
        <v/>
      </c>
      <c r="E412" t="str">
        <f>IF(ISNUMBER(vm_idv_raw[[#This Row],[Column6]]), vm_idv_raw[[#This Row],[Column6]],"")</f>
        <v/>
      </c>
      <c r="F412" s="23" t="str">
        <f>IF(ISNUMBER(vm_idv_raw[[#This Row],[Column7]]), (vm_idv_raw[[#This Row],[Column7]]/1073741824),"")</f>
        <v/>
      </c>
      <c r="G412" s="30" t="str">
        <f>IF(ISNUMBER(vm_idv_raw[[#This Row],[Column12]]), (vm_idv_raw[[#This Row],[Column12]]/(E412*1000)),"")</f>
        <v/>
      </c>
      <c r="H412" s="33" t="str">
        <f>IF(ISNUMBER(vm_idv_raw[[#This Row],[Column13]]), (vm_idv_raw[[#This Row],[Column13]]/(F412*1073741824)),"")</f>
        <v/>
      </c>
      <c r="I412" s="10" t="str">
        <f>IF(ISNONTEXT(vm_idv_raw[[#This Row],[Column9]]), "", vm_idv_raw[[#This Row],[Column9]])</f>
        <v/>
      </c>
      <c r="J412" t="str">
        <f>IF(ISNUMBER(vm_idv_raw[[#This Row],[Column10]]), vm_idv_raw[[#This Row],[Column10]],"")</f>
        <v/>
      </c>
      <c r="K412" s="23" t="str">
        <f>IF(ISNUMBER(vm_idv_raw[[#This Row],[Column11]]), vm_idv_raw[[#This Row],[Column11]],"")</f>
        <v/>
      </c>
      <c r="L412" s="30" t="str">
        <f t="shared" si="18"/>
        <v/>
      </c>
      <c r="M412" s="33" t="str">
        <f t="shared" si="19"/>
        <v/>
      </c>
      <c r="N412" s="25" t="str">
        <f t="shared" si="20"/>
        <v/>
      </c>
    </row>
    <row r="413" spans="1:14" x14ac:dyDescent="0.25">
      <c r="A413" s="20" t="str">
        <f>IF(ISNONTEXT(vm_idv_raw[[#This Row],[Column1]]), "", vm_idv_raw[[#This Row],[Column1]])</f>
        <v/>
      </c>
      <c r="B413" s="22" t="str">
        <f>IF(ISNONTEXT(vm_idv_raw[[#This Row],[Column5]]), "", vm_idv_raw[[#This Row],[Column5]])</f>
        <v/>
      </c>
      <c r="C413" s="21" t="str">
        <f>IF(ISNONTEXT(vm_idv_raw[[#This Row],[Column2]]), "", vm_idv_raw[[#This Row],[Column2]])</f>
        <v/>
      </c>
      <c r="D413" s="10" t="str">
        <f>IF(ISNONTEXT(vm_idv_raw[[#This Row],[Column4]]), "", vm_idv_raw[[#This Row],[Column4]])</f>
        <v/>
      </c>
      <c r="E413" t="str">
        <f>IF(ISNUMBER(vm_idv_raw[[#This Row],[Column6]]), vm_idv_raw[[#This Row],[Column6]],"")</f>
        <v/>
      </c>
      <c r="F413" s="23" t="str">
        <f>IF(ISNUMBER(vm_idv_raw[[#This Row],[Column7]]), (vm_idv_raw[[#This Row],[Column7]]/1073741824),"")</f>
        <v/>
      </c>
      <c r="G413" s="30" t="str">
        <f>IF(ISNUMBER(vm_idv_raw[[#This Row],[Column12]]), (vm_idv_raw[[#This Row],[Column12]]/(E413*1000)),"")</f>
        <v/>
      </c>
      <c r="H413" s="33" t="str">
        <f>IF(ISNUMBER(vm_idv_raw[[#This Row],[Column13]]), (vm_idv_raw[[#This Row],[Column13]]/(F413*1073741824)),"")</f>
        <v/>
      </c>
      <c r="I413" s="10" t="str">
        <f>IF(ISNONTEXT(vm_idv_raw[[#This Row],[Column9]]), "", vm_idv_raw[[#This Row],[Column9]])</f>
        <v/>
      </c>
      <c r="J413" t="str">
        <f>IF(ISNUMBER(vm_idv_raw[[#This Row],[Column10]]), vm_idv_raw[[#This Row],[Column10]],"")</f>
        <v/>
      </c>
      <c r="K413" s="23" t="str">
        <f>IF(ISNUMBER(vm_idv_raw[[#This Row],[Column11]]), vm_idv_raw[[#This Row],[Column11]],"")</f>
        <v/>
      </c>
      <c r="L413" s="30" t="str">
        <f t="shared" si="18"/>
        <v/>
      </c>
      <c r="M413" s="33" t="str">
        <f t="shared" si="19"/>
        <v/>
      </c>
      <c r="N413" s="25" t="str">
        <f t="shared" si="20"/>
        <v/>
      </c>
    </row>
    <row r="414" spans="1:14" x14ac:dyDescent="0.25">
      <c r="A414" s="20" t="str">
        <f>IF(ISNONTEXT(vm_idv_raw[[#This Row],[Column1]]), "", vm_idv_raw[[#This Row],[Column1]])</f>
        <v/>
      </c>
      <c r="B414" s="22" t="str">
        <f>IF(ISNONTEXT(vm_idv_raw[[#This Row],[Column5]]), "", vm_idv_raw[[#This Row],[Column5]])</f>
        <v/>
      </c>
      <c r="C414" s="21" t="str">
        <f>IF(ISNONTEXT(vm_idv_raw[[#This Row],[Column2]]), "", vm_idv_raw[[#This Row],[Column2]])</f>
        <v/>
      </c>
      <c r="D414" s="10" t="str">
        <f>IF(ISNONTEXT(vm_idv_raw[[#This Row],[Column4]]), "", vm_idv_raw[[#This Row],[Column4]])</f>
        <v/>
      </c>
      <c r="E414" t="str">
        <f>IF(ISNUMBER(vm_idv_raw[[#This Row],[Column6]]), vm_idv_raw[[#This Row],[Column6]],"")</f>
        <v/>
      </c>
      <c r="F414" s="23" t="str">
        <f>IF(ISNUMBER(vm_idv_raw[[#This Row],[Column7]]), (vm_idv_raw[[#This Row],[Column7]]/1073741824),"")</f>
        <v/>
      </c>
      <c r="G414" s="30" t="str">
        <f>IF(ISNUMBER(vm_idv_raw[[#This Row],[Column12]]), (vm_idv_raw[[#This Row],[Column12]]/(E414*1000)),"")</f>
        <v/>
      </c>
      <c r="H414" s="33" t="str">
        <f>IF(ISNUMBER(vm_idv_raw[[#This Row],[Column13]]), (vm_idv_raw[[#This Row],[Column13]]/(F414*1073741824)),"")</f>
        <v/>
      </c>
      <c r="I414" s="10" t="str">
        <f>IF(ISNONTEXT(vm_idv_raw[[#This Row],[Column9]]), "", vm_idv_raw[[#This Row],[Column9]])</f>
        <v/>
      </c>
      <c r="J414" t="str">
        <f>IF(ISNUMBER(vm_idv_raw[[#This Row],[Column10]]), vm_idv_raw[[#This Row],[Column10]],"")</f>
        <v/>
      </c>
      <c r="K414" s="23" t="str">
        <f>IF(ISNUMBER(vm_idv_raw[[#This Row],[Column11]]), vm_idv_raw[[#This Row],[Column11]],"")</f>
        <v/>
      </c>
      <c r="L414" s="30" t="str">
        <f t="shared" si="18"/>
        <v/>
      </c>
      <c r="M414" s="33" t="str">
        <f t="shared" si="19"/>
        <v/>
      </c>
      <c r="N414" s="25" t="str">
        <f t="shared" si="20"/>
        <v/>
      </c>
    </row>
    <row r="415" spans="1:14" x14ac:dyDescent="0.25">
      <c r="A415" s="20" t="str">
        <f>IF(ISNONTEXT(vm_idv_raw[[#This Row],[Column1]]), "", vm_idv_raw[[#This Row],[Column1]])</f>
        <v/>
      </c>
      <c r="B415" s="22" t="str">
        <f>IF(ISNONTEXT(vm_idv_raw[[#This Row],[Column5]]), "", vm_idv_raw[[#This Row],[Column5]])</f>
        <v/>
      </c>
      <c r="C415" s="21" t="str">
        <f>IF(ISNONTEXT(vm_idv_raw[[#This Row],[Column2]]), "", vm_idv_raw[[#This Row],[Column2]])</f>
        <v/>
      </c>
      <c r="D415" s="10" t="str">
        <f>IF(ISNONTEXT(vm_idv_raw[[#This Row],[Column4]]), "", vm_idv_raw[[#This Row],[Column4]])</f>
        <v/>
      </c>
      <c r="E415" t="str">
        <f>IF(ISNUMBER(vm_idv_raw[[#This Row],[Column6]]), vm_idv_raw[[#This Row],[Column6]],"")</f>
        <v/>
      </c>
      <c r="F415" s="23" t="str">
        <f>IF(ISNUMBER(vm_idv_raw[[#This Row],[Column7]]), (vm_idv_raw[[#This Row],[Column7]]/1073741824),"")</f>
        <v/>
      </c>
      <c r="G415" s="30" t="str">
        <f>IF(ISNUMBER(vm_idv_raw[[#This Row],[Column12]]), (vm_idv_raw[[#This Row],[Column12]]/(E415*1000)),"")</f>
        <v/>
      </c>
      <c r="H415" s="33" t="str">
        <f>IF(ISNUMBER(vm_idv_raw[[#This Row],[Column13]]), (vm_idv_raw[[#This Row],[Column13]]/(F415*1073741824)),"")</f>
        <v/>
      </c>
      <c r="I415" s="10" t="str">
        <f>IF(ISNONTEXT(vm_idv_raw[[#This Row],[Column9]]), "", vm_idv_raw[[#This Row],[Column9]])</f>
        <v/>
      </c>
      <c r="J415" t="str">
        <f>IF(ISNUMBER(vm_idv_raw[[#This Row],[Column10]]), vm_idv_raw[[#This Row],[Column10]],"")</f>
        <v/>
      </c>
      <c r="K415" s="23" t="str">
        <f>IF(ISNUMBER(vm_idv_raw[[#This Row],[Column11]]), vm_idv_raw[[#This Row],[Column11]],"")</f>
        <v/>
      </c>
      <c r="L415" s="30" t="str">
        <f t="shared" si="18"/>
        <v/>
      </c>
      <c r="M415" s="33" t="str">
        <f t="shared" si="19"/>
        <v/>
      </c>
      <c r="N415" s="25" t="str">
        <f t="shared" si="20"/>
        <v/>
      </c>
    </row>
    <row r="416" spans="1:14" x14ac:dyDescent="0.25">
      <c r="A416" s="20" t="str">
        <f>IF(ISNONTEXT(vm_idv_raw[[#This Row],[Column1]]), "", vm_idv_raw[[#This Row],[Column1]])</f>
        <v/>
      </c>
      <c r="B416" s="22" t="str">
        <f>IF(ISNONTEXT(vm_idv_raw[[#This Row],[Column5]]), "", vm_idv_raw[[#This Row],[Column5]])</f>
        <v/>
      </c>
      <c r="C416" s="21" t="str">
        <f>IF(ISNONTEXT(vm_idv_raw[[#This Row],[Column2]]), "", vm_idv_raw[[#This Row],[Column2]])</f>
        <v/>
      </c>
      <c r="D416" s="10" t="str">
        <f>IF(ISNONTEXT(vm_idv_raw[[#This Row],[Column4]]), "", vm_idv_raw[[#This Row],[Column4]])</f>
        <v/>
      </c>
      <c r="E416" t="str">
        <f>IF(ISNUMBER(vm_idv_raw[[#This Row],[Column6]]), vm_idv_raw[[#This Row],[Column6]],"")</f>
        <v/>
      </c>
      <c r="F416" s="23" t="str">
        <f>IF(ISNUMBER(vm_idv_raw[[#This Row],[Column7]]), (vm_idv_raw[[#This Row],[Column7]]/1073741824),"")</f>
        <v/>
      </c>
      <c r="G416" s="30" t="str">
        <f>IF(ISNUMBER(vm_idv_raw[[#This Row],[Column12]]), (vm_idv_raw[[#This Row],[Column12]]/(E416*1000)),"")</f>
        <v/>
      </c>
      <c r="H416" s="33" t="str">
        <f>IF(ISNUMBER(vm_idv_raw[[#This Row],[Column13]]), (vm_idv_raw[[#This Row],[Column13]]/(F416*1073741824)),"")</f>
        <v/>
      </c>
      <c r="I416" s="10" t="str">
        <f>IF(ISNONTEXT(vm_idv_raw[[#This Row],[Column9]]), "", vm_idv_raw[[#This Row],[Column9]])</f>
        <v/>
      </c>
      <c r="J416" t="str">
        <f>IF(ISNUMBER(vm_idv_raw[[#This Row],[Column10]]), vm_idv_raw[[#This Row],[Column10]],"")</f>
        <v/>
      </c>
      <c r="K416" s="23" t="str">
        <f>IF(ISNUMBER(vm_idv_raw[[#This Row],[Column11]]), vm_idv_raw[[#This Row],[Column11]],"")</f>
        <v/>
      </c>
      <c r="L416" s="30" t="str">
        <f t="shared" si="18"/>
        <v/>
      </c>
      <c r="M416" s="33" t="str">
        <f t="shared" si="19"/>
        <v/>
      </c>
      <c r="N416" s="25" t="str">
        <f t="shared" si="20"/>
        <v/>
      </c>
    </row>
    <row r="417" spans="1:14" x14ac:dyDescent="0.25">
      <c r="A417" s="20" t="str">
        <f>IF(ISNONTEXT(vm_idv_raw[[#This Row],[Column1]]), "", vm_idv_raw[[#This Row],[Column1]])</f>
        <v/>
      </c>
      <c r="B417" s="22" t="str">
        <f>IF(ISNONTEXT(vm_idv_raw[[#This Row],[Column5]]), "", vm_idv_raw[[#This Row],[Column5]])</f>
        <v/>
      </c>
      <c r="C417" s="21" t="str">
        <f>IF(ISNONTEXT(vm_idv_raw[[#This Row],[Column2]]), "", vm_idv_raw[[#This Row],[Column2]])</f>
        <v/>
      </c>
      <c r="D417" s="10" t="str">
        <f>IF(ISNONTEXT(vm_idv_raw[[#This Row],[Column4]]), "", vm_idv_raw[[#This Row],[Column4]])</f>
        <v/>
      </c>
      <c r="E417" t="str">
        <f>IF(ISNUMBER(vm_idv_raw[[#This Row],[Column6]]), vm_idv_raw[[#This Row],[Column6]],"")</f>
        <v/>
      </c>
      <c r="F417" s="23" t="str">
        <f>IF(ISNUMBER(vm_idv_raw[[#This Row],[Column7]]), (vm_idv_raw[[#This Row],[Column7]]/1073741824),"")</f>
        <v/>
      </c>
      <c r="G417" s="30" t="str">
        <f>IF(ISNUMBER(vm_idv_raw[[#This Row],[Column12]]), (vm_idv_raw[[#This Row],[Column12]]/(E417*1000)),"")</f>
        <v/>
      </c>
      <c r="H417" s="33" t="str">
        <f>IF(ISNUMBER(vm_idv_raw[[#This Row],[Column13]]), (vm_idv_raw[[#This Row],[Column13]]/(F417*1073741824)),"")</f>
        <v/>
      </c>
      <c r="I417" s="10" t="str">
        <f>IF(ISNONTEXT(vm_idv_raw[[#This Row],[Column9]]), "", vm_idv_raw[[#This Row],[Column9]])</f>
        <v/>
      </c>
      <c r="J417" t="str">
        <f>IF(ISNUMBER(vm_idv_raw[[#This Row],[Column10]]), vm_idv_raw[[#This Row],[Column10]],"")</f>
        <v/>
      </c>
      <c r="K417" s="23" t="str">
        <f>IF(ISNUMBER(vm_idv_raw[[#This Row],[Column11]]), vm_idv_raw[[#This Row],[Column11]],"")</f>
        <v/>
      </c>
      <c r="L417" s="30" t="str">
        <f t="shared" si="18"/>
        <v/>
      </c>
      <c r="M417" s="33" t="str">
        <f t="shared" si="19"/>
        <v/>
      </c>
      <c r="N417" s="25" t="str">
        <f t="shared" si="20"/>
        <v/>
      </c>
    </row>
    <row r="418" spans="1:14" x14ac:dyDescent="0.25">
      <c r="A418" s="20" t="str">
        <f>IF(ISNONTEXT(vm_idv_raw[[#This Row],[Column1]]), "", vm_idv_raw[[#This Row],[Column1]])</f>
        <v/>
      </c>
      <c r="B418" s="22" t="str">
        <f>IF(ISNONTEXT(vm_idv_raw[[#This Row],[Column5]]), "", vm_idv_raw[[#This Row],[Column5]])</f>
        <v/>
      </c>
      <c r="C418" s="21" t="str">
        <f>IF(ISNONTEXT(vm_idv_raw[[#This Row],[Column2]]), "", vm_idv_raw[[#This Row],[Column2]])</f>
        <v/>
      </c>
      <c r="D418" s="10" t="str">
        <f>IF(ISNONTEXT(vm_idv_raw[[#This Row],[Column4]]), "", vm_idv_raw[[#This Row],[Column4]])</f>
        <v/>
      </c>
      <c r="E418" t="str">
        <f>IF(ISNUMBER(vm_idv_raw[[#This Row],[Column6]]), vm_idv_raw[[#This Row],[Column6]],"")</f>
        <v/>
      </c>
      <c r="F418" s="23" t="str">
        <f>IF(ISNUMBER(vm_idv_raw[[#This Row],[Column7]]), (vm_idv_raw[[#This Row],[Column7]]/1073741824),"")</f>
        <v/>
      </c>
      <c r="G418" s="30" t="str">
        <f>IF(ISNUMBER(vm_idv_raw[[#This Row],[Column12]]), (vm_idv_raw[[#This Row],[Column12]]/(E418*1000)),"")</f>
        <v/>
      </c>
      <c r="H418" s="33" t="str">
        <f>IF(ISNUMBER(vm_idv_raw[[#This Row],[Column13]]), (vm_idv_raw[[#This Row],[Column13]]/(F418*1073741824)),"")</f>
        <v/>
      </c>
      <c r="I418" s="10" t="str">
        <f>IF(ISNONTEXT(vm_idv_raw[[#This Row],[Column9]]), "", vm_idv_raw[[#This Row],[Column9]])</f>
        <v/>
      </c>
      <c r="J418" t="str">
        <f>IF(ISNUMBER(vm_idv_raw[[#This Row],[Column10]]), vm_idv_raw[[#This Row],[Column10]],"")</f>
        <v/>
      </c>
      <c r="K418" s="23" t="str">
        <f>IF(ISNUMBER(vm_idv_raw[[#This Row],[Column11]]), vm_idv_raw[[#This Row],[Column11]],"")</f>
        <v/>
      </c>
      <c r="L418" s="30" t="str">
        <f t="shared" si="18"/>
        <v/>
      </c>
      <c r="M418" s="33" t="str">
        <f t="shared" si="19"/>
        <v/>
      </c>
      <c r="N418" s="25" t="str">
        <f t="shared" si="20"/>
        <v/>
      </c>
    </row>
    <row r="419" spans="1:14" x14ac:dyDescent="0.25">
      <c r="A419" s="20" t="str">
        <f>IF(ISNONTEXT(vm_idv_raw[[#This Row],[Column1]]), "", vm_idv_raw[[#This Row],[Column1]])</f>
        <v/>
      </c>
      <c r="B419" s="22" t="str">
        <f>IF(ISNONTEXT(vm_idv_raw[[#This Row],[Column5]]), "", vm_idv_raw[[#This Row],[Column5]])</f>
        <v/>
      </c>
      <c r="C419" s="21" t="str">
        <f>IF(ISNONTEXT(vm_idv_raw[[#This Row],[Column2]]), "", vm_idv_raw[[#This Row],[Column2]])</f>
        <v/>
      </c>
      <c r="D419" s="10" t="str">
        <f>IF(ISNONTEXT(vm_idv_raw[[#This Row],[Column4]]), "", vm_idv_raw[[#This Row],[Column4]])</f>
        <v/>
      </c>
      <c r="E419" t="str">
        <f>IF(ISNUMBER(vm_idv_raw[[#This Row],[Column6]]), vm_idv_raw[[#This Row],[Column6]],"")</f>
        <v/>
      </c>
      <c r="F419" s="23" t="str">
        <f>IF(ISNUMBER(vm_idv_raw[[#This Row],[Column7]]), (vm_idv_raw[[#This Row],[Column7]]/1073741824),"")</f>
        <v/>
      </c>
      <c r="G419" s="30" t="str">
        <f>IF(ISNUMBER(vm_idv_raw[[#This Row],[Column12]]), (vm_idv_raw[[#This Row],[Column12]]/(E419*1000)),"")</f>
        <v/>
      </c>
      <c r="H419" s="33" t="str">
        <f>IF(ISNUMBER(vm_idv_raw[[#This Row],[Column13]]), (vm_idv_raw[[#This Row],[Column13]]/(F419*1073741824)),"")</f>
        <v/>
      </c>
      <c r="I419" s="10" t="str">
        <f>IF(ISNONTEXT(vm_idv_raw[[#This Row],[Column9]]), "", vm_idv_raw[[#This Row],[Column9]])</f>
        <v/>
      </c>
      <c r="J419" t="str">
        <f>IF(ISNUMBER(vm_idv_raw[[#This Row],[Column10]]), vm_idv_raw[[#This Row],[Column10]],"")</f>
        <v/>
      </c>
      <c r="K419" s="23" t="str">
        <f>IF(ISNUMBER(vm_idv_raw[[#This Row],[Column11]]), vm_idv_raw[[#This Row],[Column11]],"")</f>
        <v/>
      </c>
      <c r="L419" s="30" t="str">
        <f t="shared" si="18"/>
        <v/>
      </c>
      <c r="M419" s="33" t="str">
        <f t="shared" si="19"/>
        <v/>
      </c>
      <c r="N419" s="25" t="str">
        <f t="shared" si="20"/>
        <v/>
      </c>
    </row>
    <row r="420" spans="1:14" x14ac:dyDescent="0.25">
      <c r="A420" s="20" t="str">
        <f>IF(ISNONTEXT(vm_idv_raw[[#This Row],[Column1]]), "", vm_idv_raw[[#This Row],[Column1]])</f>
        <v/>
      </c>
      <c r="B420" s="22" t="str">
        <f>IF(ISNONTEXT(vm_idv_raw[[#This Row],[Column5]]), "", vm_idv_raw[[#This Row],[Column5]])</f>
        <v/>
      </c>
      <c r="C420" s="21" t="str">
        <f>IF(ISNONTEXT(vm_idv_raw[[#This Row],[Column2]]), "", vm_idv_raw[[#This Row],[Column2]])</f>
        <v/>
      </c>
      <c r="D420" s="10" t="str">
        <f>IF(ISNONTEXT(vm_idv_raw[[#This Row],[Column4]]), "", vm_idv_raw[[#This Row],[Column4]])</f>
        <v/>
      </c>
      <c r="E420" t="str">
        <f>IF(ISNUMBER(vm_idv_raw[[#This Row],[Column6]]), vm_idv_raw[[#This Row],[Column6]],"")</f>
        <v/>
      </c>
      <c r="F420" s="23" t="str">
        <f>IF(ISNUMBER(vm_idv_raw[[#This Row],[Column7]]), (vm_idv_raw[[#This Row],[Column7]]/1073741824),"")</f>
        <v/>
      </c>
      <c r="G420" s="30" t="str">
        <f>IF(ISNUMBER(vm_idv_raw[[#This Row],[Column12]]), (vm_idv_raw[[#This Row],[Column12]]/(E420*1000)),"")</f>
        <v/>
      </c>
      <c r="H420" s="33" t="str">
        <f>IF(ISNUMBER(vm_idv_raw[[#This Row],[Column13]]), (vm_idv_raw[[#This Row],[Column13]]/(F420*1073741824)),"")</f>
        <v/>
      </c>
      <c r="I420" s="10" t="str">
        <f>IF(ISNONTEXT(vm_idv_raw[[#This Row],[Column9]]), "", vm_idv_raw[[#This Row],[Column9]])</f>
        <v/>
      </c>
      <c r="J420" t="str">
        <f>IF(ISNUMBER(vm_idv_raw[[#This Row],[Column10]]), vm_idv_raw[[#This Row],[Column10]],"")</f>
        <v/>
      </c>
      <c r="K420" s="23" t="str">
        <f>IF(ISNUMBER(vm_idv_raw[[#This Row],[Column11]]), vm_idv_raw[[#This Row],[Column11]],"")</f>
        <v/>
      </c>
      <c r="L420" s="30" t="str">
        <f t="shared" si="18"/>
        <v/>
      </c>
      <c r="M420" s="33" t="str">
        <f t="shared" si="19"/>
        <v/>
      </c>
      <c r="N420" s="25" t="str">
        <f t="shared" si="20"/>
        <v/>
      </c>
    </row>
    <row r="421" spans="1:14" x14ac:dyDescent="0.25">
      <c r="A421" s="20" t="str">
        <f>IF(ISNONTEXT(vm_idv_raw[[#This Row],[Column1]]), "", vm_idv_raw[[#This Row],[Column1]])</f>
        <v/>
      </c>
      <c r="B421" s="22" t="str">
        <f>IF(ISNONTEXT(vm_idv_raw[[#This Row],[Column5]]), "", vm_idv_raw[[#This Row],[Column5]])</f>
        <v/>
      </c>
      <c r="C421" s="21" t="str">
        <f>IF(ISNONTEXT(vm_idv_raw[[#This Row],[Column2]]), "", vm_idv_raw[[#This Row],[Column2]])</f>
        <v/>
      </c>
      <c r="D421" s="10" t="str">
        <f>IF(ISNONTEXT(vm_idv_raw[[#This Row],[Column4]]), "", vm_idv_raw[[#This Row],[Column4]])</f>
        <v/>
      </c>
      <c r="E421" t="str">
        <f>IF(ISNUMBER(vm_idv_raw[[#This Row],[Column6]]), vm_idv_raw[[#This Row],[Column6]],"")</f>
        <v/>
      </c>
      <c r="F421" s="23" t="str">
        <f>IF(ISNUMBER(vm_idv_raw[[#This Row],[Column7]]), (vm_idv_raw[[#This Row],[Column7]]/1073741824),"")</f>
        <v/>
      </c>
      <c r="G421" s="30" t="str">
        <f>IF(ISNUMBER(vm_idv_raw[[#This Row],[Column12]]), (vm_idv_raw[[#This Row],[Column12]]/(E421*1000)),"")</f>
        <v/>
      </c>
      <c r="H421" s="33" t="str">
        <f>IF(ISNUMBER(vm_idv_raw[[#This Row],[Column13]]), (vm_idv_raw[[#This Row],[Column13]]/(F421*1073741824)),"")</f>
        <v/>
      </c>
      <c r="I421" s="10" t="str">
        <f>IF(ISNONTEXT(vm_idv_raw[[#This Row],[Column9]]), "", vm_idv_raw[[#This Row],[Column9]])</f>
        <v/>
      </c>
      <c r="J421" t="str">
        <f>IF(ISNUMBER(vm_idv_raw[[#This Row],[Column10]]), vm_idv_raw[[#This Row],[Column10]],"")</f>
        <v/>
      </c>
      <c r="K421" s="23" t="str">
        <f>IF(ISNUMBER(vm_idv_raw[[#This Row],[Column11]]), vm_idv_raw[[#This Row],[Column11]],"")</f>
        <v/>
      </c>
      <c r="L421" s="30" t="str">
        <f t="shared" si="18"/>
        <v/>
      </c>
      <c r="M421" s="33" t="str">
        <f t="shared" si="19"/>
        <v/>
      </c>
      <c r="N421" s="25" t="str">
        <f t="shared" si="20"/>
        <v/>
      </c>
    </row>
    <row r="422" spans="1:14" x14ac:dyDescent="0.25">
      <c r="A422" s="20" t="str">
        <f>IF(ISNONTEXT(vm_idv_raw[[#This Row],[Column1]]), "", vm_idv_raw[[#This Row],[Column1]])</f>
        <v/>
      </c>
      <c r="B422" s="22" t="str">
        <f>IF(ISNONTEXT(vm_idv_raw[[#This Row],[Column5]]), "", vm_idv_raw[[#This Row],[Column5]])</f>
        <v/>
      </c>
      <c r="C422" s="21" t="str">
        <f>IF(ISNONTEXT(vm_idv_raw[[#This Row],[Column2]]), "", vm_idv_raw[[#This Row],[Column2]])</f>
        <v/>
      </c>
      <c r="D422" s="10" t="str">
        <f>IF(ISNONTEXT(vm_idv_raw[[#This Row],[Column4]]), "", vm_idv_raw[[#This Row],[Column4]])</f>
        <v/>
      </c>
      <c r="E422" t="str">
        <f>IF(ISNUMBER(vm_idv_raw[[#This Row],[Column6]]), vm_idv_raw[[#This Row],[Column6]],"")</f>
        <v/>
      </c>
      <c r="F422" s="23" t="str">
        <f>IF(ISNUMBER(vm_idv_raw[[#This Row],[Column7]]), (vm_idv_raw[[#This Row],[Column7]]/1073741824),"")</f>
        <v/>
      </c>
      <c r="G422" s="30" t="str">
        <f>IF(ISNUMBER(vm_idv_raw[[#This Row],[Column12]]), (vm_idv_raw[[#This Row],[Column12]]/(E422*1000)),"")</f>
        <v/>
      </c>
      <c r="H422" s="33" t="str">
        <f>IF(ISNUMBER(vm_idv_raw[[#This Row],[Column13]]), (vm_idv_raw[[#This Row],[Column13]]/(F422*1073741824)),"")</f>
        <v/>
      </c>
      <c r="I422" s="10" t="str">
        <f>IF(ISNONTEXT(vm_idv_raw[[#This Row],[Column9]]), "", vm_idv_raw[[#This Row],[Column9]])</f>
        <v/>
      </c>
      <c r="J422" t="str">
        <f>IF(ISNUMBER(vm_idv_raw[[#This Row],[Column10]]), vm_idv_raw[[#This Row],[Column10]],"")</f>
        <v/>
      </c>
      <c r="K422" s="23" t="str">
        <f>IF(ISNUMBER(vm_idv_raw[[#This Row],[Column11]]), vm_idv_raw[[#This Row],[Column11]],"")</f>
        <v/>
      </c>
      <c r="L422" s="30" t="str">
        <f t="shared" si="18"/>
        <v/>
      </c>
      <c r="M422" s="33" t="str">
        <f t="shared" si="19"/>
        <v/>
      </c>
      <c r="N422" s="25" t="str">
        <f t="shared" si="20"/>
        <v/>
      </c>
    </row>
    <row r="423" spans="1:14" x14ac:dyDescent="0.25">
      <c r="A423" s="20" t="str">
        <f>IF(ISNONTEXT(vm_idv_raw[[#This Row],[Column1]]), "", vm_idv_raw[[#This Row],[Column1]])</f>
        <v/>
      </c>
      <c r="B423" s="22" t="str">
        <f>IF(ISNONTEXT(vm_idv_raw[[#This Row],[Column5]]), "", vm_idv_raw[[#This Row],[Column5]])</f>
        <v/>
      </c>
      <c r="C423" s="21" t="str">
        <f>IF(ISNONTEXT(vm_idv_raw[[#This Row],[Column2]]), "", vm_idv_raw[[#This Row],[Column2]])</f>
        <v/>
      </c>
      <c r="D423" s="10" t="str">
        <f>IF(ISNONTEXT(vm_idv_raw[[#This Row],[Column4]]), "", vm_idv_raw[[#This Row],[Column4]])</f>
        <v/>
      </c>
      <c r="E423" t="str">
        <f>IF(ISNUMBER(vm_idv_raw[[#This Row],[Column6]]), vm_idv_raw[[#This Row],[Column6]],"")</f>
        <v/>
      </c>
      <c r="F423" s="23" t="str">
        <f>IF(ISNUMBER(vm_idv_raw[[#This Row],[Column7]]), (vm_idv_raw[[#This Row],[Column7]]/1073741824),"")</f>
        <v/>
      </c>
      <c r="G423" s="30" t="str">
        <f>IF(ISNUMBER(vm_idv_raw[[#This Row],[Column12]]), (vm_idv_raw[[#This Row],[Column12]]/(E423*1000)),"")</f>
        <v/>
      </c>
      <c r="H423" s="33" t="str">
        <f>IF(ISNUMBER(vm_idv_raw[[#This Row],[Column13]]), (vm_idv_raw[[#This Row],[Column13]]/(F423*1073741824)),"")</f>
        <v/>
      </c>
      <c r="I423" s="10" t="str">
        <f>IF(ISNONTEXT(vm_idv_raw[[#This Row],[Column9]]), "", vm_idv_raw[[#This Row],[Column9]])</f>
        <v/>
      </c>
      <c r="J423" t="str">
        <f>IF(ISNUMBER(vm_idv_raw[[#This Row],[Column10]]), vm_idv_raw[[#This Row],[Column10]],"")</f>
        <v/>
      </c>
      <c r="K423" s="23" t="str">
        <f>IF(ISNUMBER(vm_idv_raw[[#This Row],[Column11]]), vm_idv_raw[[#This Row],[Column11]],"")</f>
        <v/>
      </c>
      <c r="L423" s="30" t="str">
        <f t="shared" si="18"/>
        <v/>
      </c>
      <c r="M423" s="33" t="str">
        <f t="shared" si="19"/>
        <v/>
      </c>
      <c r="N423" s="25" t="str">
        <f t="shared" si="20"/>
        <v/>
      </c>
    </row>
    <row r="424" spans="1:14" x14ac:dyDescent="0.25">
      <c r="A424" s="20" t="str">
        <f>IF(ISNONTEXT(vm_idv_raw[[#This Row],[Column1]]), "", vm_idv_raw[[#This Row],[Column1]])</f>
        <v/>
      </c>
      <c r="B424" s="22" t="str">
        <f>IF(ISNONTEXT(vm_idv_raw[[#This Row],[Column5]]), "", vm_idv_raw[[#This Row],[Column5]])</f>
        <v/>
      </c>
      <c r="C424" s="21" t="str">
        <f>IF(ISNONTEXT(vm_idv_raw[[#This Row],[Column2]]), "", vm_idv_raw[[#This Row],[Column2]])</f>
        <v/>
      </c>
      <c r="D424" s="10" t="str">
        <f>IF(ISNONTEXT(vm_idv_raw[[#This Row],[Column4]]), "", vm_idv_raw[[#This Row],[Column4]])</f>
        <v/>
      </c>
      <c r="E424" t="str">
        <f>IF(ISNUMBER(vm_idv_raw[[#This Row],[Column6]]), vm_idv_raw[[#This Row],[Column6]],"")</f>
        <v/>
      </c>
      <c r="F424" s="23" t="str">
        <f>IF(ISNUMBER(vm_idv_raw[[#This Row],[Column7]]), (vm_idv_raw[[#This Row],[Column7]]/1073741824),"")</f>
        <v/>
      </c>
      <c r="G424" s="30" t="str">
        <f>IF(ISNUMBER(vm_idv_raw[[#This Row],[Column12]]), (vm_idv_raw[[#This Row],[Column12]]/(E424*1000)),"")</f>
        <v/>
      </c>
      <c r="H424" s="33" t="str">
        <f>IF(ISNUMBER(vm_idv_raw[[#This Row],[Column13]]), (vm_idv_raw[[#This Row],[Column13]]/(F424*1073741824)),"")</f>
        <v/>
      </c>
      <c r="I424" s="10" t="str">
        <f>IF(ISNONTEXT(vm_idv_raw[[#This Row],[Column9]]), "", vm_idv_raw[[#This Row],[Column9]])</f>
        <v/>
      </c>
      <c r="J424" t="str">
        <f>IF(ISNUMBER(vm_idv_raw[[#This Row],[Column10]]), vm_idv_raw[[#This Row],[Column10]],"")</f>
        <v/>
      </c>
      <c r="K424" s="23" t="str">
        <f>IF(ISNUMBER(vm_idv_raw[[#This Row],[Column11]]), vm_idv_raw[[#This Row],[Column11]],"")</f>
        <v/>
      </c>
      <c r="L424" s="30" t="str">
        <f t="shared" si="18"/>
        <v/>
      </c>
      <c r="M424" s="33" t="str">
        <f t="shared" si="19"/>
        <v/>
      </c>
      <c r="N424" s="25" t="str">
        <f t="shared" si="20"/>
        <v/>
      </c>
    </row>
    <row r="425" spans="1:14" x14ac:dyDescent="0.25">
      <c r="A425" s="20" t="str">
        <f>IF(ISNONTEXT(vm_idv_raw[[#This Row],[Column1]]), "", vm_idv_raw[[#This Row],[Column1]])</f>
        <v/>
      </c>
      <c r="B425" s="22" t="str">
        <f>IF(ISNONTEXT(vm_idv_raw[[#This Row],[Column5]]), "", vm_idv_raw[[#This Row],[Column5]])</f>
        <v/>
      </c>
      <c r="C425" s="21" t="str">
        <f>IF(ISNONTEXT(vm_idv_raw[[#This Row],[Column2]]), "", vm_idv_raw[[#This Row],[Column2]])</f>
        <v/>
      </c>
      <c r="D425" s="10" t="str">
        <f>IF(ISNONTEXT(vm_idv_raw[[#This Row],[Column4]]), "", vm_idv_raw[[#This Row],[Column4]])</f>
        <v/>
      </c>
      <c r="E425" t="str">
        <f>IF(ISNUMBER(vm_idv_raw[[#This Row],[Column6]]), vm_idv_raw[[#This Row],[Column6]],"")</f>
        <v/>
      </c>
      <c r="F425" s="23" t="str">
        <f>IF(ISNUMBER(vm_idv_raw[[#This Row],[Column7]]), (vm_idv_raw[[#This Row],[Column7]]/1073741824),"")</f>
        <v/>
      </c>
      <c r="G425" s="30" t="str">
        <f>IF(ISNUMBER(vm_idv_raw[[#This Row],[Column12]]), (vm_idv_raw[[#This Row],[Column12]]/(E425*1000)),"")</f>
        <v/>
      </c>
      <c r="H425" s="33" t="str">
        <f>IF(ISNUMBER(vm_idv_raw[[#This Row],[Column13]]), (vm_idv_raw[[#This Row],[Column13]]/(F425*1073741824)),"")</f>
        <v/>
      </c>
      <c r="I425" s="10" t="str">
        <f>IF(ISNONTEXT(vm_idv_raw[[#This Row],[Column9]]), "", vm_idv_raw[[#This Row],[Column9]])</f>
        <v/>
      </c>
      <c r="J425" t="str">
        <f>IF(ISNUMBER(vm_idv_raw[[#This Row],[Column10]]), vm_idv_raw[[#This Row],[Column10]],"")</f>
        <v/>
      </c>
      <c r="K425" s="23" t="str">
        <f>IF(ISNUMBER(vm_idv_raw[[#This Row],[Column11]]), vm_idv_raw[[#This Row],[Column11]],"")</f>
        <v/>
      </c>
      <c r="L425" s="30" t="str">
        <f t="shared" si="18"/>
        <v/>
      </c>
      <c r="M425" s="33" t="str">
        <f t="shared" si="19"/>
        <v/>
      </c>
      <c r="N425" s="25" t="str">
        <f t="shared" si="20"/>
        <v/>
      </c>
    </row>
    <row r="426" spans="1:14" x14ac:dyDescent="0.25">
      <c r="A426" s="20" t="str">
        <f>IF(ISNONTEXT(vm_idv_raw[[#This Row],[Column1]]), "", vm_idv_raw[[#This Row],[Column1]])</f>
        <v/>
      </c>
      <c r="B426" s="22" t="str">
        <f>IF(ISNONTEXT(vm_idv_raw[[#This Row],[Column5]]), "", vm_idv_raw[[#This Row],[Column5]])</f>
        <v/>
      </c>
      <c r="C426" s="21" t="str">
        <f>IF(ISNONTEXT(vm_idv_raw[[#This Row],[Column2]]), "", vm_idv_raw[[#This Row],[Column2]])</f>
        <v/>
      </c>
      <c r="D426" s="10" t="str">
        <f>IF(ISNONTEXT(vm_idv_raw[[#This Row],[Column4]]), "", vm_idv_raw[[#This Row],[Column4]])</f>
        <v/>
      </c>
      <c r="E426" t="str">
        <f>IF(ISNUMBER(vm_idv_raw[[#This Row],[Column6]]), vm_idv_raw[[#This Row],[Column6]],"")</f>
        <v/>
      </c>
      <c r="F426" s="23" t="str">
        <f>IF(ISNUMBER(vm_idv_raw[[#This Row],[Column7]]), (vm_idv_raw[[#This Row],[Column7]]/1073741824),"")</f>
        <v/>
      </c>
      <c r="G426" s="30" t="str">
        <f>IF(ISNUMBER(vm_idv_raw[[#This Row],[Column12]]), (vm_idv_raw[[#This Row],[Column12]]/(E426*1000)),"")</f>
        <v/>
      </c>
      <c r="H426" s="33" t="str">
        <f>IF(ISNUMBER(vm_idv_raw[[#This Row],[Column13]]), (vm_idv_raw[[#This Row],[Column13]]/(F426*1073741824)),"")</f>
        <v/>
      </c>
      <c r="I426" s="10" t="str">
        <f>IF(ISNONTEXT(vm_idv_raw[[#This Row],[Column9]]), "", vm_idv_raw[[#This Row],[Column9]])</f>
        <v/>
      </c>
      <c r="J426" t="str">
        <f>IF(ISNUMBER(vm_idv_raw[[#This Row],[Column10]]), vm_idv_raw[[#This Row],[Column10]],"")</f>
        <v/>
      </c>
      <c r="K426" s="23" t="str">
        <f>IF(ISNUMBER(vm_idv_raw[[#This Row],[Column11]]), vm_idv_raw[[#This Row],[Column11]],"")</f>
        <v/>
      </c>
      <c r="L426" s="30" t="str">
        <f t="shared" si="18"/>
        <v/>
      </c>
      <c r="M426" s="33" t="str">
        <f t="shared" si="19"/>
        <v/>
      </c>
      <c r="N426" s="25" t="str">
        <f t="shared" si="20"/>
        <v/>
      </c>
    </row>
    <row r="427" spans="1:14" x14ac:dyDescent="0.25">
      <c r="A427" s="20" t="str">
        <f>IF(ISNONTEXT(vm_idv_raw[[#This Row],[Column1]]), "", vm_idv_raw[[#This Row],[Column1]])</f>
        <v/>
      </c>
      <c r="B427" s="22" t="str">
        <f>IF(ISNONTEXT(vm_idv_raw[[#This Row],[Column5]]), "", vm_idv_raw[[#This Row],[Column5]])</f>
        <v/>
      </c>
      <c r="C427" s="21" t="str">
        <f>IF(ISNONTEXT(vm_idv_raw[[#This Row],[Column2]]), "", vm_idv_raw[[#This Row],[Column2]])</f>
        <v/>
      </c>
      <c r="D427" s="10" t="str">
        <f>IF(ISNONTEXT(vm_idv_raw[[#This Row],[Column4]]), "", vm_idv_raw[[#This Row],[Column4]])</f>
        <v/>
      </c>
      <c r="E427" t="str">
        <f>IF(ISNUMBER(vm_idv_raw[[#This Row],[Column6]]), vm_idv_raw[[#This Row],[Column6]],"")</f>
        <v/>
      </c>
      <c r="F427" s="23" t="str">
        <f>IF(ISNUMBER(vm_idv_raw[[#This Row],[Column7]]), (vm_idv_raw[[#This Row],[Column7]]/1073741824),"")</f>
        <v/>
      </c>
      <c r="G427" s="30" t="str">
        <f>IF(ISNUMBER(vm_idv_raw[[#This Row],[Column12]]), (vm_idv_raw[[#This Row],[Column12]]/(E427*1000)),"")</f>
        <v/>
      </c>
      <c r="H427" s="33" t="str">
        <f>IF(ISNUMBER(vm_idv_raw[[#This Row],[Column13]]), (vm_idv_raw[[#This Row],[Column13]]/(F427*1073741824)),"")</f>
        <v/>
      </c>
      <c r="I427" s="10" t="str">
        <f>IF(ISNONTEXT(vm_idv_raw[[#This Row],[Column9]]), "", vm_idv_raw[[#This Row],[Column9]])</f>
        <v/>
      </c>
      <c r="J427" t="str">
        <f>IF(ISNUMBER(vm_idv_raw[[#This Row],[Column10]]), vm_idv_raw[[#This Row],[Column10]],"")</f>
        <v/>
      </c>
      <c r="K427" s="23" t="str">
        <f>IF(ISNUMBER(vm_idv_raw[[#This Row],[Column11]]), vm_idv_raw[[#This Row],[Column11]],"")</f>
        <v/>
      </c>
      <c r="L427" s="30" t="str">
        <f t="shared" si="18"/>
        <v/>
      </c>
      <c r="M427" s="33" t="str">
        <f t="shared" si="19"/>
        <v/>
      </c>
      <c r="N427" s="25" t="str">
        <f t="shared" si="20"/>
        <v/>
      </c>
    </row>
    <row r="428" spans="1:14" x14ac:dyDescent="0.25">
      <c r="A428" s="20" t="str">
        <f>IF(ISNONTEXT(vm_idv_raw[[#This Row],[Column1]]), "", vm_idv_raw[[#This Row],[Column1]])</f>
        <v/>
      </c>
      <c r="B428" s="22" t="str">
        <f>IF(ISNONTEXT(vm_idv_raw[[#This Row],[Column5]]), "", vm_idv_raw[[#This Row],[Column5]])</f>
        <v/>
      </c>
      <c r="C428" s="21" t="str">
        <f>IF(ISNONTEXT(vm_idv_raw[[#This Row],[Column2]]), "", vm_idv_raw[[#This Row],[Column2]])</f>
        <v/>
      </c>
      <c r="D428" s="10" t="str">
        <f>IF(ISNONTEXT(vm_idv_raw[[#This Row],[Column4]]), "", vm_idv_raw[[#This Row],[Column4]])</f>
        <v/>
      </c>
      <c r="E428" t="str">
        <f>IF(ISNUMBER(vm_idv_raw[[#This Row],[Column6]]), vm_idv_raw[[#This Row],[Column6]],"")</f>
        <v/>
      </c>
      <c r="F428" s="23" t="str">
        <f>IF(ISNUMBER(vm_idv_raw[[#This Row],[Column7]]), (vm_idv_raw[[#This Row],[Column7]]/1073741824),"")</f>
        <v/>
      </c>
      <c r="G428" s="30" t="str">
        <f>IF(ISNUMBER(vm_idv_raw[[#This Row],[Column12]]), (vm_idv_raw[[#This Row],[Column12]]/(E428*1000)),"")</f>
        <v/>
      </c>
      <c r="H428" s="33" t="str">
        <f>IF(ISNUMBER(vm_idv_raw[[#This Row],[Column13]]), (vm_idv_raw[[#This Row],[Column13]]/(F428*1073741824)),"")</f>
        <v/>
      </c>
      <c r="I428" s="10" t="str">
        <f>IF(ISNONTEXT(vm_idv_raw[[#This Row],[Column9]]), "", vm_idv_raw[[#This Row],[Column9]])</f>
        <v/>
      </c>
      <c r="J428" t="str">
        <f>IF(ISNUMBER(vm_idv_raw[[#This Row],[Column10]]), vm_idv_raw[[#This Row],[Column10]],"")</f>
        <v/>
      </c>
      <c r="K428" s="23" t="str">
        <f>IF(ISNUMBER(vm_idv_raw[[#This Row],[Column11]]), vm_idv_raw[[#This Row],[Column11]],"")</f>
        <v/>
      </c>
      <c r="L428" s="30" t="str">
        <f t="shared" si="18"/>
        <v/>
      </c>
      <c r="M428" s="33" t="str">
        <f t="shared" si="19"/>
        <v/>
      </c>
      <c r="N428" s="25" t="str">
        <f t="shared" si="20"/>
        <v/>
      </c>
    </row>
    <row r="429" spans="1:14" x14ac:dyDescent="0.25">
      <c r="A429" s="20" t="str">
        <f>IF(ISNONTEXT(vm_idv_raw[[#This Row],[Column1]]), "", vm_idv_raw[[#This Row],[Column1]])</f>
        <v/>
      </c>
      <c r="B429" s="22" t="str">
        <f>IF(ISNONTEXT(vm_idv_raw[[#This Row],[Column5]]), "", vm_idv_raw[[#This Row],[Column5]])</f>
        <v/>
      </c>
      <c r="C429" s="21" t="str">
        <f>IF(ISNONTEXT(vm_idv_raw[[#This Row],[Column2]]), "", vm_idv_raw[[#This Row],[Column2]])</f>
        <v/>
      </c>
      <c r="D429" s="10" t="str">
        <f>IF(ISNONTEXT(vm_idv_raw[[#This Row],[Column4]]), "", vm_idv_raw[[#This Row],[Column4]])</f>
        <v/>
      </c>
      <c r="E429" t="str">
        <f>IF(ISNUMBER(vm_idv_raw[[#This Row],[Column6]]), vm_idv_raw[[#This Row],[Column6]],"")</f>
        <v/>
      </c>
      <c r="F429" s="23" t="str">
        <f>IF(ISNUMBER(vm_idv_raw[[#This Row],[Column7]]), (vm_idv_raw[[#This Row],[Column7]]/1073741824),"")</f>
        <v/>
      </c>
      <c r="G429" s="30" t="str">
        <f>IF(ISNUMBER(vm_idv_raw[[#This Row],[Column12]]), (vm_idv_raw[[#This Row],[Column12]]/(E429*1000)),"")</f>
        <v/>
      </c>
      <c r="H429" s="33" t="str">
        <f>IF(ISNUMBER(vm_idv_raw[[#This Row],[Column13]]), (vm_idv_raw[[#This Row],[Column13]]/(F429*1073741824)),"")</f>
        <v/>
      </c>
      <c r="I429" s="10" t="str">
        <f>IF(ISNONTEXT(vm_idv_raw[[#This Row],[Column9]]), "", vm_idv_raw[[#This Row],[Column9]])</f>
        <v/>
      </c>
      <c r="J429" t="str">
        <f>IF(ISNUMBER(vm_idv_raw[[#This Row],[Column10]]), vm_idv_raw[[#This Row],[Column10]],"")</f>
        <v/>
      </c>
      <c r="K429" s="23" t="str">
        <f>IF(ISNUMBER(vm_idv_raw[[#This Row],[Column11]]), vm_idv_raw[[#This Row],[Column11]],"")</f>
        <v/>
      </c>
      <c r="L429" s="30" t="str">
        <f t="shared" si="18"/>
        <v/>
      </c>
      <c r="M429" s="33" t="str">
        <f t="shared" si="19"/>
        <v/>
      </c>
      <c r="N429" s="25" t="str">
        <f t="shared" si="20"/>
        <v/>
      </c>
    </row>
    <row r="430" spans="1:14" x14ac:dyDescent="0.25">
      <c r="A430" s="20" t="str">
        <f>IF(ISNONTEXT(vm_idv_raw[[#This Row],[Column1]]), "", vm_idv_raw[[#This Row],[Column1]])</f>
        <v/>
      </c>
      <c r="B430" s="22" t="str">
        <f>IF(ISNONTEXT(vm_idv_raw[[#This Row],[Column5]]), "", vm_idv_raw[[#This Row],[Column5]])</f>
        <v/>
      </c>
      <c r="C430" s="21" t="str">
        <f>IF(ISNONTEXT(vm_idv_raw[[#This Row],[Column2]]), "", vm_idv_raw[[#This Row],[Column2]])</f>
        <v/>
      </c>
      <c r="D430" s="10" t="str">
        <f>IF(ISNONTEXT(vm_idv_raw[[#This Row],[Column4]]), "", vm_idv_raw[[#This Row],[Column4]])</f>
        <v/>
      </c>
      <c r="E430" t="str">
        <f>IF(ISNUMBER(vm_idv_raw[[#This Row],[Column6]]), vm_idv_raw[[#This Row],[Column6]],"")</f>
        <v/>
      </c>
      <c r="F430" s="23" t="str">
        <f>IF(ISNUMBER(vm_idv_raw[[#This Row],[Column7]]), (vm_idv_raw[[#This Row],[Column7]]/1073741824),"")</f>
        <v/>
      </c>
      <c r="G430" s="30" t="str">
        <f>IF(ISNUMBER(vm_idv_raw[[#This Row],[Column12]]), (vm_idv_raw[[#This Row],[Column12]]/(E430*1000)),"")</f>
        <v/>
      </c>
      <c r="H430" s="33" t="str">
        <f>IF(ISNUMBER(vm_idv_raw[[#This Row],[Column13]]), (vm_idv_raw[[#This Row],[Column13]]/(F430*1073741824)),"")</f>
        <v/>
      </c>
      <c r="I430" s="10" t="str">
        <f>IF(ISNONTEXT(vm_idv_raw[[#This Row],[Column9]]), "", vm_idv_raw[[#This Row],[Column9]])</f>
        <v/>
      </c>
      <c r="J430" t="str">
        <f>IF(ISNUMBER(vm_idv_raw[[#This Row],[Column10]]), vm_idv_raw[[#This Row],[Column10]],"")</f>
        <v/>
      </c>
      <c r="K430" s="23" t="str">
        <f>IF(ISNUMBER(vm_idv_raw[[#This Row],[Column11]]), vm_idv_raw[[#This Row],[Column11]],"")</f>
        <v/>
      </c>
      <c r="L430" s="30" t="str">
        <f t="shared" si="18"/>
        <v/>
      </c>
      <c r="M430" s="33" t="str">
        <f t="shared" si="19"/>
        <v/>
      </c>
      <c r="N430" s="25" t="str">
        <f t="shared" si="20"/>
        <v/>
      </c>
    </row>
    <row r="431" spans="1:14" x14ac:dyDescent="0.25">
      <c r="A431" s="20" t="str">
        <f>IF(ISNONTEXT(vm_idv_raw[[#This Row],[Column1]]), "", vm_idv_raw[[#This Row],[Column1]])</f>
        <v/>
      </c>
      <c r="B431" s="22" t="str">
        <f>IF(ISNONTEXT(vm_idv_raw[[#This Row],[Column5]]), "", vm_idv_raw[[#This Row],[Column5]])</f>
        <v/>
      </c>
      <c r="C431" s="21" t="str">
        <f>IF(ISNONTEXT(vm_idv_raw[[#This Row],[Column2]]), "", vm_idv_raw[[#This Row],[Column2]])</f>
        <v/>
      </c>
      <c r="D431" s="10" t="str">
        <f>IF(ISNONTEXT(vm_idv_raw[[#This Row],[Column4]]), "", vm_idv_raw[[#This Row],[Column4]])</f>
        <v/>
      </c>
      <c r="E431" t="str">
        <f>IF(ISNUMBER(vm_idv_raw[[#This Row],[Column6]]), vm_idv_raw[[#This Row],[Column6]],"")</f>
        <v/>
      </c>
      <c r="F431" s="23" t="str">
        <f>IF(ISNUMBER(vm_idv_raw[[#This Row],[Column7]]), (vm_idv_raw[[#This Row],[Column7]]/1073741824),"")</f>
        <v/>
      </c>
      <c r="G431" s="30" t="str">
        <f>IF(ISNUMBER(vm_idv_raw[[#This Row],[Column12]]), (vm_idv_raw[[#This Row],[Column12]]/(E431*1000)),"")</f>
        <v/>
      </c>
      <c r="H431" s="33" t="str">
        <f>IF(ISNUMBER(vm_idv_raw[[#This Row],[Column13]]), (vm_idv_raw[[#This Row],[Column13]]/(F431*1073741824)),"")</f>
        <v/>
      </c>
      <c r="I431" s="10" t="str">
        <f>IF(ISNONTEXT(vm_idv_raw[[#This Row],[Column9]]), "", vm_idv_raw[[#This Row],[Column9]])</f>
        <v/>
      </c>
      <c r="J431" t="str">
        <f>IF(ISNUMBER(vm_idv_raw[[#This Row],[Column10]]), vm_idv_raw[[#This Row],[Column10]],"")</f>
        <v/>
      </c>
      <c r="K431" s="23" t="str">
        <f>IF(ISNUMBER(vm_idv_raw[[#This Row],[Column11]]), vm_idv_raw[[#This Row],[Column11]],"")</f>
        <v/>
      </c>
      <c r="L431" s="30" t="str">
        <f t="shared" si="18"/>
        <v/>
      </c>
      <c r="M431" s="33" t="str">
        <f t="shared" si="19"/>
        <v/>
      </c>
      <c r="N431" s="25" t="str">
        <f t="shared" si="20"/>
        <v/>
      </c>
    </row>
    <row r="432" spans="1:14" x14ac:dyDescent="0.25">
      <c r="A432" s="20" t="str">
        <f>IF(ISNONTEXT(vm_idv_raw[[#This Row],[Column1]]), "", vm_idv_raw[[#This Row],[Column1]])</f>
        <v/>
      </c>
      <c r="B432" s="22" t="str">
        <f>IF(ISNONTEXT(vm_idv_raw[[#This Row],[Column5]]), "", vm_idv_raw[[#This Row],[Column5]])</f>
        <v/>
      </c>
      <c r="C432" s="21" t="str">
        <f>IF(ISNONTEXT(vm_idv_raw[[#This Row],[Column2]]), "", vm_idv_raw[[#This Row],[Column2]])</f>
        <v/>
      </c>
      <c r="D432" s="10" t="str">
        <f>IF(ISNONTEXT(vm_idv_raw[[#This Row],[Column4]]), "", vm_idv_raw[[#This Row],[Column4]])</f>
        <v/>
      </c>
      <c r="E432" t="str">
        <f>IF(ISNUMBER(vm_idv_raw[[#This Row],[Column6]]), vm_idv_raw[[#This Row],[Column6]],"")</f>
        <v/>
      </c>
      <c r="F432" s="23" t="str">
        <f>IF(ISNUMBER(vm_idv_raw[[#This Row],[Column7]]), (vm_idv_raw[[#This Row],[Column7]]/1073741824),"")</f>
        <v/>
      </c>
      <c r="G432" s="30" t="str">
        <f>IF(ISNUMBER(vm_idv_raw[[#This Row],[Column12]]), (vm_idv_raw[[#This Row],[Column12]]/(E432*1000)),"")</f>
        <v/>
      </c>
      <c r="H432" s="33" t="str">
        <f>IF(ISNUMBER(vm_idv_raw[[#This Row],[Column13]]), (vm_idv_raw[[#This Row],[Column13]]/(F432*1073741824)),"")</f>
        <v/>
      </c>
      <c r="I432" s="10" t="str">
        <f>IF(ISNONTEXT(vm_idv_raw[[#This Row],[Column9]]), "", vm_idv_raw[[#This Row],[Column9]])</f>
        <v/>
      </c>
      <c r="J432" t="str">
        <f>IF(ISNUMBER(vm_idv_raw[[#This Row],[Column10]]), vm_idv_raw[[#This Row],[Column10]],"")</f>
        <v/>
      </c>
      <c r="K432" s="23" t="str">
        <f>IF(ISNUMBER(vm_idv_raw[[#This Row],[Column11]]), vm_idv_raw[[#This Row],[Column11]],"")</f>
        <v/>
      </c>
      <c r="L432" s="30" t="str">
        <f t="shared" si="18"/>
        <v/>
      </c>
      <c r="M432" s="33" t="str">
        <f t="shared" si="19"/>
        <v/>
      </c>
      <c r="N432" s="25" t="str">
        <f t="shared" si="20"/>
        <v/>
      </c>
    </row>
    <row r="433" spans="1:14" x14ac:dyDescent="0.25">
      <c r="A433" s="20" t="str">
        <f>IF(ISNONTEXT(vm_idv_raw[[#This Row],[Column1]]), "", vm_idv_raw[[#This Row],[Column1]])</f>
        <v/>
      </c>
      <c r="B433" s="22" t="str">
        <f>IF(ISNONTEXT(vm_idv_raw[[#This Row],[Column5]]), "", vm_idv_raw[[#This Row],[Column5]])</f>
        <v/>
      </c>
      <c r="C433" s="21" t="str">
        <f>IF(ISNONTEXT(vm_idv_raw[[#This Row],[Column2]]), "", vm_idv_raw[[#This Row],[Column2]])</f>
        <v/>
      </c>
      <c r="D433" s="10" t="str">
        <f>IF(ISNONTEXT(vm_idv_raw[[#This Row],[Column4]]), "", vm_idv_raw[[#This Row],[Column4]])</f>
        <v/>
      </c>
      <c r="E433" t="str">
        <f>IF(ISNUMBER(vm_idv_raw[[#This Row],[Column6]]), vm_idv_raw[[#This Row],[Column6]],"")</f>
        <v/>
      </c>
      <c r="F433" s="23" t="str">
        <f>IF(ISNUMBER(vm_idv_raw[[#This Row],[Column7]]), (vm_idv_raw[[#This Row],[Column7]]/1073741824),"")</f>
        <v/>
      </c>
      <c r="G433" s="30" t="str">
        <f>IF(ISNUMBER(vm_idv_raw[[#This Row],[Column12]]), (vm_idv_raw[[#This Row],[Column12]]/(E433*1000)),"")</f>
        <v/>
      </c>
      <c r="H433" s="33" t="str">
        <f>IF(ISNUMBER(vm_idv_raw[[#This Row],[Column13]]), (vm_idv_raw[[#This Row],[Column13]]/(F433*1073741824)),"")</f>
        <v/>
      </c>
      <c r="I433" s="10" t="str">
        <f>IF(ISNONTEXT(vm_idv_raw[[#This Row],[Column9]]), "", vm_idv_raw[[#This Row],[Column9]])</f>
        <v/>
      </c>
      <c r="J433" t="str">
        <f>IF(ISNUMBER(vm_idv_raw[[#This Row],[Column10]]), vm_idv_raw[[#This Row],[Column10]],"")</f>
        <v/>
      </c>
      <c r="K433" s="23" t="str">
        <f>IF(ISNUMBER(vm_idv_raw[[#This Row],[Column11]]), vm_idv_raw[[#This Row],[Column11]],"")</f>
        <v/>
      </c>
      <c r="L433" s="30" t="str">
        <f t="shared" si="18"/>
        <v/>
      </c>
      <c r="M433" s="33" t="str">
        <f t="shared" si="19"/>
        <v/>
      </c>
      <c r="N433" s="25" t="str">
        <f t="shared" si="20"/>
        <v/>
      </c>
    </row>
    <row r="434" spans="1:14" x14ac:dyDescent="0.25">
      <c r="A434" s="20" t="str">
        <f>IF(ISNONTEXT(vm_idv_raw[[#This Row],[Column1]]), "", vm_idv_raw[[#This Row],[Column1]])</f>
        <v/>
      </c>
      <c r="B434" s="22" t="str">
        <f>IF(ISNONTEXT(vm_idv_raw[[#This Row],[Column5]]), "", vm_idv_raw[[#This Row],[Column5]])</f>
        <v/>
      </c>
      <c r="C434" s="21" t="str">
        <f>IF(ISNONTEXT(vm_idv_raw[[#This Row],[Column2]]), "", vm_idv_raw[[#This Row],[Column2]])</f>
        <v/>
      </c>
      <c r="D434" s="10" t="str">
        <f>IF(ISNONTEXT(vm_idv_raw[[#This Row],[Column4]]), "", vm_idv_raw[[#This Row],[Column4]])</f>
        <v/>
      </c>
      <c r="E434" t="str">
        <f>IF(ISNUMBER(vm_idv_raw[[#This Row],[Column6]]), vm_idv_raw[[#This Row],[Column6]],"")</f>
        <v/>
      </c>
      <c r="F434" s="23" t="str">
        <f>IF(ISNUMBER(vm_idv_raw[[#This Row],[Column7]]), (vm_idv_raw[[#This Row],[Column7]]/1073741824),"")</f>
        <v/>
      </c>
      <c r="G434" s="30" t="str">
        <f>IF(ISNUMBER(vm_idv_raw[[#This Row],[Column12]]), (vm_idv_raw[[#This Row],[Column12]]/(E434*1000)),"")</f>
        <v/>
      </c>
      <c r="H434" s="33" t="str">
        <f>IF(ISNUMBER(vm_idv_raw[[#This Row],[Column13]]), (vm_idv_raw[[#This Row],[Column13]]/(F434*1073741824)),"")</f>
        <v/>
      </c>
      <c r="I434" s="10" t="str">
        <f>IF(ISNONTEXT(vm_idv_raw[[#This Row],[Column9]]), "", vm_idv_raw[[#This Row],[Column9]])</f>
        <v/>
      </c>
      <c r="J434" t="str">
        <f>IF(ISNUMBER(vm_idv_raw[[#This Row],[Column10]]), vm_idv_raw[[#This Row],[Column10]],"")</f>
        <v/>
      </c>
      <c r="K434" s="23" t="str">
        <f>IF(ISNUMBER(vm_idv_raw[[#This Row],[Column11]]), vm_idv_raw[[#This Row],[Column11]],"")</f>
        <v/>
      </c>
      <c r="L434" s="30" t="str">
        <f t="shared" si="18"/>
        <v/>
      </c>
      <c r="M434" s="33" t="str">
        <f t="shared" si="19"/>
        <v/>
      </c>
      <c r="N434" s="25" t="str">
        <f t="shared" si="20"/>
        <v/>
      </c>
    </row>
    <row r="435" spans="1:14" x14ac:dyDescent="0.25">
      <c r="A435" s="20" t="str">
        <f>IF(ISNONTEXT(vm_idv_raw[[#This Row],[Column1]]), "", vm_idv_raw[[#This Row],[Column1]])</f>
        <v/>
      </c>
      <c r="B435" s="22" t="str">
        <f>IF(ISNONTEXT(vm_idv_raw[[#This Row],[Column5]]), "", vm_idv_raw[[#This Row],[Column5]])</f>
        <v/>
      </c>
      <c r="C435" s="21" t="str">
        <f>IF(ISNONTEXT(vm_idv_raw[[#This Row],[Column2]]), "", vm_idv_raw[[#This Row],[Column2]])</f>
        <v/>
      </c>
      <c r="D435" s="10" t="str">
        <f>IF(ISNONTEXT(vm_idv_raw[[#This Row],[Column4]]), "", vm_idv_raw[[#This Row],[Column4]])</f>
        <v/>
      </c>
      <c r="E435" t="str">
        <f>IF(ISNUMBER(vm_idv_raw[[#This Row],[Column6]]), vm_idv_raw[[#This Row],[Column6]],"")</f>
        <v/>
      </c>
      <c r="F435" s="23" t="str">
        <f>IF(ISNUMBER(vm_idv_raw[[#This Row],[Column7]]), (vm_idv_raw[[#This Row],[Column7]]/1073741824),"")</f>
        <v/>
      </c>
      <c r="G435" s="30" t="str">
        <f>IF(ISNUMBER(vm_idv_raw[[#This Row],[Column12]]), (vm_idv_raw[[#This Row],[Column12]]/(E435*1000)),"")</f>
        <v/>
      </c>
      <c r="H435" s="33" t="str">
        <f>IF(ISNUMBER(vm_idv_raw[[#This Row],[Column13]]), (vm_idv_raw[[#This Row],[Column13]]/(F435*1073741824)),"")</f>
        <v/>
      </c>
      <c r="I435" s="10" t="str">
        <f>IF(ISNONTEXT(vm_idv_raw[[#This Row],[Column9]]), "", vm_idv_raw[[#This Row],[Column9]])</f>
        <v/>
      </c>
      <c r="J435" t="str">
        <f>IF(ISNUMBER(vm_idv_raw[[#This Row],[Column10]]), vm_idv_raw[[#This Row],[Column10]],"")</f>
        <v/>
      </c>
      <c r="K435" s="23" t="str">
        <f>IF(ISNUMBER(vm_idv_raw[[#This Row],[Column11]]), vm_idv_raw[[#This Row],[Column11]],"")</f>
        <v/>
      </c>
      <c r="L435" s="30" t="str">
        <f t="shared" si="18"/>
        <v/>
      </c>
      <c r="M435" s="33" t="str">
        <f t="shared" si="19"/>
        <v/>
      </c>
      <c r="N435" s="25" t="str">
        <f t="shared" si="20"/>
        <v/>
      </c>
    </row>
    <row r="436" spans="1:14" x14ac:dyDescent="0.25">
      <c r="A436" s="20" t="str">
        <f>IF(ISNONTEXT(vm_idv_raw[[#This Row],[Column1]]), "", vm_idv_raw[[#This Row],[Column1]])</f>
        <v/>
      </c>
      <c r="B436" s="22" t="str">
        <f>IF(ISNONTEXT(vm_idv_raw[[#This Row],[Column5]]), "", vm_idv_raw[[#This Row],[Column5]])</f>
        <v/>
      </c>
      <c r="C436" s="21" t="str">
        <f>IF(ISNONTEXT(vm_idv_raw[[#This Row],[Column2]]), "", vm_idv_raw[[#This Row],[Column2]])</f>
        <v/>
      </c>
      <c r="D436" s="10" t="str">
        <f>IF(ISNONTEXT(vm_idv_raw[[#This Row],[Column4]]), "", vm_idv_raw[[#This Row],[Column4]])</f>
        <v/>
      </c>
      <c r="E436" t="str">
        <f>IF(ISNUMBER(vm_idv_raw[[#This Row],[Column6]]), vm_idv_raw[[#This Row],[Column6]],"")</f>
        <v/>
      </c>
      <c r="F436" s="23" t="str">
        <f>IF(ISNUMBER(vm_idv_raw[[#This Row],[Column7]]), (vm_idv_raw[[#This Row],[Column7]]/1073741824),"")</f>
        <v/>
      </c>
      <c r="G436" s="30" t="str">
        <f>IF(ISNUMBER(vm_idv_raw[[#This Row],[Column12]]), (vm_idv_raw[[#This Row],[Column12]]/(E436*1000)),"")</f>
        <v/>
      </c>
      <c r="H436" s="33" t="str">
        <f>IF(ISNUMBER(vm_idv_raw[[#This Row],[Column13]]), (vm_idv_raw[[#This Row],[Column13]]/(F436*1073741824)),"")</f>
        <v/>
      </c>
      <c r="I436" s="10" t="str">
        <f>IF(ISNONTEXT(vm_idv_raw[[#This Row],[Column9]]), "", vm_idv_raw[[#This Row],[Column9]])</f>
        <v/>
      </c>
      <c r="J436" t="str">
        <f>IF(ISNUMBER(vm_idv_raw[[#This Row],[Column10]]), vm_idv_raw[[#This Row],[Column10]],"")</f>
        <v/>
      </c>
      <c r="K436" s="23" t="str">
        <f>IF(ISNUMBER(vm_idv_raw[[#This Row],[Column11]]), vm_idv_raw[[#This Row],[Column11]],"")</f>
        <v/>
      </c>
      <c r="L436" s="30" t="str">
        <f t="shared" si="18"/>
        <v/>
      </c>
      <c r="M436" s="33" t="str">
        <f t="shared" si="19"/>
        <v/>
      </c>
      <c r="N436" s="25" t="str">
        <f t="shared" si="20"/>
        <v/>
      </c>
    </row>
    <row r="437" spans="1:14" x14ac:dyDescent="0.25">
      <c r="A437" s="20" t="str">
        <f>IF(ISNONTEXT(vm_idv_raw[[#This Row],[Column1]]), "", vm_idv_raw[[#This Row],[Column1]])</f>
        <v/>
      </c>
      <c r="B437" s="22" t="str">
        <f>IF(ISNONTEXT(vm_idv_raw[[#This Row],[Column5]]), "", vm_idv_raw[[#This Row],[Column5]])</f>
        <v/>
      </c>
      <c r="C437" s="21" t="str">
        <f>IF(ISNONTEXT(vm_idv_raw[[#This Row],[Column2]]), "", vm_idv_raw[[#This Row],[Column2]])</f>
        <v/>
      </c>
      <c r="D437" s="10" t="str">
        <f>IF(ISNONTEXT(vm_idv_raw[[#This Row],[Column4]]), "", vm_idv_raw[[#This Row],[Column4]])</f>
        <v/>
      </c>
      <c r="E437" t="str">
        <f>IF(ISNUMBER(vm_idv_raw[[#This Row],[Column6]]), vm_idv_raw[[#This Row],[Column6]],"")</f>
        <v/>
      </c>
      <c r="F437" s="23" t="str">
        <f>IF(ISNUMBER(vm_idv_raw[[#This Row],[Column7]]), (vm_idv_raw[[#This Row],[Column7]]/1073741824),"")</f>
        <v/>
      </c>
      <c r="G437" s="30" t="str">
        <f>IF(ISNUMBER(vm_idv_raw[[#This Row],[Column12]]), (vm_idv_raw[[#This Row],[Column12]]/(E437*1000)),"")</f>
        <v/>
      </c>
      <c r="H437" s="33" t="str">
        <f>IF(ISNUMBER(vm_idv_raw[[#This Row],[Column13]]), (vm_idv_raw[[#This Row],[Column13]]/(F437*1073741824)),"")</f>
        <v/>
      </c>
      <c r="I437" s="10" t="str">
        <f>IF(ISNONTEXT(vm_idv_raw[[#This Row],[Column9]]), "", vm_idv_raw[[#This Row],[Column9]])</f>
        <v/>
      </c>
      <c r="J437" t="str">
        <f>IF(ISNUMBER(vm_idv_raw[[#This Row],[Column10]]), vm_idv_raw[[#This Row],[Column10]],"")</f>
        <v/>
      </c>
      <c r="K437" s="23" t="str">
        <f>IF(ISNUMBER(vm_idv_raw[[#This Row],[Column11]]), vm_idv_raw[[#This Row],[Column11]],"")</f>
        <v/>
      </c>
      <c r="L437" s="30" t="str">
        <f t="shared" si="18"/>
        <v/>
      </c>
      <c r="M437" s="33" t="str">
        <f t="shared" si="19"/>
        <v/>
      </c>
      <c r="N437" s="25" t="str">
        <f t="shared" si="20"/>
        <v/>
      </c>
    </row>
    <row r="438" spans="1:14" x14ac:dyDescent="0.25">
      <c r="A438" s="20" t="str">
        <f>IF(ISNONTEXT(vm_idv_raw[[#This Row],[Column1]]), "", vm_idv_raw[[#This Row],[Column1]])</f>
        <v/>
      </c>
      <c r="B438" s="22" t="str">
        <f>IF(ISNONTEXT(vm_idv_raw[[#This Row],[Column5]]), "", vm_idv_raw[[#This Row],[Column5]])</f>
        <v/>
      </c>
      <c r="C438" s="21" t="str">
        <f>IF(ISNONTEXT(vm_idv_raw[[#This Row],[Column2]]), "", vm_idv_raw[[#This Row],[Column2]])</f>
        <v/>
      </c>
      <c r="D438" s="10" t="str">
        <f>IF(ISNONTEXT(vm_idv_raw[[#This Row],[Column4]]), "", vm_idv_raw[[#This Row],[Column4]])</f>
        <v/>
      </c>
      <c r="E438" t="str">
        <f>IF(ISNUMBER(vm_idv_raw[[#This Row],[Column6]]), vm_idv_raw[[#This Row],[Column6]],"")</f>
        <v/>
      </c>
      <c r="F438" s="23" t="str">
        <f>IF(ISNUMBER(vm_idv_raw[[#This Row],[Column7]]), (vm_idv_raw[[#This Row],[Column7]]/1073741824),"")</f>
        <v/>
      </c>
      <c r="G438" s="30" t="str">
        <f>IF(ISNUMBER(vm_idv_raw[[#This Row],[Column12]]), (vm_idv_raw[[#This Row],[Column12]]/(E438*1000)),"")</f>
        <v/>
      </c>
      <c r="H438" s="33" t="str">
        <f>IF(ISNUMBER(vm_idv_raw[[#This Row],[Column13]]), (vm_idv_raw[[#This Row],[Column13]]/(F438*1073741824)),"")</f>
        <v/>
      </c>
      <c r="I438" s="10" t="str">
        <f>IF(ISNONTEXT(vm_idv_raw[[#This Row],[Column9]]), "", vm_idv_raw[[#This Row],[Column9]])</f>
        <v/>
      </c>
      <c r="J438" t="str">
        <f>IF(ISNUMBER(vm_idv_raw[[#This Row],[Column10]]), vm_idv_raw[[#This Row],[Column10]],"")</f>
        <v/>
      </c>
      <c r="K438" s="23" t="str">
        <f>IF(ISNUMBER(vm_idv_raw[[#This Row],[Column11]]), vm_idv_raw[[#This Row],[Column11]],"")</f>
        <v/>
      </c>
      <c r="L438" s="30" t="str">
        <f t="shared" si="18"/>
        <v/>
      </c>
      <c r="M438" s="33" t="str">
        <f t="shared" si="19"/>
        <v/>
      </c>
      <c r="N438" s="25" t="str">
        <f t="shared" si="20"/>
        <v/>
      </c>
    </row>
    <row r="439" spans="1:14" x14ac:dyDescent="0.25">
      <c r="A439" s="20" t="str">
        <f>IF(ISNONTEXT(vm_idv_raw[[#This Row],[Column1]]), "", vm_idv_raw[[#This Row],[Column1]])</f>
        <v/>
      </c>
      <c r="B439" s="22" t="str">
        <f>IF(ISNONTEXT(vm_idv_raw[[#This Row],[Column5]]), "", vm_idv_raw[[#This Row],[Column5]])</f>
        <v/>
      </c>
      <c r="C439" s="21" t="str">
        <f>IF(ISNONTEXT(vm_idv_raw[[#This Row],[Column2]]), "", vm_idv_raw[[#This Row],[Column2]])</f>
        <v/>
      </c>
      <c r="D439" s="10" t="str">
        <f>IF(ISNONTEXT(vm_idv_raw[[#This Row],[Column4]]), "", vm_idv_raw[[#This Row],[Column4]])</f>
        <v/>
      </c>
      <c r="E439" t="str">
        <f>IF(ISNUMBER(vm_idv_raw[[#This Row],[Column6]]), vm_idv_raw[[#This Row],[Column6]],"")</f>
        <v/>
      </c>
      <c r="F439" s="23" t="str">
        <f>IF(ISNUMBER(vm_idv_raw[[#This Row],[Column7]]), (vm_idv_raw[[#This Row],[Column7]]/1073741824),"")</f>
        <v/>
      </c>
      <c r="G439" s="30" t="str">
        <f>IF(ISNUMBER(vm_idv_raw[[#This Row],[Column12]]), (vm_idv_raw[[#This Row],[Column12]]/(E439*1000)),"")</f>
        <v/>
      </c>
      <c r="H439" s="33" t="str">
        <f>IF(ISNUMBER(vm_idv_raw[[#This Row],[Column13]]), (vm_idv_raw[[#This Row],[Column13]]/(F439*1073741824)),"")</f>
        <v/>
      </c>
      <c r="I439" s="10" t="str">
        <f>IF(ISNONTEXT(vm_idv_raw[[#This Row],[Column9]]), "", vm_idv_raw[[#This Row],[Column9]])</f>
        <v/>
      </c>
      <c r="J439" t="str">
        <f>IF(ISNUMBER(vm_idv_raw[[#This Row],[Column10]]), vm_idv_raw[[#This Row],[Column10]],"")</f>
        <v/>
      </c>
      <c r="K439" s="23" t="str">
        <f>IF(ISNUMBER(vm_idv_raw[[#This Row],[Column11]]), vm_idv_raw[[#This Row],[Column11]],"")</f>
        <v/>
      </c>
      <c r="L439" s="30" t="str">
        <f t="shared" si="18"/>
        <v/>
      </c>
      <c r="M439" s="33" t="str">
        <f t="shared" si="19"/>
        <v/>
      </c>
      <c r="N439" s="25" t="str">
        <f t="shared" si="20"/>
        <v/>
      </c>
    </row>
    <row r="440" spans="1:14" x14ac:dyDescent="0.25">
      <c r="A440" s="20" t="str">
        <f>IF(ISNONTEXT(vm_idv_raw[[#This Row],[Column1]]), "", vm_idv_raw[[#This Row],[Column1]])</f>
        <v/>
      </c>
      <c r="B440" s="22" t="str">
        <f>IF(ISNONTEXT(vm_idv_raw[[#This Row],[Column5]]), "", vm_idv_raw[[#This Row],[Column5]])</f>
        <v/>
      </c>
      <c r="C440" s="21" t="str">
        <f>IF(ISNONTEXT(vm_idv_raw[[#This Row],[Column2]]), "", vm_idv_raw[[#This Row],[Column2]])</f>
        <v/>
      </c>
      <c r="D440" s="10" t="str">
        <f>IF(ISNONTEXT(vm_idv_raw[[#This Row],[Column4]]), "", vm_idv_raw[[#This Row],[Column4]])</f>
        <v/>
      </c>
      <c r="E440" t="str">
        <f>IF(ISNUMBER(vm_idv_raw[[#This Row],[Column6]]), vm_idv_raw[[#This Row],[Column6]],"")</f>
        <v/>
      </c>
      <c r="F440" s="23" t="str">
        <f>IF(ISNUMBER(vm_idv_raw[[#This Row],[Column7]]), (vm_idv_raw[[#This Row],[Column7]]/1073741824),"")</f>
        <v/>
      </c>
      <c r="G440" s="30" t="str">
        <f>IF(ISNUMBER(vm_idv_raw[[#This Row],[Column12]]), (vm_idv_raw[[#This Row],[Column12]]/(E440*1000)),"")</f>
        <v/>
      </c>
      <c r="H440" s="33" t="str">
        <f>IF(ISNUMBER(vm_idv_raw[[#This Row],[Column13]]), (vm_idv_raw[[#This Row],[Column13]]/(F440*1073741824)),"")</f>
        <v/>
      </c>
      <c r="I440" s="10" t="str">
        <f>IF(ISNONTEXT(vm_idv_raw[[#This Row],[Column9]]), "", vm_idv_raw[[#This Row],[Column9]])</f>
        <v/>
      </c>
      <c r="J440" t="str">
        <f>IF(ISNUMBER(vm_idv_raw[[#This Row],[Column10]]), vm_idv_raw[[#This Row],[Column10]],"")</f>
        <v/>
      </c>
      <c r="K440" s="23" t="str">
        <f>IF(ISNUMBER(vm_idv_raw[[#This Row],[Column11]]), vm_idv_raw[[#This Row],[Column11]],"")</f>
        <v/>
      </c>
      <c r="L440" s="30" t="str">
        <f t="shared" si="18"/>
        <v/>
      </c>
      <c r="M440" s="33" t="str">
        <f t="shared" si="19"/>
        <v/>
      </c>
      <c r="N440" s="25" t="str">
        <f t="shared" si="20"/>
        <v/>
      </c>
    </row>
    <row r="441" spans="1:14" x14ac:dyDescent="0.25">
      <c r="A441" s="20" t="str">
        <f>IF(ISNONTEXT(vm_idv_raw[[#This Row],[Column1]]), "", vm_idv_raw[[#This Row],[Column1]])</f>
        <v/>
      </c>
      <c r="B441" s="22" t="str">
        <f>IF(ISNONTEXT(vm_idv_raw[[#This Row],[Column5]]), "", vm_idv_raw[[#This Row],[Column5]])</f>
        <v/>
      </c>
      <c r="C441" s="21" t="str">
        <f>IF(ISNONTEXT(vm_idv_raw[[#This Row],[Column2]]), "", vm_idv_raw[[#This Row],[Column2]])</f>
        <v/>
      </c>
      <c r="D441" s="10" t="str">
        <f>IF(ISNONTEXT(vm_idv_raw[[#This Row],[Column4]]), "", vm_idv_raw[[#This Row],[Column4]])</f>
        <v/>
      </c>
      <c r="E441" t="str">
        <f>IF(ISNUMBER(vm_idv_raw[[#This Row],[Column6]]), vm_idv_raw[[#This Row],[Column6]],"")</f>
        <v/>
      </c>
      <c r="F441" s="23" t="str">
        <f>IF(ISNUMBER(vm_idv_raw[[#This Row],[Column7]]), (vm_idv_raw[[#This Row],[Column7]]/1073741824),"")</f>
        <v/>
      </c>
      <c r="G441" s="30" t="str">
        <f>IF(ISNUMBER(vm_idv_raw[[#This Row],[Column12]]), (vm_idv_raw[[#This Row],[Column12]]/(E441*1000)),"")</f>
        <v/>
      </c>
      <c r="H441" s="33" t="str">
        <f>IF(ISNUMBER(vm_idv_raw[[#This Row],[Column13]]), (vm_idv_raw[[#This Row],[Column13]]/(F441*1073741824)),"")</f>
        <v/>
      </c>
      <c r="I441" s="10" t="str">
        <f>IF(ISNONTEXT(vm_idv_raw[[#This Row],[Column9]]), "", vm_idv_raw[[#This Row],[Column9]])</f>
        <v/>
      </c>
      <c r="J441" t="str">
        <f>IF(ISNUMBER(vm_idv_raw[[#This Row],[Column10]]), vm_idv_raw[[#This Row],[Column10]],"")</f>
        <v/>
      </c>
      <c r="K441" s="23" t="str">
        <f>IF(ISNUMBER(vm_idv_raw[[#This Row],[Column11]]), vm_idv_raw[[#This Row],[Column11]],"")</f>
        <v/>
      </c>
      <c r="L441" s="30" t="str">
        <f t="shared" si="18"/>
        <v/>
      </c>
      <c r="M441" s="33" t="str">
        <f t="shared" si="19"/>
        <v/>
      </c>
      <c r="N441" s="25" t="str">
        <f t="shared" si="20"/>
        <v/>
      </c>
    </row>
    <row r="442" spans="1:14" x14ac:dyDescent="0.25">
      <c r="A442" s="20" t="str">
        <f>IF(ISNONTEXT(vm_idv_raw[[#This Row],[Column1]]), "", vm_idv_raw[[#This Row],[Column1]])</f>
        <v/>
      </c>
      <c r="B442" s="22" t="str">
        <f>IF(ISNONTEXT(vm_idv_raw[[#This Row],[Column5]]), "", vm_idv_raw[[#This Row],[Column5]])</f>
        <v/>
      </c>
      <c r="C442" s="21" t="str">
        <f>IF(ISNONTEXT(vm_idv_raw[[#This Row],[Column2]]), "", vm_idv_raw[[#This Row],[Column2]])</f>
        <v/>
      </c>
      <c r="D442" s="10" t="str">
        <f>IF(ISNONTEXT(vm_idv_raw[[#This Row],[Column4]]), "", vm_idv_raw[[#This Row],[Column4]])</f>
        <v/>
      </c>
      <c r="E442" t="str">
        <f>IF(ISNUMBER(vm_idv_raw[[#This Row],[Column6]]), vm_idv_raw[[#This Row],[Column6]],"")</f>
        <v/>
      </c>
      <c r="F442" s="23" t="str">
        <f>IF(ISNUMBER(vm_idv_raw[[#This Row],[Column7]]), (vm_idv_raw[[#This Row],[Column7]]/1073741824),"")</f>
        <v/>
      </c>
      <c r="G442" s="30" t="str">
        <f>IF(ISNUMBER(vm_idv_raw[[#This Row],[Column12]]), (vm_idv_raw[[#This Row],[Column12]]/(E442*1000)),"")</f>
        <v/>
      </c>
      <c r="H442" s="33" t="str">
        <f>IF(ISNUMBER(vm_idv_raw[[#This Row],[Column13]]), (vm_idv_raw[[#This Row],[Column13]]/(F442*1073741824)),"")</f>
        <v/>
      </c>
      <c r="I442" s="10" t="str">
        <f>IF(ISNONTEXT(vm_idv_raw[[#This Row],[Column9]]), "", vm_idv_raw[[#This Row],[Column9]])</f>
        <v/>
      </c>
      <c r="J442" t="str">
        <f>IF(ISNUMBER(vm_idv_raw[[#This Row],[Column10]]), vm_idv_raw[[#This Row],[Column10]],"")</f>
        <v/>
      </c>
      <c r="K442" s="23" t="str">
        <f>IF(ISNUMBER(vm_idv_raw[[#This Row],[Column11]]), vm_idv_raw[[#This Row],[Column11]],"")</f>
        <v/>
      </c>
      <c r="L442" s="30" t="str">
        <f t="shared" si="18"/>
        <v/>
      </c>
      <c r="M442" s="33" t="str">
        <f t="shared" si="19"/>
        <v/>
      </c>
      <c r="N442" s="25" t="str">
        <f t="shared" si="20"/>
        <v/>
      </c>
    </row>
    <row r="443" spans="1:14" x14ac:dyDescent="0.25">
      <c r="A443" s="20" t="str">
        <f>IF(ISNONTEXT(vm_idv_raw[[#This Row],[Column1]]), "", vm_idv_raw[[#This Row],[Column1]])</f>
        <v/>
      </c>
      <c r="B443" s="22" t="str">
        <f>IF(ISNONTEXT(vm_idv_raw[[#This Row],[Column5]]), "", vm_idv_raw[[#This Row],[Column5]])</f>
        <v/>
      </c>
      <c r="C443" s="21" t="str">
        <f>IF(ISNONTEXT(vm_idv_raw[[#This Row],[Column2]]), "", vm_idv_raw[[#This Row],[Column2]])</f>
        <v/>
      </c>
      <c r="D443" s="10" t="str">
        <f>IF(ISNONTEXT(vm_idv_raw[[#This Row],[Column4]]), "", vm_idv_raw[[#This Row],[Column4]])</f>
        <v/>
      </c>
      <c r="E443" t="str">
        <f>IF(ISNUMBER(vm_idv_raw[[#This Row],[Column6]]), vm_idv_raw[[#This Row],[Column6]],"")</f>
        <v/>
      </c>
      <c r="F443" s="23" t="str">
        <f>IF(ISNUMBER(vm_idv_raw[[#This Row],[Column7]]), (vm_idv_raw[[#This Row],[Column7]]/1073741824),"")</f>
        <v/>
      </c>
      <c r="G443" s="30" t="str">
        <f>IF(ISNUMBER(vm_idv_raw[[#This Row],[Column12]]), (vm_idv_raw[[#This Row],[Column12]]/(E443*1000)),"")</f>
        <v/>
      </c>
      <c r="H443" s="33" t="str">
        <f>IF(ISNUMBER(vm_idv_raw[[#This Row],[Column13]]), (vm_idv_raw[[#This Row],[Column13]]/(F443*1073741824)),"")</f>
        <v/>
      </c>
      <c r="I443" s="10" t="str">
        <f>IF(ISNONTEXT(vm_idv_raw[[#This Row],[Column9]]), "", vm_idv_raw[[#This Row],[Column9]])</f>
        <v/>
      </c>
      <c r="J443" t="str">
        <f>IF(ISNUMBER(vm_idv_raw[[#This Row],[Column10]]), vm_idv_raw[[#This Row],[Column10]],"")</f>
        <v/>
      </c>
      <c r="K443" s="23" t="str">
        <f>IF(ISNUMBER(vm_idv_raw[[#This Row],[Column11]]), vm_idv_raw[[#This Row],[Column11]],"")</f>
        <v/>
      </c>
      <c r="L443" s="30" t="str">
        <f t="shared" si="18"/>
        <v/>
      </c>
      <c r="M443" s="33" t="str">
        <f t="shared" si="19"/>
        <v/>
      </c>
      <c r="N443" s="25" t="str">
        <f t="shared" si="20"/>
        <v/>
      </c>
    </row>
    <row r="444" spans="1:14" x14ac:dyDescent="0.25">
      <c r="A444" s="20" t="str">
        <f>IF(ISNONTEXT(vm_idv_raw[[#This Row],[Column1]]), "", vm_idv_raw[[#This Row],[Column1]])</f>
        <v/>
      </c>
      <c r="B444" s="22" t="str">
        <f>IF(ISNONTEXT(vm_idv_raw[[#This Row],[Column5]]), "", vm_idv_raw[[#This Row],[Column5]])</f>
        <v/>
      </c>
      <c r="C444" s="21" t="str">
        <f>IF(ISNONTEXT(vm_idv_raw[[#This Row],[Column2]]), "", vm_idv_raw[[#This Row],[Column2]])</f>
        <v/>
      </c>
      <c r="D444" s="10" t="str">
        <f>IF(ISNONTEXT(vm_idv_raw[[#This Row],[Column4]]), "", vm_idv_raw[[#This Row],[Column4]])</f>
        <v/>
      </c>
      <c r="E444" t="str">
        <f>IF(ISNUMBER(vm_idv_raw[[#This Row],[Column6]]), vm_idv_raw[[#This Row],[Column6]],"")</f>
        <v/>
      </c>
      <c r="F444" s="23" t="str">
        <f>IF(ISNUMBER(vm_idv_raw[[#This Row],[Column7]]), (vm_idv_raw[[#This Row],[Column7]]/1073741824),"")</f>
        <v/>
      </c>
      <c r="G444" s="30" t="str">
        <f>IF(ISNUMBER(vm_idv_raw[[#This Row],[Column12]]), (vm_idv_raw[[#This Row],[Column12]]/(E444*1000)),"")</f>
        <v/>
      </c>
      <c r="H444" s="33" t="str">
        <f>IF(ISNUMBER(vm_idv_raw[[#This Row],[Column13]]), (vm_idv_raw[[#This Row],[Column13]]/(F444*1073741824)),"")</f>
        <v/>
      </c>
      <c r="I444" s="10" t="str">
        <f>IF(ISNONTEXT(vm_idv_raw[[#This Row],[Column9]]), "", vm_idv_raw[[#This Row],[Column9]])</f>
        <v/>
      </c>
      <c r="J444" t="str">
        <f>IF(ISNUMBER(vm_idv_raw[[#This Row],[Column10]]), vm_idv_raw[[#This Row],[Column10]],"")</f>
        <v/>
      </c>
      <c r="K444" s="23" t="str">
        <f>IF(ISNUMBER(vm_idv_raw[[#This Row],[Column11]]), vm_idv_raw[[#This Row],[Column11]],"")</f>
        <v/>
      </c>
      <c r="L444" s="30" t="str">
        <f t="shared" si="18"/>
        <v/>
      </c>
      <c r="M444" s="33" t="str">
        <f t="shared" si="19"/>
        <v/>
      </c>
      <c r="N444" s="25" t="str">
        <f t="shared" si="20"/>
        <v/>
      </c>
    </row>
    <row r="445" spans="1:14" x14ac:dyDescent="0.25">
      <c r="A445" s="20" t="str">
        <f>IF(ISNONTEXT(vm_idv_raw[[#This Row],[Column1]]), "", vm_idv_raw[[#This Row],[Column1]])</f>
        <v/>
      </c>
      <c r="B445" s="22" t="str">
        <f>IF(ISNONTEXT(vm_idv_raw[[#This Row],[Column5]]), "", vm_idv_raw[[#This Row],[Column5]])</f>
        <v/>
      </c>
      <c r="C445" s="21" t="str">
        <f>IF(ISNONTEXT(vm_idv_raw[[#This Row],[Column2]]), "", vm_idv_raw[[#This Row],[Column2]])</f>
        <v/>
      </c>
      <c r="D445" s="10" t="str">
        <f>IF(ISNONTEXT(vm_idv_raw[[#This Row],[Column4]]), "", vm_idv_raw[[#This Row],[Column4]])</f>
        <v/>
      </c>
      <c r="E445" t="str">
        <f>IF(ISNUMBER(vm_idv_raw[[#This Row],[Column6]]), vm_idv_raw[[#This Row],[Column6]],"")</f>
        <v/>
      </c>
      <c r="F445" s="23" t="str">
        <f>IF(ISNUMBER(vm_idv_raw[[#This Row],[Column7]]), (vm_idv_raw[[#This Row],[Column7]]/1073741824),"")</f>
        <v/>
      </c>
      <c r="G445" s="30" t="str">
        <f>IF(ISNUMBER(vm_idv_raw[[#This Row],[Column12]]), (vm_idv_raw[[#This Row],[Column12]]/(E445*1000)),"")</f>
        <v/>
      </c>
      <c r="H445" s="33" t="str">
        <f>IF(ISNUMBER(vm_idv_raw[[#This Row],[Column13]]), (vm_idv_raw[[#This Row],[Column13]]/(F445*1073741824)),"")</f>
        <v/>
      </c>
      <c r="I445" s="10" t="str">
        <f>IF(ISNONTEXT(vm_idv_raw[[#This Row],[Column9]]), "", vm_idv_raw[[#This Row],[Column9]])</f>
        <v/>
      </c>
      <c r="J445" t="str">
        <f>IF(ISNUMBER(vm_idv_raw[[#This Row],[Column10]]), vm_idv_raw[[#This Row],[Column10]],"")</f>
        <v/>
      </c>
      <c r="K445" s="23" t="str">
        <f>IF(ISNUMBER(vm_idv_raw[[#This Row],[Column11]]), vm_idv_raw[[#This Row],[Column11]],"")</f>
        <v/>
      </c>
      <c r="L445" s="30" t="str">
        <f t="shared" si="18"/>
        <v/>
      </c>
      <c r="M445" s="33" t="str">
        <f t="shared" si="19"/>
        <v/>
      </c>
      <c r="N445" s="25" t="str">
        <f t="shared" si="20"/>
        <v/>
      </c>
    </row>
    <row r="446" spans="1:14" x14ac:dyDescent="0.25">
      <c r="A446" s="20" t="str">
        <f>IF(ISNONTEXT(vm_idv_raw[[#This Row],[Column1]]), "", vm_idv_raw[[#This Row],[Column1]])</f>
        <v/>
      </c>
      <c r="B446" s="22" t="str">
        <f>IF(ISNONTEXT(vm_idv_raw[[#This Row],[Column5]]), "", vm_idv_raw[[#This Row],[Column5]])</f>
        <v/>
      </c>
      <c r="C446" s="21" t="str">
        <f>IF(ISNONTEXT(vm_idv_raw[[#This Row],[Column2]]), "", vm_idv_raw[[#This Row],[Column2]])</f>
        <v/>
      </c>
      <c r="D446" s="10" t="str">
        <f>IF(ISNONTEXT(vm_idv_raw[[#This Row],[Column4]]), "", vm_idv_raw[[#This Row],[Column4]])</f>
        <v/>
      </c>
      <c r="E446" t="str">
        <f>IF(ISNUMBER(vm_idv_raw[[#This Row],[Column6]]), vm_idv_raw[[#This Row],[Column6]],"")</f>
        <v/>
      </c>
      <c r="F446" s="23" t="str">
        <f>IF(ISNUMBER(vm_idv_raw[[#This Row],[Column7]]), (vm_idv_raw[[#This Row],[Column7]]/1073741824),"")</f>
        <v/>
      </c>
      <c r="G446" s="30" t="str">
        <f>IF(ISNUMBER(vm_idv_raw[[#This Row],[Column12]]), (vm_idv_raw[[#This Row],[Column12]]/(E446*1000)),"")</f>
        <v/>
      </c>
      <c r="H446" s="33" t="str">
        <f>IF(ISNUMBER(vm_idv_raw[[#This Row],[Column13]]), (vm_idv_raw[[#This Row],[Column13]]/(F446*1073741824)),"")</f>
        <v/>
      </c>
      <c r="I446" s="10" t="str">
        <f>IF(ISNONTEXT(vm_idv_raw[[#This Row],[Column9]]), "", vm_idv_raw[[#This Row],[Column9]])</f>
        <v/>
      </c>
      <c r="J446" t="str">
        <f>IF(ISNUMBER(vm_idv_raw[[#This Row],[Column10]]), vm_idv_raw[[#This Row],[Column10]],"")</f>
        <v/>
      </c>
      <c r="K446" s="23" t="str">
        <f>IF(ISNUMBER(vm_idv_raw[[#This Row],[Column11]]), vm_idv_raw[[#This Row],[Column11]],"")</f>
        <v/>
      </c>
      <c r="L446" s="30" t="str">
        <f t="shared" si="18"/>
        <v/>
      </c>
      <c r="M446" s="33" t="str">
        <f t="shared" si="19"/>
        <v/>
      </c>
      <c r="N446" s="25" t="str">
        <f t="shared" si="20"/>
        <v/>
      </c>
    </row>
    <row r="447" spans="1:14" x14ac:dyDescent="0.25">
      <c r="A447" s="20" t="str">
        <f>IF(ISNONTEXT(vm_idv_raw[[#This Row],[Column1]]), "", vm_idv_raw[[#This Row],[Column1]])</f>
        <v/>
      </c>
      <c r="B447" s="22" t="str">
        <f>IF(ISNONTEXT(vm_idv_raw[[#This Row],[Column5]]), "", vm_idv_raw[[#This Row],[Column5]])</f>
        <v/>
      </c>
      <c r="C447" s="21" t="str">
        <f>IF(ISNONTEXT(vm_idv_raw[[#This Row],[Column2]]), "", vm_idv_raw[[#This Row],[Column2]])</f>
        <v/>
      </c>
      <c r="D447" s="10" t="str">
        <f>IF(ISNONTEXT(vm_idv_raw[[#This Row],[Column4]]), "", vm_idv_raw[[#This Row],[Column4]])</f>
        <v/>
      </c>
      <c r="E447" t="str">
        <f>IF(ISNUMBER(vm_idv_raw[[#This Row],[Column6]]), vm_idv_raw[[#This Row],[Column6]],"")</f>
        <v/>
      </c>
      <c r="F447" s="23" t="str">
        <f>IF(ISNUMBER(vm_idv_raw[[#This Row],[Column7]]), (vm_idv_raw[[#This Row],[Column7]]/1073741824),"")</f>
        <v/>
      </c>
      <c r="G447" s="30" t="str">
        <f>IF(ISNUMBER(vm_idv_raw[[#This Row],[Column12]]), (vm_idv_raw[[#This Row],[Column12]]/(E447*1000)),"")</f>
        <v/>
      </c>
      <c r="H447" s="33" t="str">
        <f>IF(ISNUMBER(vm_idv_raw[[#This Row],[Column13]]), (vm_idv_raw[[#This Row],[Column13]]/(F447*1073741824)),"")</f>
        <v/>
      </c>
      <c r="I447" s="10" t="str">
        <f>IF(ISNONTEXT(vm_idv_raw[[#This Row],[Column9]]), "", vm_idv_raw[[#This Row],[Column9]])</f>
        <v/>
      </c>
      <c r="J447" t="str">
        <f>IF(ISNUMBER(vm_idv_raw[[#This Row],[Column10]]), vm_idv_raw[[#This Row],[Column10]],"")</f>
        <v/>
      </c>
      <c r="K447" s="23" t="str">
        <f>IF(ISNUMBER(vm_idv_raw[[#This Row],[Column11]]), vm_idv_raw[[#This Row],[Column11]],"")</f>
        <v/>
      </c>
      <c r="L447" s="30" t="str">
        <f t="shared" si="18"/>
        <v/>
      </c>
      <c r="M447" s="33" t="str">
        <f t="shared" si="19"/>
        <v/>
      </c>
      <c r="N447" s="25" t="str">
        <f t="shared" si="20"/>
        <v/>
      </c>
    </row>
    <row r="448" spans="1:14" x14ac:dyDescent="0.25">
      <c r="A448" s="20" t="str">
        <f>IF(ISNONTEXT(vm_idv_raw[[#This Row],[Column1]]), "", vm_idv_raw[[#This Row],[Column1]])</f>
        <v/>
      </c>
      <c r="B448" s="22" t="str">
        <f>IF(ISNONTEXT(vm_idv_raw[[#This Row],[Column5]]), "", vm_idv_raw[[#This Row],[Column5]])</f>
        <v/>
      </c>
      <c r="C448" s="21" t="str">
        <f>IF(ISNONTEXT(vm_idv_raw[[#This Row],[Column2]]), "", vm_idv_raw[[#This Row],[Column2]])</f>
        <v/>
      </c>
      <c r="D448" s="10" t="str">
        <f>IF(ISNONTEXT(vm_idv_raw[[#This Row],[Column4]]), "", vm_idv_raw[[#This Row],[Column4]])</f>
        <v/>
      </c>
      <c r="E448" t="str">
        <f>IF(ISNUMBER(vm_idv_raw[[#This Row],[Column6]]), vm_idv_raw[[#This Row],[Column6]],"")</f>
        <v/>
      </c>
      <c r="F448" s="23" t="str">
        <f>IF(ISNUMBER(vm_idv_raw[[#This Row],[Column7]]), (vm_idv_raw[[#This Row],[Column7]]/1073741824),"")</f>
        <v/>
      </c>
      <c r="G448" s="30" t="str">
        <f>IF(ISNUMBER(vm_idv_raw[[#This Row],[Column12]]), (vm_idv_raw[[#This Row],[Column12]]/(E448*1000)),"")</f>
        <v/>
      </c>
      <c r="H448" s="33" t="str">
        <f>IF(ISNUMBER(vm_idv_raw[[#This Row],[Column13]]), (vm_idv_raw[[#This Row],[Column13]]/(F448*1073741824)),"")</f>
        <v/>
      </c>
      <c r="I448" s="10" t="str">
        <f>IF(ISNONTEXT(vm_idv_raw[[#This Row],[Column9]]), "", vm_idv_raw[[#This Row],[Column9]])</f>
        <v/>
      </c>
      <c r="J448" t="str">
        <f>IF(ISNUMBER(vm_idv_raw[[#This Row],[Column10]]), vm_idv_raw[[#This Row],[Column10]],"")</f>
        <v/>
      </c>
      <c r="K448" s="23" t="str">
        <f>IF(ISNUMBER(vm_idv_raw[[#This Row],[Column11]]), vm_idv_raw[[#This Row],[Column11]],"")</f>
        <v/>
      </c>
      <c r="L448" s="30" t="str">
        <f t="shared" si="18"/>
        <v/>
      </c>
      <c r="M448" s="33" t="str">
        <f t="shared" si="19"/>
        <v/>
      </c>
      <c r="N448" s="25" t="str">
        <f t="shared" si="20"/>
        <v/>
      </c>
    </row>
    <row r="449" spans="1:14" x14ac:dyDescent="0.25">
      <c r="A449" s="20" t="str">
        <f>IF(ISNONTEXT(vm_idv_raw[[#This Row],[Column1]]), "", vm_idv_raw[[#This Row],[Column1]])</f>
        <v/>
      </c>
      <c r="B449" s="22" t="str">
        <f>IF(ISNONTEXT(vm_idv_raw[[#This Row],[Column5]]), "", vm_idv_raw[[#This Row],[Column5]])</f>
        <v/>
      </c>
      <c r="C449" s="21" t="str">
        <f>IF(ISNONTEXT(vm_idv_raw[[#This Row],[Column2]]), "", vm_idv_raw[[#This Row],[Column2]])</f>
        <v/>
      </c>
      <c r="D449" s="10" t="str">
        <f>IF(ISNONTEXT(vm_idv_raw[[#This Row],[Column4]]), "", vm_idv_raw[[#This Row],[Column4]])</f>
        <v/>
      </c>
      <c r="E449" t="str">
        <f>IF(ISNUMBER(vm_idv_raw[[#This Row],[Column6]]), vm_idv_raw[[#This Row],[Column6]],"")</f>
        <v/>
      </c>
      <c r="F449" s="23" t="str">
        <f>IF(ISNUMBER(vm_idv_raw[[#This Row],[Column7]]), (vm_idv_raw[[#This Row],[Column7]]/1073741824),"")</f>
        <v/>
      </c>
      <c r="G449" s="30" t="str">
        <f>IF(ISNUMBER(vm_idv_raw[[#This Row],[Column12]]), (vm_idv_raw[[#This Row],[Column12]]/(E449*1000)),"")</f>
        <v/>
      </c>
      <c r="H449" s="33" t="str">
        <f>IF(ISNUMBER(vm_idv_raw[[#This Row],[Column13]]), (vm_idv_raw[[#This Row],[Column13]]/(F449*1073741824)),"")</f>
        <v/>
      </c>
      <c r="I449" s="10" t="str">
        <f>IF(ISNONTEXT(vm_idv_raw[[#This Row],[Column9]]), "", vm_idv_raw[[#This Row],[Column9]])</f>
        <v/>
      </c>
      <c r="J449" t="str">
        <f>IF(ISNUMBER(vm_idv_raw[[#This Row],[Column10]]), vm_idv_raw[[#This Row],[Column10]],"")</f>
        <v/>
      </c>
      <c r="K449" s="23" t="str">
        <f>IF(ISNUMBER(vm_idv_raw[[#This Row],[Column11]]), vm_idv_raw[[#This Row],[Column11]],"")</f>
        <v/>
      </c>
      <c r="L449" s="30" t="str">
        <f t="shared" si="18"/>
        <v/>
      </c>
      <c r="M449" s="33" t="str">
        <f t="shared" si="19"/>
        <v/>
      </c>
      <c r="N449" s="25" t="str">
        <f t="shared" si="20"/>
        <v/>
      </c>
    </row>
    <row r="450" spans="1:14" x14ac:dyDescent="0.25">
      <c r="A450" s="20" t="str">
        <f>IF(ISNONTEXT(vm_idv_raw[[#This Row],[Column1]]), "", vm_idv_raw[[#This Row],[Column1]])</f>
        <v/>
      </c>
      <c r="B450" s="22" t="str">
        <f>IF(ISNONTEXT(vm_idv_raw[[#This Row],[Column5]]), "", vm_idv_raw[[#This Row],[Column5]])</f>
        <v/>
      </c>
      <c r="C450" s="21" t="str">
        <f>IF(ISNONTEXT(vm_idv_raw[[#This Row],[Column2]]), "", vm_idv_raw[[#This Row],[Column2]])</f>
        <v/>
      </c>
      <c r="D450" s="10" t="str">
        <f>IF(ISNONTEXT(vm_idv_raw[[#This Row],[Column4]]), "", vm_idv_raw[[#This Row],[Column4]])</f>
        <v/>
      </c>
      <c r="E450" t="str">
        <f>IF(ISNUMBER(vm_idv_raw[[#This Row],[Column6]]), vm_idv_raw[[#This Row],[Column6]],"")</f>
        <v/>
      </c>
      <c r="F450" s="23" t="str">
        <f>IF(ISNUMBER(vm_idv_raw[[#This Row],[Column7]]), (vm_idv_raw[[#This Row],[Column7]]/1073741824),"")</f>
        <v/>
      </c>
      <c r="G450" s="30" t="str">
        <f>IF(ISNUMBER(vm_idv_raw[[#This Row],[Column12]]), (vm_idv_raw[[#This Row],[Column12]]/(E450*1000)),"")</f>
        <v/>
      </c>
      <c r="H450" s="33" t="str">
        <f>IF(ISNUMBER(vm_idv_raw[[#This Row],[Column13]]), (vm_idv_raw[[#This Row],[Column13]]/(F450*1073741824)),"")</f>
        <v/>
      </c>
      <c r="I450" s="10" t="str">
        <f>IF(ISNONTEXT(vm_idv_raw[[#This Row],[Column9]]), "", vm_idv_raw[[#This Row],[Column9]])</f>
        <v/>
      </c>
      <c r="J450" t="str">
        <f>IF(ISNUMBER(vm_idv_raw[[#This Row],[Column10]]), vm_idv_raw[[#This Row],[Column10]],"")</f>
        <v/>
      </c>
      <c r="K450" s="23" t="str">
        <f>IF(ISNUMBER(vm_idv_raw[[#This Row],[Column11]]), vm_idv_raw[[#This Row],[Column11]],"")</f>
        <v/>
      </c>
      <c r="L450" s="30" t="str">
        <f t="shared" si="18"/>
        <v/>
      </c>
      <c r="M450" s="33" t="str">
        <f t="shared" si="19"/>
        <v/>
      </c>
      <c r="N450" s="25" t="str">
        <f t="shared" si="20"/>
        <v/>
      </c>
    </row>
    <row r="451" spans="1:14" x14ac:dyDescent="0.25">
      <c r="A451" s="20" t="str">
        <f>IF(ISNONTEXT(vm_idv_raw[[#This Row],[Column1]]), "", vm_idv_raw[[#This Row],[Column1]])</f>
        <v/>
      </c>
      <c r="B451" s="22" t="str">
        <f>IF(ISNONTEXT(vm_idv_raw[[#This Row],[Column5]]), "", vm_idv_raw[[#This Row],[Column5]])</f>
        <v/>
      </c>
      <c r="C451" s="21" t="str">
        <f>IF(ISNONTEXT(vm_idv_raw[[#This Row],[Column2]]), "", vm_idv_raw[[#This Row],[Column2]])</f>
        <v/>
      </c>
      <c r="D451" s="10" t="str">
        <f>IF(ISNONTEXT(vm_idv_raw[[#This Row],[Column4]]), "", vm_idv_raw[[#This Row],[Column4]])</f>
        <v/>
      </c>
      <c r="E451" t="str">
        <f>IF(ISNUMBER(vm_idv_raw[[#This Row],[Column6]]), vm_idv_raw[[#This Row],[Column6]],"")</f>
        <v/>
      </c>
      <c r="F451" s="23" t="str">
        <f>IF(ISNUMBER(vm_idv_raw[[#This Row],[Column7]]), (vm_idv_raw[[#This Row],[Column7]]/1073741824),"")</f>
        <v/>
      </c>
      <c r="G451" s="30" t="str">
        <f>IF(ISNUMBER(vm_idv_raw[[#This Row],[Column12]]), (vm_idv_raw[[#This Row],[Column12]]/(E451*1000)),"")</f>
        <v/>
      </c>
      <c r="H451" s="33" t="str">
        <f>IF(ISNUMBER(vm_idv_raw[[#This Row],[Column13]]), (vm_idv_raw[[#This Row],[Column13]]/(F451*1073741824)),"")</f>
        <v/>
      </c>
      <c r="I451" s="10" t="str">
        <f>IF(ISNONTEXT(vm_idv_raw[[#This Row],[Column9]]), "", vm_idv_raw[[#This Row],[Column9]])</f>
        <v/>
      </c>
      <c r="J451" t="str">
        <f>IF(ISNUMBER(vm_idv_raw[[#This Row],[Column10]]), vm_idv_raw[[#This Row],[Column10]],"")</f>
        <v/>
      </c>
      <c r="K451" s="23" t="str">
        <f>IF(ISNUMBER(vm_idv_raw[[#This Row],[Column11]]), vm_idv_raw[[#This Row],[Column11]],"")</f>
        <v/>
      </c>
      <c r="L451" s="30" t="str">
        <f t="shared" si="18"/>
        <v/>
      </c>
      <c r="M451" s="33" t="str">
        <f t="shared" si="19"/>
        <v/>
      </c>
      <c r="N451" s="25" t="str">
        <f t="shared" si="20"/>
        <v/>
      </c>
    </row>
    <row r="452" spans="1:14" x14ac:dyDescent="0.25">
      <c r="A452" s="20" t="str">
        <f>IF(ISNONTEXT(vm_idv_raw[[#This Row],[Column1]]), "", vm_idv_raw[[#This Row],[Column1]])</f>
        <v/>
      </c>
      <c r="B452" s="22" t="str">
        <f>IF(ISNONTEXT(vm_idv_raw[[#This Row],[Column5]]), "", vm_idv_raw[[#This Row],[Column5]])</f>
        <v/>
      </c>
      <c r="C452" s="21" t="str">
        <f>IF(ISNONTEXT(vm_idv_raw[[#This Row],[Column2]]), "", vm_idv_raw[[#This Row],[Column2]])</f>
        <v/>
      </c>
      <c r="D452" s="10" t="str">
        <f>IF(ISNONTEXT(vm_idv_raw[[#This Row],[Column4]]), "", vm_idv_raw[[#This Row],[Column4]])</f>
        <v/>
      </c>
      <c r="E452" t="str">
        <f>IF(ISNUMBER(vm_idv_raw[[#This Row],[Column6]]), vm_idv_raw[[#This Row],[Column6]],"")</f>
        <v/>
      </c>
      <c r="F452" s="23" t="str">
        <f>IF(ISNUMBER(vm_idv_raw[[#This Row],[Column7]]), (vm_idv_raw[[#This Row],[Column7]]/1073741824),"")</f>
        <v/>
      </c>
      <c r="G452" s="30" t="str">
        <f>IF(ISNUMBER(vm_idv_raw[[#This Row],[Column12]]), (vm_idv_raw[[#This Row],[Column12]]/(E452*1000)),"")</f>
        <v/>
      </c>
      <c r="H452" s="33" t="str">
        <f>IF(ISNUMBER(vm_idv_raw[[#This Row],[Column13]]), (vm_idv_raw[[#This Row],[Column13]]/(F452*1073741824)),"")</f>
        <v/>
      </c>
      <c r="I452" s="10" t="str">
        <f>IF(ISNONTEXT(vm_idv_raw[[#This Row],[Column9]]), "", vm_idv_raw[[#This Row],[Column9]])</f>
        <v/>
      </c>
      <c r="J452" t="str">
        <f>IF(ISNUMBER(vm_idv_raw[[#This Row],[Column10]]), vm_idv_raw[[#This Row],[Column10]],"")</f>
        <v/>
      </c>
      <c r="K452" s="23" t="str">
        <f>IF(ISNUMBER(vm_idv_raw[[#This Row],[Column11]]), vm_idv_raw[[#This Row],[Column11]],"")</f>
        <v/>
      </c>
      <c r="L452" s="30" t="str">
        <f t="shared" ref="L452:L501" si="21">IF(ISNUMBER(G452), G452*E452/J452,"")</f>
        <v/>
      </c>
      <c r="M452" s="33" t="str">
        <f t="shared" ref="M452:M501" si="22">IF(ISNUMBER(H452), H452*F452/K452,"")</f>
        <v/>
      </c>
      <c r="N452" s="25" t="str">
        <f t="shared" ref="N452:N501" si="23">IF(ISNUMBER(J452), (((E452-J452)/E452)+((F452-K452)/F452))/2,"")</f>
        <v/>
      </c>
    </row>
    <row r="453" spans="1:14" x14ac:dyDescent="0.25">
      <c r="A453" s="20" t="str">
        <f>IF(ISNONTEXT(vm_idv_raw[[#This Row],[Column1]]), "", vm_idv_raw[[#This Row],[Column1]])</f>
        <v/>
      </c>
      <c r="B453" s="22" t="str">
        <f>IF(ISNONTEXT(vm_idv_raw[[#This Row],[Column5]]), "", vm_idv_raw[[#This Row],[Column5]])</f>
        <v/>
      </c>
      <c r="C453" s="21" t="str">
        <f>IF(ISNONTEXT(vm_idv_raw[[#This Row],[Column2]]), "", vm_idv_raw[[#This Row],[Column2]])</f>
        <v/>
      </c>
      <c r="D453" s="10" t="str">
        <f>IF(ISNONTEXT(vm_idv_raw[[#This Row],[Column4]]), "", vm_idv_raw[[#This Row],[Column4]])</f>
        <v/>
      </c>
      <c r="E453" t="str">
        <f>IF(ISNUMBER(vm_idv_raw[[#This Row],[Column6]]), vm_idv_raw[[#This Row],[Column6]],"")</f>
        <v/>
      </c>
      <c r="F453" s="23" t="str">
        <f>IF(ISNUMBER(vm_idv_raw[[#This Row],[Column7]]), (vm_idv_raw[[#This Row],[Column7]]/1073741824),"")</f>
        <v/>
      </c>
      <c r="G453" s="30" t="str">
        <f>IF(ISNUMBER(vm_idv_raw[[#This Row],[Column12]]), (vm_idv_raw[[#This Row],[Column12]]/(E453*1000)),"")</f>
        <v/>
      </c>
      <c r="H453" s="33" t="str">
        <f>IF(ISNUMBER(vm_idv_raw[[#This Row],[Column13]]), (vm_idv_raw[[#This Row],[Column13]]/(F453*1073741824)),"")</f>
        <v/>
      </c>
      <c r="I453" s="10" t="str">
        <f>IF(ISNONTEXT(vm_idv_raw[[#This Row],[Column9]]), "", vm_idv_raw[[#This Row],[Column9]])</f>
        <v/>
      </c>
      <c r="J453" t="str">
        <f>IF(ISNUMBER(vm_idv_raw[[#This Row],[Column10]]), vm_idv_raw[[#This Row],[Column10]],"")</f>
        <v/>
      </c>
      <c r="K453" s="23" t="str">
        <f>IF(ISNUMBER(vm_idv_raw[[#This Row],[Column11]]), vm_idv_raw[[#This Row],[Column11]],"")</f>
        <v/>
      </c>
      <c r="L453" s="30" t="str">
        <f t="shared" si="21"/>
        <v/>
      </c>
      <c r="M453" s="33" t="str">
        <f t="shared" si="22"/>
        <v/>
      </c>
      <c r="N453" s="25" t="str">
        <f t="shared" si="23"/>
        <v/>
      </c>
    </row>
    <row r="454" spans="1:14" x14ac:dyDescent="0.25">
      <c r="A454" s="20" t="str">
        <f>IF(ISNONTEXT(vm_idv_raw[[#This Row],[Column1]]), "", vm_idv_raw[[#This Row],[Column1]])</f>
        <v/>
      </c>
      <c r="B454" s="22" t="str">
        <f>IF(ISNONTEXT(vm_idv_raw[[#This Row],[Column5]]), "", vm_idv_raw[[#This Row],[Column5]])</f>
        <v/>
      </c>
      <c r="C454" s="21" t="str">
        <f>IF(ISNONTEXT(vm_idv_raw[[#This Row],[Column2]]), "", vm_idv_raw[[#This Row],[Column2]])</f>
        <v/>
      </c>
      <c r="D454" s="10" t="str">
        <f>IF(ISNONTEXT(vm_idv_raw[[#This Row],[Column4]]), "", vm_idv_raw[[#This Row],[Column4]])</f>
        <v/>
      </c>
      <c r="E454" t="str">
        <f>IF(ISNUMBER(vm_idv_raw[[#This Row],[Column6]]), vm_idv_raw[[#This Row],[Column6]],"")</f>
        <v/>
      </c>
      <c r="F454" s="23" t="str">
        <f>IF(ISNUMBER(vm_idv_raw[[#This Row],[Column7]]), (vm_idv_raw[[#This Row],[Column7]]/1073741824),"")</f>
        <v/>
      </c>
      <c r="G454" s="30" t="str">
        <f>IF(ISNUMBER(vm_idv_raw[[#This Row],[Column12]]), (vm_idv_raw[[#This Row],[Column12]]/(E454*1000)),"")</f>
        <v/>
      </c>
      <c r="H454" s="33" t="str">
        <f>IF(ISNUMBER(vm_idv_raw[[#This Row],[Column13]]), (vm_idv_raw[[#This Row],[Column13]]/(F454*1073741824)),"")</f>
        <v/>
      </c>
      <c r="I454" s="10" t="str">
        <f>IF(ISNONTEXT(vm_idv_raw[[#This Row],[Column9]]), "", vm_idv_raw[[#This Row],[Column9]])</f>
        <v/>
      </c>
      <c r="J454" t="str">
        <f>IF(ISNUMBER(vm_idv_raw[[#This Row],[Column10]]), vm_idv_raw[[#This Row],[Column10]],"")</f>
        <v/>
      </c>
      <c r="K454" s="23" t="str">
        <f>IF(ISNUMBER(vm_idv_raw[[#This Row],[Column11]]), vm_idv_raw[[#This Row],[Column11]],"")</f>
        <v/>
      </c>
      <c r="L454" s="30" t="str">
        <f t="shared" si="21"/>
        <v/>
      </c>
      <c r="M454" s="33" t="str">
        <f t="shared" si="22"/>
        <v/>
      </c>
      <c r="N454" s="25" t="str">
        <f t="shared" si="23"/>
        <v/>
      </c>
    </row>
    <row r="455" spans="1:14" x14ac:dyDescent="0.25">
      <c r="A455" s="20" t="str">
        <f>IF(ISNONTEXT(vm_idv_raw[[#This Row],[Column1]]), "", vm_idv_raw[[#This Row],[Column1]])</f>
        <v/>
      </c>
      <c r="B455" s="22" t="str">
        <f>IF(ISNONTEXT(vm_idv_raw[[#This Row],[Column5]]), "", vm_idv_raw[[#This Row],[Column5]])</f>
        <v/>
      </c>
      <c r="C455" s="21" t="str">
        <f>IF(ISNONTEXT(vm_idv_raw[[#This Row],[Column2]]), "", vm_idv_raw[[#This Row],[Column2]])</f>
        <v/>
      </c>
      <c r="D455" s="10" t="str">
        <f>IF(ISNONTEXT(vm_idv_raw[[#This Row],[Column4]]), "", vm_idv_raw[[#This Row],[Column4]])</f>
        <v/>
      </c>
      <c r="E455" t="str">
        <f>IF(ISNUMBER(vm_idv_raw[[#This Row],[Column6]]), vm_idv_raw[[#This Row],[Column6]],"")</f>
        <v/>
      </c>
      <c r="F455" s="23" t="str">
        <f>IF(ISNUMBER(vm_idv_raw[[#This Row],[Column7]]), (vm_idv_raw[[#This Row],[Column7]]/1073741824),"")</f>
        <v/>
      </c>
      <c r="G455" s="30" t="str">
        <f>IF(ISNUMBER(vm_idv_raw[[#This Row],[Column12]]), (vm_idv_raw[[#This Row],[Column12]]/(E455*1000)),"")</f>
        <v/>
      </c>
      <c r="H455" s="33" t="str">
        <f>IF(ISNUMBER(vm_idv_raw[[#This Row],[Column13]]), (vm_idv_raw[[#This Row],[Column13]]/(F455*1073741824)),"")</f>
        <v/>
      </c>
      <c r="I455" s="10" t="str">
        <f>IF(ISNONTEXT(vm_idv_raw[[#This Row],[Column9]]), "", vm_idv_raw[[#This Row],[Column9]])</f>
        <v/>
      </c>
      <c r="J455" t="str">
        <f>IF(ISNUMBER(vm_idv_raw[[#This Row],[Column10]]), vm_idv_raw[[#This Row],[Column10]],"")</f>
        <v/>
      </c>
      <c r="K455" s="23" t="str">
        <f>IF(ISNUMBER(vm_idv_raw[[#This Row],[Column11]]), vm_idv_raw[[#This Row],[Column11]],"")</f>
        <v/>
      </c>
      <c r="L455" s="30" t="str">
        <f t="shared" si="21"/>
        <v/>
      </c>
      <c r="M455" s="33" t="str">
        <f t="shared" si="22"/>
        <v/>
      </c>
      <c r="N455" s="25" t="str">
        <f t="shared" si="23"/>
        <v/>
      </c>
    </row>
    <row r="456" spans="1:14" x14ac:dyDescent="0.25">
      <c r="A456" s="20" t="str">
        <f>IF(ISNONTEXT(vm_idv_raw[[#This Row],[Column1]]), "", vm_idv_raw[[#This Row],[Column1]])</f>
        <v/>
      </c>
      <c r="B456" s="22" t="str">
        <f>IF(ISNONTEXT(vm_idv_raw[[#This Row],[Column5]]), "", vm_idv_raw[[#This Row],[Column5]])</f>
        <v/>
      </c>
      <c r="C456" s="21" t="str">
        <f>IF(ISNONTEXT(vm_idv_raw[[#This Row],[Column2]]), "", vm_idv_raw[[#This Row],[Column2]])</f>
        <v/>
      </c>
      <c r="D456" s="10" t="str">
        <f>IF(ISNONTEXT(vm_idv_raw[[#This Row],[Column4]]), "", vm_idv_raw[[#This Row],[Column4]])</f>
        <v/>
      </c>
      <c r="E456" t="str">
        <f>IF(ISNUMBER(vm_idv_raw[[#This Row],[Column6]]), vm_idv_raw[[#This Row],[Column6]],"")</f>
        <v/>
      </c>
      <c r="F456" s="23" t="str">
        <f>IF(ISNUMBER(vm_idv_raw[[#This Row],[Column7]]), (vm_idv_raw[[#This Row],[Column7]]/1073741824),"")</f>
        <v/>
      </c>
      <c r="G456" s="30" t="str">
        <f>IF(ISNUMBER(vm_idv_raw[[#This Row],[Column12]]), (vm_idv_raw[[#This Row],[Column12]]/(E456*1000)),"")</f>
        <v/>
      </c>
      <c r="H456" s="33" t="str">
        <f>IF(ISNUMBER(vm_idv_raw[[#This Row],[Column13]]), (vm_idv_raw[[#This Row],[Column13]]/(F456*1073741824)),"")</f>
        <v/>
      </c>
      <c r="I456" s="10" t="str">
        <f>IF(ISNONTEXT(vm_idv_raw[[#This Row],[Column9]]), "", vm_idv_raw[[#This Row],[Column9]])</f>
        <v/>
      </c>
      <c r="J456" t="str">
        <f>IF(ISNUMBER(vm_idv_raw[[#This Row],[Column10]]), vm_idv_raw[[#This Row],[Column10]],"")</f>
        <v/>
      </c>
      <c r="K456" s="23" t="str">
        <f>IF(ISNUMBER(vm_idv_raw[[#This Row],[Column11]]), vm_idv_raw[[#This Row],[Column11]],"")</f>
        <v/>
      </c>
      <c r="L456" s="30" t="str">
        <f t="shared" si="21"/>
        <v/>
      </c>
      <c r="M456" s="33" t="str">
        <f t="shared" si="22"/>
        <v/>
      </c>
      <c r="N456" s="25" t="str">
        <f t="shared" si="23"/>
        <v/>
      </c>
    </row>
    <row r="457" spans="1:14" x14ac:dyDescent="0.25">
      <c r="A457" s="20" t="str">
        <f>IF(ISNONTEXT(vm_idv_raw[[#This Row],[Column1]]), "", vm_idv_raw[[#This Row],[Column1]])</f>
        <v/>
      </c>
      <c r="B457" s="22" t="str">
        <f>IF(ISNONTEXT(vm_idv_raw[[#This Row],[Column5]]), "", vm_idv_raw[[#This Row],[Column5]])</f>
        <v/>
      </c>
      <c r="C457" s="21" t="str">
        <f>IF(ISNONTEXT(vm_idv_raw[[#This Row],[Column2]]), "", vm_idv_raw[[#This Row],[Column2]])</f>
        <v/>
      </c>
      <c r="D457" s="10" t="str">
        <f>IF(ISNONTEXT(vm_idv_raw[[#This Row],[Column4]]), "", vm_idv_raw[[#This Row],[Column4]])</f>
        <v/>
      </c>
      <c r="E457" t="str">
        <f>IF(ISNUMBER(vm_idv_raw[[#This Row],[Column6]]), vm_idv_raw[[#This Row],[Column6]],"")</f>
        <v/>
      </c>
      <c r="F457" s="23" t="str">
        <f>IF(ISNUMBER(vm_idv_raw[[#This Row],[Column7]]), (vm_idv_raw[[#This Row],[Column7]]/1073741824),"")</f>
        <v/>
      </c>
      <c r="G457" s="30" t="str">
        <f>IF(ISNUMBER(vm_idv_raw[[#This Row],[Column12]]), (vm_idv_raw[[#This Row],[Column12]]/(E457*1000)),"")</f>
        <v/>
      </c>
      <c r="H457" s="33" t="str">
        <f>IF(ISNUMBER(vm_idv_raw[[#This Row],[Column13]]), (vm_idv_raw[[#This Row],[Column13]]/(F457*1073741824)),"")</f>
        <v/>
      </c>
      <c r="I457" s="10" t="str">
        <f>IF(ISNONTEXT(vm_idv_raw[[#This Row],[Column9]]), "", vm_idv_raw[[#This Row],[Column9]])</f>
        <v/>
      </c>
      <c r="J457" t="str">
        <f>IF(ISNUMBER(vm_idv_raw[[#This Row],[Column10]]), vm_idv_raw[[#This Row],[Column10]],"")</f>
        <v/>
      </c>
      <c r="K457" s="23" t="str">
        <f>IF(ISNUMBER(vm_idv_raw[[#This Row],[Column11]]), vm_idv_raw[[#This Row],[Column11]],"")</f>
        <v/>
      </c>
      <c r="L457" s="30" t="str">
        <f t="shared" si="21"/>
        <v/>
      </c>
      <c r="M457" s="33" t="str">
        <f t="shared" si="22"/>
        <v/>
      </c>
      <c r="N457" s="25" t="str">
        <f t="shared" si="23"/>
        <v/>
      </c>
    </row>
    <row r="458" spans="1:14" x14ac:dyDescent="0.25">
      <c r="A458" s="20" t="str">
        <f>IF(ISNONTEXT(vm_idv_raw[[#This Row],[Column1]]), "", vm_idv_raw[[#This Row],[Column1]])</f>
        <v/>
      </c>
      <c r="B458" s="22" t="str">
        <f>IF(ISNONTEXT(vm_idv_raw[[#This Row],[Column5]]), "", vm_idv_raw[[#This Row],[Column5]])</f>
        <v/>
      </c>
      <c r="C458" s="21" t="str">
        <f>IF(ISNONTEXT(vm_idv_raw[[#This Row],[Column2]]), "", vm_idv_raw[[#This Row],[Column2]])</f>
        <v/>
      </c>
      <c r="D458" s="10" t="str">
        <f>IF(ISNONTEXT(vm_idv_raw[[#This Row],[Column4]]), "", vm_idv_raw[[#This Row],[Column4]])</f>
        <v/>
      </c>
      <c r="E458" t="str">
        <f>IF(ISNUMBER(vm_idv_raw[[#This Row],[Column6]]), vm_idv_raw[[#This Row],[Column6]],"")</f>
        <v/>
      </c>
      <c r="F458" s="23" t="str">
        <f>IF(ISNUMBER(vm_idv_raw[[#This Row],[Column7]]), (vm_idv_raw[[#This Row],[Column7]]/1073741824),"")</f>
        <v/>
      </c>
      <c r="G458" s="30" t="str">
        <f>IF(ISNUMBER(vm_idv_raw[[#This Row],[Column12]]), (vm_idv_raw[[#This Row],[Column12]]/(E458*1000)),"")</f>
        <v/>
      </c>
      <c r="H458" s="33" t="str">
        <f>IF(ISNUMBER(vm_idv_raw[[#This Row],[Column13]]), (vm_idv_raw[[#This Row],[Column13]]/(F458*1073741824)),"")</f>
        <v/>
      </c>
      <c r="I458" s="10" t="str">
        <f>IF(ISNONTEXT(vm_idv_raw[[#This Row],[Column9]]), "", vm_idv_raw[[#This Row],[Column9]])</f>
        <v/>
      </c>
      <c r="J458" t="str">
        <f>IF(ISNUMBER(vm_idv_raw[[#This Row],[Column10]]), vm_idv_raw[[#This Row],[Column10]],"")</f>
        <v/>
      </c>
      <c r="K458" s="23" t="str">
        <f>IF(ISNUMBER(vm_idv_raw[[#This Row],[Column11]]), vm_idv_raw[[#This Row],[Column11]],"")</f>
        <v/>
      </c>
      <c r="L458" s="30" t="str">
        <f t="shared" si="21"/>
        <v/>
      </c>
      <c r="M458" s="33" t="str">
        <f t="shared" si="22"/>
        <v/>
      </c>
      <c r="N458" s="25" t="str">
        <f t="shared" si="23"/>
        <v/>
      </c>
    </row>
    <row r="459" spans="1:14" x14ac:dyDescent="0.25">
      <c r="A459" s="20" t="str">
        <f>IF(ISNONTEXT(vm_idv_raw[[#This Row],[Column1]]), "", vm_idv_raw[[#This Row],[Column1]])</f>
        <v/>
      </c>
      <c r="B459" s="22" t="str">
        <f>IF(ISNONTEXT(vm_idv_raw[[#This Row],[Column5]]), "", vm_idv_raw[[#This Row],[Column5]])</f>
        <v/>
      </c>
      <c r="C459" s="21" t="str">
        <f>IF(ISNONTEXT(vm_idv_raw[[#This Row],[Column2]]), "", vm_idv_raw[[#This Row],[Column2]])</f>
        <v/>
      </c>
      <c r="D459" s="10" t="str">
        <f>IF(ISNONTEXT(vm_idv_raw[[#This Row],[Column4]]), "", vm_idv_raw[[#This Row],[Column4]])</f>
        <v/>
      </c>
      <c r="E459" t="str">
        <f>IF(ISNUMBER(vm_idv_raw[[#This Row],[Column6]]), vm_idv_raw[[#This Row],[Column6]],"")</f>
        <v/>
      </c>
      <c r="F459" s="23" t="str">
        <f>IF(ISNUMBER(vm_idv_raw[[#This Row],[Column7]]), (vm_idv_raw[[#This Row],[Column7]]/1073741824),"")</f>
        <v/>
      </c>
      <c r="G459" s="30" t="str">
        <f>IF(ISNUMBER(vm_idv_raw[[#This Row],[Column12]]), (vm_idv_raw[[#This Row],[Column12]]/(E459*1000)),"")</f>
        <v/>
      </c>
      <c r="H459" s="33" t="str">
        <f>IF(ISNUMBER(vm_idv_raw[[#This Row],[Column13]]), (vm_idv_raw[[#This Row],[Column13]]/(F459*1073741824)),"")</f>
        <v/>
      </c>
      <c r="I459" s="10" t="str">
        <f>IF(ISNONTEXT(vm_idv_raw[[#This Row],[Column9]]), "", vm_idv_raw[[#This Row],[Column9]])</f>
        <v/>
      </c>
      <c r="J459" t="str">
        <f>IF(ISNUMBER(vm_idv_raw[[#This Row],[Column10]]), vm_idv_raw[[#This Row],[Column10]],"")</f>
        <v/>
      </c>
      <c r="K459" s="23" t="str">
        <f>IF(ISNUMBER(vm_idv_raw[[#This Row],[Column11]]), vm_idv_raw[[#This Row],[Column11]],"")</f>
        <v/>
      </c>
      <c r="L459" s="30" t="str">
        <f t="shared" si="21"/>
        <v/>
      </c>
      <c r="M459" s="33" t="str">
        <f t="shared" si="22"/>
        <v/>
      </c>
      <c r="N459" s="25" t="str">
        <f t="shared" si="23"/>
        <v/>
      </c>
    </row>
    <row r="460" spans="1:14" x14ac:dyDescent="0.25">
      <c r="A460" s="20" t="str">
        <f>IF(ISNONTEXT(vm_idv_raw[[#This Row],[Column1]]), "", vm_idv_raw[[#This Row],[Column1]])</f>
        <v/>
      </c>
      <c r="B460" s="22" t="str">
        <f>IF(ISNONTEXT(vm_idv_raw[[#This Row],[Column5]]), "", vm_idv_raw[[#This Row],[Column5]])</f>
        <v/>
      </c>
      <c r="C460" s="21" t="str">
        <f>IF(ISNONTEXT(vm_idv_raw[[#This Row],[Column2]]), "", vm_idv_raw[[#This Row],[Column2]])</f>
        <v/>
      </c>
      <c r="D460" s="10" t="str">
        <f>IF(ISNONTEXT(vm_idv_raw[[#This Row],[Column4]]), "", vm_idv_raw[[#This Row],[Column4]])</f>
        <v/>
      </c>
      <c r="E460" t="str">
        <f>IF(ISNUMBER(vm_idv_raw[[#This Row],[Column6]]), vm_idv_raw[[#This Row],[Column6]],"")</f>
        <v/>
      </c>
      <c r="F460" s="23" t="str">
        <f>IF(ISNUMBER(vm_idv_raw[[#This Row],[Column7]]), (vm_idv_raw[[#This Row],[Column7]]/1073741824),"")</f>
        <v/>
      </c>
      <c r="G460" s="30" t="str">
        <f>IF(ISNUMBER(vm_idv_raw[[#This Row],[Column12]]), (vm_idv_raw[[#This Row],[Column12]]/(E460*1000)),"")</f>
        <v/>
      </c>
      <c r="H460" s="33" t="str">
        <f>IF(ISNUMBER(vm_idv_raw[[#This Row],[Column13]]), (vm_idv_raw[[#This Row],[Column13]]/(F460*1073741824)),"")</f>
        <v/>
      </c>
      <c r="I460" s="10" t="str">
        <f>IF(ISNONTEXT(vm_idv_raw[[#This Row],[Column9]]), "", vm_idv_raw[[#This Row],[Column9]])</f>
        <v/>
      </c>
      <c r="J460" t="str">
        <f>IF(ISNUMBER(vm_idv_raw[[#This Row],[Column10]]), vm_idv_raw[[#This Row],[Column10]],"")</f>
        <v/>
      </c>
      <c r="K460" s="23" t="str">
        <f>IF(ISNUMBER(vm_idv_raw[[#This Row],[Column11]]), vm_idv_raw[[#This Row],[Column11]],"")</f>
        <v/>
      </c>
      <c r="L460" s="30" t="str">
        <f t="shared" si="21"/>
        <v/>
      </c>
      <c r="M460" s="33" t="str">
        <f t="shared" si="22"/>
        <v/>
      </c>
      <c r="N460" s="25" t="str">
        <f t="shared" si="23"/>
        <v/>
      </c>
    </row>
    <row r="461" spans="1:14" x14ac:dyDescent="0.25">
      <c r="A461" s="20" t="str">
        <f>IF(ISNONTEXT(vm_idv_raw[[#This Row],[Column1]]), "", vm_idv_raw[[#This Row],[Column1]])</f>
        <v/>
      </c>
      <c r="B461" s="22" t="str">
        <f>IF(ISNONTEXT(vm_idv_raw[[#This Row],[Column5]]), "", vm_idv_raw[[#This Row],[Column5]])</f>
        <v/>
      </c>
      <c r="C461" s="21" t="str">
        <f>IF(ISNONTEXT(vm_idv_raw[[#This Row],[Column2]]), "", vm_idv_raw[[#This Row],[Column2]])</f>
        <v/>
      </c>
      <c r="D461" s="10" t="str">
        <f>IF(ISNONTEXT(vm_idv_raw[[#This Row],[Column4]]), "", vm_idv_raw[[#This Row],[Column4]])</f>
        <v/>
      </c>
      <c r="E461" t="str">
        <f>IF(ISNUMBER(vm_idv_raw[[#This Row],[Column6]]), vm_idv_raw[[#This Row],[Column6]],"")</f>
        <v/>
      </c>
      <c r="F461" s="23" t="str">
        <f>IF(ISNUMBER(vm_idv_raw[[#This Row],[Column7]]), (vm_idv_raw[[#This Row],[Column7]]/1073741824),"")</f>
        <v/>
      </c>
      <c r="G461" s="30" t="str">
        <f>IF(ISNUMBER(vm_idv_raw[[#This Row],[Column12]]), (vm_idv_raw[[#This Row],[Column12]]/(E461*1000)),"")</f>
        <v/>
      </c>
      <c r="H461" s="33" t="str">
        <f>IF(ISNUMBER(vm_idv_raw[[#This Row],[Column13]]), (vm_idv_raw[[#This Row],[Column13]]/(F461*1073741824)),"")</f>
        <v/>
      </c>
      <c r="I461" s="10" t="str">
        <f>IF(ISNONTEXT(vm_idv_raw[[#This Row],[Column9]]), "", vm_idv_raw[[#This Row],[Column9]])</f>
        <v/>
      </c>
      <c r="J461" t="str">
        <f>IF(ISNUMBER(vm_idv_raw[[#This Row],[Column10]]), vm_idv_raw[[#This Row],[Column10]],"")</f>
        <v/>
      </c>
      <c r="K461" s="23" t="str">
        <f>IF(ISNUMBER(vm_idv_raw[[#This Row],[Column11]]), vm_idv_raw[[#This Row],[Column11]],"")</f>
        <v/>
      </c>
      <c r="L461" s="30" t="str">
        <f t="shared" si="21"/>
        <v/>
      </c>
      <c r="M461" s="33" t="str">
        <f t="shared" si="22"/>
        <v/>
      </c>
      <c r="N461" s="25" t="str">
        <f t="shared" si="23"/>
        <v/>
      </c>
    </row>
    <row r="462" spans="1:14" x14ac:dyDescent="0.25">
      <c r="A462" s="20" t="str">
        <f>IF(ISNONTEXT(vm_idv_raw[[#This Row],[Column1]]), "", vm_idv_raw[[#This Row],[Column1]])</f>
        <v/>
      </c>
      <c r="B462" s="22" t="str">
        <f>IF(ISNONTEXT(vm_idv_raw[[#This Row],[Column5]]), "", vm_idv_raw[[#This Row],[Column5]])</f>
        <v/>
      </c>
      <c r="C462" s="21" t="str">
        <f>IF(ISNONTEXT(vm_idv_raw[[#This Row],[Column2]]), "", vm_idv_raw[[#This Row],[Column2]])</f>
        <v/>
      </c>
      <c r="D462" s="10" t="str">
        <f>IF(ISNONTEXT(vm_idv_raw[[#This Row],[Column4]]), "", vm_idv_raw[[#This Row],[Column4]])</f>
        <v/>
      </c>
      <c r="E462" t="str">
        <f>IF(ISNUMBER(vm_idv_raw[[#This Row],[Column6]]), vm_idv_raw[[#This Row],[Column6]],"")</f>
        <v/>
      </c>
      <c r="F462" s="23" t="str">
        <f>IF(ISNUMBER(vm_idv_raw[[#This Row],[Column7]]), (vm_idv_raw[[#This Row],[Column7]]/1073741824),"")</f>
        <v/>
      </c>
      <c r="G462" s="30" t="str">
        <f>IF(ISNUMBER(vm_idv_raw[[#This Row],[Column12]]), (vm_idv_raw[[#This Row],[Column12]]/(E462*1000)),"")</f>
        <v/>
      </c>
      <c r="H462" s="33" t="str">
        <f>IF(ISNUMBER(vm_idv_raw[[#This Row],[Column13]]), (vm_idv_raw[[#This Row],[Column13]]/(F462*1073741824)),"")</f>
        <v/>
      </c>
      <c r="I462" s="10" t="str">
        <f>IF(ISNONTEXT(vm_idv_raw[[#This Row],[Column9]]), "", vm_idv_raw[[#This Row],[Column9]])</f>
        <v/>
      </c>
      <c r="J462" t="str">
        <f>IF(ISNUMBER(vm_idv_raw[[#This Row],[Column10]]), vm_idv_raw[[#This Row],[Column10]],"")</f>
        <v/>
      </c>
      <c r="K462" s="23" t="str">
        <f>IF(ISNUMBER(vm_idv_raw[[#This Row],[Column11]]), vm_idv_raw[[#This Row],[Column11]],"")</f>
        <v/>
      </c>
      <c r="L462" s="30" t="str">
        <f t="shared" si="21"/>
        <v/>
      </c>
      <c r="M462" s="33" t="str">
        <f t="shared" si="22"/>
        <v/>
      </c>
      <c r="N462" s="25" t="str">
        <f t="shared" si="23"/>
        <v/>
      </c>
    </row>
    <row r="463" spans="1:14" x14ac:dyDescent="0.25">
      <c r="A463" s="20" t="str">
        <f>IF(ISNONTEXT(vm_idv_raw[[#This Row],[Column1]]), "", vm_idv_raw[[#This Row],[Column1]])</f>
        <v/>
      </c>
      <c r="B463" s="22" t="str">
        <f>IF(ISNONTEXT(vm_idv_raw[[#This Row],[Column5]]), "", vm_idv_raw[[#This Row],[Column5]])</f>
        <v/>
      </c>
      <c r="C463" s="21" t="str">
        <f>IF(ISNONTEXT(vm_idv_raw[[#This Row],[Column2]]), "", vm_idv_raw[[#This Row],[Column2]])</f>
        <v/>
      </c>
      <c r="D463" s="10" t="str">
        <f>IF(ISNONTEXT(vm_idv_raw[[#This Row],[Column4]]), "", vm_idv_raw[[#This Row],[Column4]])</f>
        <v/>
      </c>
      <c r="E463" t="str">
        <f>IF(ISNUMBER(vm_idv_raw[[#This Row],[Column6]]), vm_idv_raw[[#This Row],[Column6]],"")</f>
        <v/>
      </c>
      <c r="F463" s="23" t="str">
        <f>IF(ISNUMBER(vm_idv_raw[[#This Row],[Column7]]), (vm_idv_raw[[#This Row],[Column7]]/1073741824),"")</f>
        <v/>
      </c>
      <c r="G463" s="30" t="str">
        <f>IF(ISNUMBER(vm_idv_raw[[#This Row],[Column12]]), (vm_idv_raw[[#This Row],[Column12]]/(E463*1000)),"")</f>
        <v/>
      </c>
      <c r="H463" s="33" t="str">
        <f>IF(ISNUMBER(vm_idv_raw[[#This Row],[Column13]]), (vm_idv_raw[[#This Row],[Column13]]/(F463*1073741824)),"")</f>
        <v/>
      </c>
      <c r="I463" s="10" t="str">
        <f>IF(ISNONTEXT(vm_idv_raw[[#This Row],[Column9]]), "", vm_idv_raw[[#This Row],[Column9]])</f>
        <v/>
      </c>
      <c r="J463" t="str">
        <f>IF(ISNUMBER(vm_idv_raw[[#This Row],[Column10]]), vm_idv_raw[[#This Row],[Column10]],"")</f>
        <v/>
      </c>
      <c r="K463" s="23" t="str">
        <f>IF(ISNUMBER(vm_idv_raw[[#This Row],[Column11]]), vm_idv_raw[[#This Row],[Column11]],"")</f>
        <v/>
      </c>
      <c r="L463" s="30" t="str">
        <f t="shared" si="21"/>
        <v/>
      </c>
      <c r="M463" s="33" t="str">
        <f t="shared" si="22"/>
        <v/>
      </c>
      <c r="N463" s="25" t="str">
        <f t="shared" si="23"/>
        <v/>
      </c>
    </row>
    <row r="464" spans="1:14" x14ac:dyDescent="0.25">
      <c r="A464" s="20" t="str">
        <f>IF(ISNONTEXT(vm_idv_raw[[#This Row],[Column1]]), "", vm_idv_raw[[#This Row],[Column1]])</f>
        <v/>
      </c>
      <c r="B464" s="22" t="str">
        <f>IF(ISNONTEXT(vm_idv_raw[[#This Row],[Column5]]), "", vm_idv_raw[[#This Row],[Column5]])</f>
        <v/>
      </c>
      <c r="C464" s="21" t="str">
        <f>IF(ISNONTEXT(vm_idv_raw[[#This Row],[Column2]]), "", vm_idv_raw[[#This Row],[Column2]])</f>
        <v/>
      </c>
      <c r="D464" s="10" t="str">
        <f>IF(ISNONTEXT(vm_idv_raw[[#This Row],[Column4]]), "", vm_idv_raw[[#This Row],[Column4]])</f>
        <v/>
      </c>
      <c r="E464" t="str">
        <f>IF(ISNUMBER(vm_idv_raw[[#This Row],[Column6]]), vm_idv_raw[[#This Row],[Column6]],"")</f>
        <v/>
      </c>
      <c r="F464" s="23" t="str">
        <f>IF(ISNUMBER(vm_idv_raw[[#This Row],[Column7]]), (vm_idv_raw[[#This Row],[Column7]]/1073741824),"")</f>
        <v/>
      </c>
      <c r="G464" s="30" t="str">
        <f>IF(ISNUMBER(vm_idv_raw[[#This Row],[Column12]]), (vm_idv_raw[[#This Row],[Column12]]/(E464*1000)),"")</f>
        <v/>
      </c>
      <c r="H464" s="33" t="str">
        <f>IF(ISNUMBER(vm_idv_raw[[#This Row],[Column13]]), (vm_idv_raw[[#This Row],[Column13]]/(F464*1073741824)),"")</f>
        <v/>
      </c>
      <c r="I464" s="10" t="str">
        <f>IF(ISNONTEXT(vm_idv_raw[[#This Row],[Column9]]), "", vm_idv_raw[[#This Row],[Column9]])</f>
        <v/>
      </c>
      <c r="J464" t="str">
        <f>IF(ISNUMBER(vm_idv_raw[[#This Row],[Column10]]), vm_idv_raw[[#This Row],[Column10]],"")</f>
        <v/>
      </c>
      <c r="K464" s="23" t="str">
        <f>IF(ISNUMBER(vm_idv_raw[[#This Row],[Column11]]), vm_idv_raw[[#This Row],[Column11]],"")</f>
        <v/>
      </c>
      <c r="L464" s="30" t="str">
        <f t="shared" si="21"/>
        <v/>
      </c>
      <c r="M464" s="33" t="str">
        <f t="shared" si="22"/>
        <v/>
      </c>
      <c r="N464" s="25" t="str">
        <f t="shared" si="23"/>
        <v/>
      </c>
    </row>
    <row r="465" spans="1:14" x14ac:dyDescent="0.25">
      <c r="A465" s="20" t="str">
        <f>IF(ISNONTEXT(vm_idv_raw[[#This Row],[Column1]]), "", vm_idv_raw[[#This Row],[Column1]])</f>
        <v/>
      </c>
      <c r="B465" s="22" t="str">
        <f>IF(ISNONTEXT(vm_idv_raw[[#This Row],[Column5]]), "", vm_idv_raw[[#This Row],[Column5]])</f>
        <v/>
      </c>
      <c r="C465" s="21" t="str">
        <f>IF(ISNONTEXT(vm_idv_raw[[#This Row],[Column2]]), "", vm_idv_raw[[#This Row],[Column2]])</f>
        <v/>
      </c>
      <c r="D465" s="10" t="str">
        <f>IF(ISNONTEXT(vm_idv_raw[[#This Row],[Column4]]), "", vm_idv_raw[[#This Row],[Column4]])</f>
        <v/>
      </c>
      <c r="E465" t="str">
        <f>IF(ISNUMBER(vm_idv_raw[[#This Row],[Column6]]), vm_idv_raw[[#This Row],[Column6]],"")</f>
        <v/>
      </c>
      <c r="F465" s="23" t="str">
        <f>IF(ISNUMBER(vm_idv_raw[[#This Row],[Column7]]), (vm_idv_raw[[#This Row],[Column7]]/1073741824),"")</f>
        <v/>
      </c>
      <c r="G465" s="30" t="str">
        <f>IF(ISNUMBER(vm_idv_raw[[#This Row],[Column12]]), (vm_idv_raw[[#This Row],[Column12]]/(E465*1000)),"")</f>
        <v/>
      </c>
      <c r="H465" s="33" t="str">
        <f>IF(ISNUMBER(vm_idv_raw[[#This Row],[Column13]]), (vm_idv_raw[[#This Row],[Column13]]/(F465*1073741824)),"")</f>
        <v/>
      </c>
      <c r="I465" s="10" t="str">
        <f>IF(ISNONTEXT(vm_idv_raw[[#This Row],[Column9]]), "", vm_idv_raw[[#This Row],[Column9]])</f>
        <v/>
      </c>
      <c r="J465" t="str">
        <f>IF(ISNUMBER(vm_idv_raw[[#This Row],[Column10]]), vm_idv_raw[[#This Row],[Column10]],"")</f>
        <v/>
      </c>
      <c r="K465" s="23" t="str">
        <f>IF(ISNUMBER(vm_idv_raw[[#This Row],[Column11]]), vm_idv_raw[[#This Row],[Column11]],"")</f>
        <v/>
      </c>
      <c r="L465" s="30" t="str">
        <f t="shared" si="21"/>
        <v/>
      </c>
      <c r="M465" s="33" t="str">
        <f t="shared" si="22"/>
        <v/>
      </c>
      <c r="N465" s="25" t="str">
        <f t="shared" si="23"/>
        <v/>
      </c>
    </row>
    <row r="466" spans="1:14" x14ac:dyDescent="0.25">
      <c r="A466" s="20" t="str">
        <f>IF(ISNONTEXT(vm_idv_raw[[#This Row],[Column1]]), "", vm_idv_raw[[#This Row],[Column1]])</f>
        <v/>
      </c>
      <c r="B466" s="22" t="str">
        <f>IF(ISNONTEXT(vm_idv_raw[[#This Row],[Column5]]), "", vm_idv_raw[[#This Row],[Column5]])</f>
        <v/>
      </c>
      <c r="C466" s="21" t="str">
        <f>IF(ISNONTEXT(vm_idv_raw[[#This Row],[Column2]]), "", vm_idv_raw[[#This Row],[Column2]])</f>
        <v/>
      </c>
      <c r="D466" s="10" t="str">
        <f>IF(ISNONTEXT(vm_idv_raw[[#This Row],[Column4]]), "", vm_idv_raw[[#This Row],[Column4]])</f>
        <v/>
      </c>
      <c r="E466" t="str">
        <f>IF(ISNUMBER(vm_idv_raw[[#This Row],[Column6]]), vm_idv_raw[[#This Row],[Column6]],"")</f>
        <v/>
      </c>
      <c r="F466" s="23" t="str">
        <f>IF(ISNUMBER(vm_idv_raw[[#This Row],[Column7]]), (vm_idv_raw[[#This Row],[Column7]]/1073741824),"")</f>
        <v/>
      </c>
      <c r="G466" s="30" t="str">
        <f>IF(ISNUMBER(vm_idv_raw[[#This Row],[Column12]]), (vm_idv_raw[[#This Row],[Column12]]/(E466*1000)),"")</f>
        <v/>
      </c>
      <c r="H466" s="33" t="str">
        <f>IF(ISNUMBER(vm_idv_raw[[#This Row],[Column13]]), (vm_idv_raw[[#This Row],[Column13]]/(F466*1073741824)),"")</f>
        <v/>
      </c>
      <c r="I466" s="10" t="str">
        <f>IF(ISNONTEXT(vm_idv_raw[[#This Row],[Column9]]), "", vm_idv_raw[[#This Row],[Column9]])</f>
        <v/>
      </c>
      <c r="J466" t="str">
        <f>IF(ISNUMBER(vm_idv_raw[[#This Row],[Column10]]), vm_idv_raw[[#This Row],[Column10]],"")</f>
        <v/>
      </c>
      <c r="K466" s="23" t="str">
        <f>IF(ISNUMBER(vm_idv_raw[[#This Row],[Column11]]), vm_idv_raw[[#This Row],[Column11]],"")</f>
        <v/>
      </c>
      <c r="L466" s="30" t="str">
        <f t="shared" si="21"/>
        <v/>
      </c>
      <c r="M466" s="33" t="str">
        <f t="shared" si="22"/>
        <v/>
      </c>
      <c r="N466" s="25" t="str">
        <f t="shared" si="23"/>
        <v/>
      </c>
    </row>
    <row r="467" spans="1:14" x14ac:dyDescent="0.25">
      <c r="A467" s="20" t="str">
        <f>IF(ISNONTEXT(vm_idv_raw[[#This Row],[Column1]]), "", vm_idv_raw[[#This Row],[Column1]])</f>
        <v/>
      </c>
      <c r="B467" s="22" t="str">
        <f>IF(ISNONTEXT(vm_idv_raw[[#This Row],[Column5]]), "", vm_idv_raw[[#This Row],[Column5]])</f>
        <v/>
      </c>
      <c r="C467" s="21" t="str">
        <f>IF(ISNONTEXT(vm_idv_raw[[#This Row],[Column2]]), "", vm_idv_raw[[#This Row],[Column2]])</f>
        <v/>
      </c>
      <c r="D467" s="10" t="str">
        <f>IF(ISNONTEXT(vm_idv_raw[[#This Row],[Column4]]), "", vm_idv_raw[[#This Row],[Column4]])</f>
        <v/>
      </c>
      <c r="E467" t="str">
        <f>IF(ISNUMBER(vm_idv_raw[[#This Row],[Column6]]), vm_idv_raw[[#This Row],[Column6]],"")</f>
        <v/>
      </c>
      <c r="F467" s="23" t="str">
        <f>IF(ISNUMBER(vm_idv_raw[[#This Row],[Column7]]), (vm_idv_raw[[#This Row],[Column7]]/1073741824),"")</f>
        <v/>
      </c>
      <c r="G467" s="30" t="str">
        <f>IF(ISNUMBER(vm_idv_raw[[#This Row],[Column12]]), (vm_idv_raw[[#This Row],[Column12]]/(E467*1000)),"")</f>
        <v/>
      </c>
      <c r="H467" s="33" t="str">
        <f>IF(ISNUMBER(vm_idv_raw[[#This Row],[Column13]]), (vm_idv_raw[[#This Row],[Column13]]/(F467*1073741824)),"")</f>
        <v/>
      </c>
      <c r="I467" s="10" t="str">
        <f>IF(ISNONTEXT(vm_idv_raw[[#This Row],[Column9]]), "", vm_idv_raw[[#This Row],[Column9]])</f>
        <v/>
      </c>
      <c r="J467" t="str">
        <f>IF(ISNUMBER(vm_idv_raw[[#This Row],[Column10]]), vm_idv_raw[[#This Row],[Column10]],"")</f>
        <v/>
      </c>
      <c r="K467" s="23" t="str">
        <f>IF(ISNUMBER(vm_idv_raw[[#This Row],[Column11]]), vm_idv_raw[[#This Row],[Column11]],"")</f>
        <v/>
      </c>
      <c r="L467" s="30" t="str">
        <f t="shared" si="21"/>
        <v/>
      </c>
      <c r="M467" s="33" t="str">
        <f t="shared" si="22"/>
        <v/>
      </c>
      <c r="N467" s="25" t="str">
        <f t="shared" si="23"/>
        <v/>
      </c>
    </row>
    <row r="468" spans="1:14" x14ac:dyDescent="0.25">
      <c r="A468" s="20" t="str">
        <f>IF(ISNONTEXT(vm_idv_raw[[#This Row],[Column1]]), "", vm_idv_raw[[#This Row],[Column1]])</f>
        <v/>
      </c>
      <c r="B468" s="22" t="str">
        <f>IF(ISNONTEXT(vm_idv_raw[[#This Row],[Column5]]), "", vm_idv_raw[[#This Row],[Column5]])</f>
        <v/>
      </c>
      <c r="C468" s="21" t="str">
        <f>IF(ISNONTEXT(vm_idv_raw[[#This Row],[Column2]]), "", vm_idv_raw[[#This Row],[Column2]])</f>
        <v/>
      </c>
      <c r="D468" s="10" t="str">
        <f>IF(ISNONTEXT(vm_idv_raw[[#This Row],[Column4]]), "", vm_idv_raw[[#This Row],[Column4]])</f>
        <v/>
      </c>
      <c r="E468" t="str">
        <f>IF(ISNUMBER(vm_idv_raw[[#This Row],[Column6]]), vm_idv_raw[[#This Row],[Column6]],"")</f>
        <v/>
      </c>
      <c r="F468" s="23" t="str">
        <f>IF(ISNUMBER(vm_idv_raw[[#This Row],[Column7]]), (vm_idv_raw[[#This Row],[Column7]]/1073741824),"")</f>
        <v/>
      </c>
      <c r="G468" s="30" t="str">
        <f>IF(ISNUMBER(vm_idv_raw[[#This Row],[Column12]]), (vm_idv_raw[[#This Row],[Column12]]/(E468*1000)),"")</f>
        <v/>
      </c>
      <c r="H468" s="33" t="str">
        <f>IF(ISNUMBER(vm_idv_raw[[#This Row],[Column13]]), (vm_idv_raw[[#This Row],[Column13]]/(F468*1073741824)),"")</f>
        <v/>
      </c>
      <c r="I468" s="10" t="str">
        <f>IF(ISNONTEXT(vm_idv_raw[[#This Row],[Column9]]), "", vm_idv_raw[[#This Row],[Column9]])</f>
        <v/>
      </c>
      <c r="J468" t="str">
        <f>IF(ISNUMBER(vm_idv_raw[[#This Row],[Column10]]), vm_idv_raw[[#This Row],[Column10]],"")</f>
        <v/>
      </c>
      <c r="K468" s="23" t="str">
        <f>IF(ISNUMBER(vm_idv_raw[[#This Row],[Column11]]), vm_idv_raw[[#This Row],[Column11]],"")</f>
        <v/>
      </c>
      <c r="L468" s="30" t="str">
        <f t="shared" si="21"/>
        <v/>
      </c>
      <c r="M468" s="33" t="str">
        <f t="shared" si="22"/>
        <v/>
      </c>
      <c r="N468" s="25" t="str">
        <f t="shared" si="23"/>
        <v/>
      </c>
    </row>
    <row r="469" spans="1:14" x14ac:dyDescent="0.25">
      <c r="A469" s="20" t="str">
        <f>IF(ISNONTEXT(vm_idv_raw[[#This Row],[Column1]]), "", vm_idv_raw[[#This Row],[Column1]])</f>
        <v/>
      </c>
      <c r="B469" s="22" t="str">
        <f>IF(ISNONTEXT(vm_idv_raw[[#This Row],[Column5]]), "", vm_idv_raw[[#This Row],[Column5]])</f>
        <v/>
      </c>
      <c r="C469" s="21" t="str">
        <f>IF(ISNONTEXT(vm_idv_raw[[#This Row],[Column2]]), "", vm_idv_raw[[#This Row],[Column2]])</f>
        <v/>
      </c>
      <c r="D469" s="10" t="str">
        <f>IF(ISNONTEXT(vm_idv_raw[[#This Row],[Column4]]), "", vm_idv_raw[[#This Row],[Column4]])</f>
        <v/>
      </c>
      <c r="E469" t="str">
        <f>IF(ISNUMBER(vm_idv_raw[[#This Row],[Column6]]), vm_idv_raw[[#This Row],[Column6]],"")</f>
        <v/>
      </c>
      <c r="F469" s="23" t="str">
        <f>IF(ISNUMBER(vm_idv_raw[[#This Row],[Column7]]), (vm_idv_raw[[#This Row],[Column7]]/1073741824),"")</f>
        <v/>
      </c>
      <c r="G469" s="30" t="str">
        <f>IF(ISNUMBER(vm_idv_raw[[#This Row],[Column12]]), (vm_idv_raw[[#This Row],[Column12]]/(E469*1000)),"")</f>
        <v/>
      </c>
      <c r="H469" s="33" t="str">
        <f>IF(ISNUMBER(vm_idv_raw[[#This Row],[Column13]]), (vm_idv_raw[[#This Row],[Column13]]/(F469*1073741824)),"")</f>
        <v/>
      </c>
      <c r="I469" s="10" t="str">
        <f>IF(ISNONTEXT(vm_idv_raw[[#This Row],[Column9]]), "", vm_idv_raw[[#This Row],[Column9]])</f>
        <v/>
      </c>
      <c r="J469" t="str">
        <f>IF(ISNUMBER(vm_idv_raw[[#This Row],[Column10]]), vm_idv_raw[[#This Row],[Column10]],"")</f>
        <v/>
      </c>
      <c r="K469" s="23" t="str">
        <f>IF(ISNUMBER(vm_idv_raw[[#This Row],[Column11]]), vm_idv_raw[[#This Row],[Column11]],"")</f>
        <v/>
      </c>
      <c r="L469" s="30" t="str">
        <f t="shared" si="21"/>
        <v/>
      </c>
      <c r="M469" s="33" t="str">
        <f t="shared" si="22"/>
        <v/>
      </c>
      <c r="N469" s="25" t="str">
        <f t="shared" si="23"/>
        <v/>
      </c>
    </row>
    <row r="470" spans="1:14" x14ac:dyDescent="0.25">
      <c r="A470" s="20" t="str">
        <f>IF(ISNONTEXT(vm_idv_raw[[#This Row],[Column1]]), "", vm_idv_raw[[#This Row],[Column1]])</f>
        <v/>
      </c>
      <c r="B470" s="22" t="str">
        <f>IF(ISNONTEXT(vm_idv_raw[[#This Row],[Column5]]), "", vm_idv_raw[[#This Row],[Column5]])</f>
        <v/>
      </c>
      <c r="C470" s="21" t="str">
        <f>IF(ISNONTEXT(vm_idv_raw[[#This Row],[Column2]]), "", vm_idv_raw[[#This Row],[Column2]])</f>
        <v/>
      </c>
      <c r="D470" s="10" t="str">
        <f>IF(ISNONTEXT(vm_idv_raw[[#This Row],[Column4]]), "", vm_idv_raw[[#This Row],[Column4]])</f>
        <v/>
      </c>
      <c r="E470" t="str">
        <f>IF(ISNUMBER(vm_idv_raw[[#This Row],[Column6]]), vm_idv_raw[[#This Row],[Column6]],"")</f>
        <v/>
      </c>
      <c r="F470" s="23" t="str">
        <f>IF(ISNUMBER(vm_idv_raw[[#This Row],[Column7]]), (vm_idv_raw[[#This Row],[Column7]]/1073741824),"")</f>
        <v/>
      </c>
      <c r="G470" s="30" t="str">
        <f>IF(ISNUMBER(vm_idv_raw[[#This Row],[Column12]]), (vm_idv_raw[[#This Row],[Column12]]/(E470*1000)),"")</f>
        <v/>
      </c>
      <c r="H470" s="33" t="str">
        <f>IF(ISNUMBER(vm_idv_raw[[#This Row],[Column13]]), (vm_idv_raw[[#This Row],[Column13]]/(F470*1073741824)),"")</f>
        <v/>
      </c>
      <c r="I470" s="10" t="str">
        <f>IF(ISNONTEXT(vm_idv_raw[[#This Row],[Column9]]), "", vm_idv_raw[[#This Row],[Column9]])</f>
        <v/>
      </c>
      <c r="J470" t="str">
        <f>IF(ISNUMBER(vm_idv_raw[[#This Row],[Column10]]), vm_idv_raw[[#This Row],[Column10]],"")</f>
        <v/>
      </c>
      <c r="K470" s="23" t="str">
        <f>IF(ISNUMBER(vm_idv_raw[[#This Row],[Column11]]), vm_idv_raw[[#This Row],[Column11]],"")</f>
        <v/>
      </c>
      <c r="L470" s="30" t="str">
        <f t="shared" si="21"/>
        <v/>
      </c>
      <c r="M470" s="33" t="str">
        <f t="shared" si="22"/>
        <v/>
      </c>
      <c r="N470" s="25" t="str">
        <f t="shared" si="23"/>
        <v/>
      </c>
    </row>
    <row r="471" spans="1:14" x14ac:dyDescent="0.25">
      <c r="A471" s="20" t="str">
        <f>IF(ISNONTEXT(vm_idv_raw[[#This Row],[Column1]]), "", vm_idv_raw[[#This Row],[Column1]])</f>
        <v/>
      </c>
      <c r="B471" s="22" t="str">
        <f>IF(ISNONTEXT(vm_idv_raw[[#This Row],[Column5]]), "", vm_idv_raw[[#This Row],[Column5]])</f>
        <v/>
      </c>
      <c r="C471" s="21" t="str">
        <f>IF(ISNONTEXT(vm_idv_raw[[#This Row],[Column2]]), "", vm_idv_raw[[#This Row],[Column2]])</f>
        <v/>
      </c>
      <c r="D471" s="10" t="str">
        <f>IF(ISNONTEXT(vm_idv_raw[[#This Row],[Column4]]), "", vm_idv_raw[[#This Row],[Column4]])</f>
        <v/>
      </c>
      <c r="E471" t="str">
        <f>IF(ISNUMBER(vm_idv_raw[[#This Row],[Column6]]), vm_idv_raw[[#This Row],[Column6]],"")</f>
        <v/>
      </c>
      <c r="F471" s="23" t="str">
        <f>IF(ISNUMBER(vm_idv_raw[[#This Row],[Column7]]), (vm_idv_raw[[#This Row],[Column7]]/1073741824),"")</f>
        <v/>
      </c>
      <c r="G471" s="30" t="str">
        <f>IF(ISNUMBER(vm_idv_raw[[#This Row],[Column12]]), (vm_idv_raw[[#This Row],[Column12]]/(E471*1000)),"")</f>
        <v/>
      </c>
      <c r="H471" s="33" t="str">
        <f>IF(ISNUMBER(vm_idv_raw[[#This Row],[Column13]]), (vm_idv_raw[[#This Row],[Column13]]/(F471*1073741824)),"")</f>
        <v/>
      </c>
      <c r="I471" s="10" t="str">
        <f>IF(ISNONTEXT(vm_idv_raw[[#This Row],[Column9]]), "", vm_idv_raw[[#This Row],[Column9]])</f>
        <v/>
      </c>
      <c r="J471" t="str">
        <f>IF(ISNUMBER(vm_idv_raw[[#This Row],[Column10]]), vm_idv_raw[[#This Row],[Column10]],"")</f>
        <v/>
      </c>
      <c r="K471" s="23" t="str">
        <f>IF(ISNUMBER(vm_idv_raw[[#This Row],[Column11]]), vm_idv_raw[[#This Row],[Column11]],"")</f>
        <v/>
      </c>
      <c r="L471" s="30" t="str">
        <f t="shared" si="21"/>
        <v/>
      </c>
      <c r="M471" s="33" t="str">
        <f t="shared" si="22"/>
        <v/>
      </c>
      <c r="N471" s="25" t="str">
        <f t="shared" si="23"/>
        <v/>
      </c>
    </row>
    <row r="472" spans="1:14" x14ac:dyDescent="0.25">
      <c r="A472" s="20" t="str">
        <f>IF(ISNONTEXT(vm_idv_raw[[#This Row],[Column1]]), "", vm_idv_raw[[#This Row],[Column1]])</f>
        <v/>
      </c>
      <c r="B472" s="22" t="str">
        <f>IF(ISNONTEXT(vm_idv_raw[[#This Row],[Column5]]), "", vm_idv_raw[[#This Row],[Column5]])</f>
        <v/>
      </c>
      <c r="C472" s="21" t="str">
        <f>IF(ISNONTEXT(vm_idv_raw[[#This Row],[Column2]]), "", vm_idv_raw[[#This Row],[Column2]])</f>
        <v/>
      </c>
      <c r="D472" s="10" t="str">
        <f>IF(ISNONTEXT(vm_idv_raw[[#This Row],[Column4]]), "", vm_idv_raw[[#This Row],[Column4]])</f>
        <v/>
      </c>
      <c r="E472" t="str">
        <f>IF(ISNUMBER(vm_idv_raw[[#This Row],[Column6]]), vm_idv_raw[[#This Row],[Column6]],"")</f>
        <v/>
      </c>
      <c r="F472" s="23" t="str">
        <f>IF(ISNUMBER(vm_idv_raw[[#This Row],[Column7]]), (vm_idv_raw[[#This Row],[Column7]]/1073741824),"")</f>
        <v/>
      </c>
      <c r="G472" s="30" t="str">
        <f>IF(ISNUMBER(vm_idv_raw[[#This Row],[Column12]]), (vm_idv_raw[[#This Row],[Column12]]/(E472*1000)),"")</f>
        <v/>
      </c>
      <c r="H472" s="33" t="str">
        <f>IF(ISNUMBER(vm_idv_raw[[#This Row],[Column13]]), (vm_idv_raw[[#This Row],[Column13]]/(F472*1073741824)),"")</f>
        <v/>
      </c>
      <c r="I472" s="10" t="str">
        <f>IF(ISNONTEXT(vm_idv_raw[[#This Row],[Column9]]), "", vm_idv_raw[[#This Row],[Column9]])</f>
        <v/>
      </c>
      <c r="J472" t="str">
        <f>IF(ISNUMBER(vm_idv_raw[[#This Row],[Column10]]), vm_idv_raw[[#This Row],[Column10]],"")</f>
        <v/>
      </c>
      <c r="K472" s="23" t="str">
        <f>IF(ISNUMBER(vm_idv_raw[[#This Row],[Column11]]), vm_idv_raw[[#This Row],[Column11]],"")</f>
        <v/>
      </c>
      <c r="L472" s="30" t="str">
        <f t="shared" si="21"/>
        <v/>
      </c>
      <c r="M472" s="33" t="str">
        <f t="shared" si="22"/>
        <v/>
      </c>
      <c r="N472" s="25" t="str">
        <f t="shared" si="23"/>
        <v/>
      </c>
    </row>
    <row r="473" spans="1:14" x14ac:dyDescent="0.25">
      <c r="A473" s="20" t="str">
        <f>IF(ISNONTEXT(vm_idv_raw[[#This Row],[Column1]]), "", vm_idv_raw[[#This Row],[Column1]])</f>
        <v/>
      </c>
      <c r="B473" s="22" t="str">
        <f>IF(ISNONTEXT(vm_idv_raw[[#This Row],[Column5]]), "", vm_idv_raw[[#This Row],[Column5]])</f>
        <v/>
      </c>
      <c r="C473" s="21" t="str">
        <f>IF(ISNONTEXT(vm_idv_raw[[#This Row],[Column2]]), "", vm_idv_raw[[#This Row],[Column2]])</f>
        <v/>
      </c>
      <c r="D473" s="10" t="str">
        <f>IF(ISNONTEXT(vm_idv_raw[[#This Row],[Column4]]), "", vm_idv_raw[[#This Row],[Column4]])</f>
        <v/>
      </c>
      <c r="E473" t="str">
        <f>IF(ISNUMBER(vm_idv_raw[[#This Row],[Column6]]), vm_idv_raw[[#This Row],[Column6]],"")</f>
        <v/>
      </c>
      <c r="F473" s="23" t="str">
        <f>IF(ISNUMBER(vm_idv_raw[[#This Row],[Column7]]), (vm_idv_raw[[#This Row],[Column7]]/1073741824),"")</f>
        <v/>
      </c>
      <c r="G473" s="30" t="str">
        <f>IF(ISNUMBER(vm_idv_raw[[#This Row],[Column12]]), (vm_idv_raw[[#This Row],[Column12]]/(E473*1000)),"")</f>
        <v/>
      </c>
      <c r="H473" s="33" t="str">
        <f>IF(ISNUMBER(vm_idv_raw[[#This Row],[Column13]]), (vm_idv_raw[[#This Row],[Column13]]/(F473*1073741824)),"")</f>
        <v/>
      </c>
      <c r="I473" s="10" t="str">
        <f>IF(ISNONTEXT(vm_idv_raw[[#This Row],[Column9]]), "", vm_idv_raw[[#This Row],[Column9]])</f>
        <v/>
      </c>
      <c r="J473" t="str">
        <f>IF(ISNUMBER(vm_idv_raw[[#This Row],[Column10]]), vm_idv_raw[[#This Row],[Column10]],"")</f>
        <v/>
      </c>
      <c r="K473" s="23" t="str">
        <f>IF(ISNUMBER(vm_idv_raw[[#This Row],[Column11]]), vm_idv_raw[[#This Row],[Column11]],"")</f>
        <v/>
      </c>
      <c r="L473" s="30" t="str">
        <f t="shared" si="21"/>
        <v/>
      </c>
      <c r="M473" s="33" t="str">
        <f t="shared" si="22"/>
        <v/>
      </c>
      <c r="N473" s="25" t="str">
        <f t="shared" si="23"/>
        <v/>
      </c>
    </row>
    <row r="474" spans="1:14" x14ac:dyDescent="0.25">
      <c r="A474" s="20" t="str">
        <f>IF(ISNONTEXT(vm_idv_raw[[#This Row],[Column1]]), "", vm_idv_raw[[#This Row],[Column1]])</f>
        <v/>
      </c>
      <c r="B474" s="22" t="str">
        <f>IF(ISNONTEXT(vm_idv_raw[[#This Row],[Column5]]), "", vm_idv_raw[[#This Row],[Column5]])</f>
        <v/>
      </c>
      <c r="C474" s="21" t="str">
        <f>IF(ISNONTEXT(vm_idv_raw[[#This Row],[Column2]]), "", vm_idv_raw[[#This Row],[Column2]])</f>
        <v/>
      </c>
      <c r="D474" s="10" t="str">
        <f>IF(ISNONTEXT(vm_idv_raw[[#This Row],[Column4]]), "", vm_idv_raw[[#This Row],[Column4]])</f>
        <v/>
      </c>
      <c r="E474" t="str">
        <f>IF(ISNUMBER(vm_idv_raw[[#This Row],[Column6]]), vm_idv_raw[[#This Row],[Column6]],"")</f>
        <v/>
      </c>
      <c r="F474" s="23" t="str">
        <f>IF(ISNUMBER(vm_idv_raw[[#This Row],[Column7]]), (vm_idv_raw[[#This Row],[Column7]]/1073741824),"")</f>
        <v/>
      </c>
      <c r="G474" s="30" t="str">
        <f>IF(ISNUMBER(vm_idv_raw[[#This Row],[Column12]]), (vm_idv_raw[[#This Row],[Column12]]/(E474*1000)),"")</f>
        <v/>
      </c>
      <c r="H474" s="33" t="str">
        <f>IF(ISNUMBER(vm_idv_raw[[#This Row],[Column13]]), (vm_idv_raw[[#This Row],[Column13]]/(F474*1073741824)),"")</f>
        <v/>
      </c>
      <c r="I474" s="10" t="str">
        <f>IF(ISNONTEXT(vm_idv_raw[[#This Row],[Column9]]), "", vm_idv_raw[[#This Row],[Column9]])</f>
        <v/>
      </c>
      <c r="J474" t="str">
        <f>IF(ISNUMBER(vm_idv_raw[[#This Row],[Column10]]), vm_idv_raw[[#This Row],[Column10]],"")</f>
        <v/>
      </c>
      <c r="K474" s="23" t="str">
        <f>IF(ISNUMBER(vm_idv_raw[[#This Row],[Column11]]), vm_idv_raw[[#This Row],[Column11]],"")</f>
        <v/>
      </c>
      <c r="L474" s="30" t="str">
        <f t="shared" si="21"/>
        <v/>
      </c>
      <c r="M474" s="33" t="str">
        <f t="shared" si="22"/>
        <v/>
      </c>
      <c r="N474" s="25" t="str">
        <f t="shared" si="23"/>
        <v/>
      </c>
    </row>
    <row r="475" spans="1:14" x14ac:dyDescent="0.25">
      <c r="A475" s="20" t="str">
        <f>IF(ISNONTEXT(vm_idv_raw[[#This Row],[Column1]]), "", vm_idv_raw[[#This Row],[Column1]])</f>
        <v/>
      </c>
      <c r="B475" s="22" t="str">
        <f>IF(ISNONTEXT(vm_idv_raw[[#This Row],[Column5]]), "", vm_idv_raw[[#This Row],[Column5]])</f>
        <v/>
      </c>
      <c r="C475" s="21" t="str">
        <f>IF(ISNONTEXT(vm_idv_raw[[#This Row],[Column2]]), "", vm_idv_raw[[#This Row],[Column2]])</f>
        <v/>
      </c>
      <c r="D475" s="10" t="str">
        <f>IF(ISNONTEXT(vm_idv_raw[[#This Row],[Column4]]), "", vm_idv_raw[[#This Row],[Column4]])</f>
        <v/>
      </c>
      <c r="E475" t="str">
        <f>IF(ISNUMBER(vm_idv_raw[[#This Row],[Column6]]), vm_idv_raw[[#This Row],[Column6]],"")</f>
        <v/>
      </c>
      <c r="F475" s="23" t="str">
        <f>IF(ISNUMBER(vm_idv_raw[[#This Row],[Column7]]), (vm_idv_raw[[#This Row],[Column7]]/1073741824),"")</f>
        <v/>
      </c>
      <c r="G475" s="30" t="str">
        <f>IF(ISNUMBER(vm_idv_raw[[#This Row],[Column12]]), (vm_idv_raw[[#This Row],[Column12]]/(E475*1000)),"")</f>
        <v/>
      </c>
      <c r="H475" s="33" t="str">
        <f>IF(ISNUMBER(vm_idv_raw[[#This Row],[Column13]]), (vm_idv_raw[[#This Row],[Column13]]/(F475*1073741824)),"")</f>
        <v/>
      </c>
      <c r="I475" s="10" t="str">
        <f>IF(ISNONTEXT(vm_idv_raw[[#This Row],[Column9]]), "", vm_idv_raw[[#This Row],[Column9]])</f>
        <v/>
      </c>
      <c r="J475" t="str">
        <f>IF(ISNUMBER(vm_idv_raw[[#This Row],[Column10]]), vm_idv_raw[[#This Row],[Column10]],"")</f>
        <v/>
      </c>
      <c r="K475" s="23" t="str">
        <f>IF(ISNUMBER(vm_idv_raw[[#This Row],[Column11]]), vm_idv_raw[[#This Row],[Column11]],"")</f>
        <v/>
      </c>
      <c r="L475" s="30" t="str">
        <f t="shared" si="21"/>
        <v/>
      </c>
      <c r="M475" s="33" t="str">
        <f t="shared" si="22"/>
        <v/>
      </c>
      <c r="N475" s="25" t="str">
        <f t="shared" si="23"/>
        <v/>
      </c>
    </row>
    <row r="476" spans="1:14" x14ac:dyDescent="0.25">
      <c r="A476" s="20" t="str">
        <f>IF(ISNONTEXT(vm_idv_raw[[#This Row],[Column1]]), "", vm_idv_raw[[#This Row],[Column1]])</f>
        <v/>
      </c>
      <c r="B476" s="22" t="str">
        <f>IF(ISNONTEXT(vm_idv_raw[[#This Row],[Column5]]), "", vm_idv_raw[[#This Row],[Column5]])</f>
        <v/>
      </c>
      <c r="C476" s="21" t="str">
        <f>IF(ISNONTEXT(vm_idv_raw[[#This Row],[Column2]]), "", vm_idv_raw[[#This Row],[Column2]])</f>
        <v/>
      </c>
      <c r="D476" s="10" t="str">
        <f>IF(ISNONTEXT(vm_idv_raw[[#This Row],[Column4]]), "", vm_idv_raw[[#This Row],[Column4]])</f>
        <v/>
      </c>
      <c r="E476" t="str">
        <f>IF(ISNUMBER(vm_idv_raw[[#This Row],[Column6]]), vm_idv_raw[[#This Row],[Column6]],"")</f>
        <v/>
      </c>
      <c r="F476" s="23" t="str">
        <f>IF(ISNUMBER(vm_idv_raw[[#This Row],[Column7]]), (vm_idv_raw[[#This Row],[Column7]]/1073741824),"")</f>
        <v/>
      </c>
      <c r="G476" s="30" t="str">
        <f>IF(ISNUMBER(vm_idv_raw[[#This Row],[Column12]]), (vm_idv_raw[[#This Row],[Column12]]/(E476*1000)),"")</f>
        <v/>
      </c>
      <c r="H476" s="33" t="str">
        <f>IF(ISNUMBER(vm_idv_raw[[#This Row],[Column13]]), (vm_idv_raw[[#This Row],[Column13]]/(F476*1073741824)),"")</f>
        <v/>
      </c>
      <c r="I476" s="10" t="str">
        <f>IF(ISNONTEXT(vm_idv_raw[[#This Row],[Column9]]), "", vm_idv_raw[[#This Row],[Column9]])</f>
        <v/>
      </c>
      <c r="J476" t="str">
        <f>IF(ISNUMBER(vm_idv_raw[[#This Row],[Column10]]), vm_idv_raw[[#This Row],[Column10]],"")</f>
        <v/>
      </c>
      <c r="K476" s="23" t="str">
        <f>IF(ISNUMBER(vm_idv_raw[[#This Row],[Column11]]), vm_idv_raw[[#This Row],[Column11]],"")</f>
        <v/>
      </c>
      <c r="L476" s="30" t="str">
        <f t="shared" si="21"/>
        <v/>
      </c>
      <c r="M476" s="33" t="str">
        <f t="shared" si="22"/>
        <v/>
      </c>
      <c r="N476" s="25" t="str">
        <f t="shared" si="23"/>
        <v/>
      </c>
    </row>
    <row r="477" spans="1:14" x14ac:dyDescent="0.25">
      <c r="A477" s="20" t="str">
        <f>IF(ISNONTEXT(vm_idv_raw[[#This Row],[Column1]]), "", vm_idv_raw[[#This Row],[Column1]])</f>
        <v/>
      </c>
      <c r="B477" s="22" t="str">
        <f>IF(ISNONTEXT(vm_idv_raw[[#This Row],[Column5]]), "", vm_idv_raw[[#This Row],[Column5]])</f>
        <v/>
      </c>
      <c r="C477" s="21" t="str">
        <f>IF(ISNONTEXT(vm_idv_raw[[#This Row],[Column2]]), "", vm_idv_raw[[#This Row],[Column2]])</f>
        <v/>
      </c>
      <c r="D477" s="10" t="str">
        <f>IF(ISNONTEXT(vm_idv_raw[[#This Row],[Column4]]), "", vm_idv_raw[[#This Row],[Column4]])</f>
        <v/>
      </c>
      <c r="E477" t="str">
        <f>IF(ISNUMBER(vm_idv_raw[[#This Row],[Column6]]), vm_idv_raw[[#This Row],[Column6]],"")</f>
        <v/>
      </c>
      <c r="F477" s="23" t="str">
        <f>IF(ISNUMBER(vm_idv_raw[[#This Row],[Column7]]), (vm_idv_raw[[#This Row],[Column7]]/1073741824),"")</f>
        <v/>
      </c>
      <c r="G477" s="30" t="str">
        <f>IF(ISNUMBER(vm_idv_raw[[#This Row],[Column12]]), (vm_idv_raw[[#This Row],[Column12]]/(E477*1000)),"")</f>
        <v/>
      </c>
      <c r="H477" s="33" t="str">
        <f>IF(ISNUMBER(vm_idv_raw[[#This Row],[Column13]]), (vm_idv_raw[[#This Row],[Column13]]/(F477*1073741824)),"")</f>
        <v/>
      </c>
      <c r="I477" s="10" t="str">
        <f>IF(ISNONTEXT(vm_idv_raw[[#This Row],[Column9]]), "", vm_idv_raw[[#This Row],[Column9]])</f>
        <v/>
      </c>
      <c r="J477" t="str">
        <f>IF(ISNUMBER(vm_idv_raw[[#This Row],[Column10]]), vm_idv_raw[[#This Row],[Column10]],"")</f>
        <v/>
      </c>
      <c r="K477" s="23" t="str">
        <f>IF(ISNUMBER(vm_idv_raw[[#This Row],[Column11]]), vm_idv_raw[[#This Row],[Column11]],"")</f>
        <v/>
      </c>
      <c r="L477" s="30" t="str">
        <f t="shared" si="21"/>
        <v/>
      </c>
      <c r="M477" s="33" t="str">
        <f t="shared" si="22"/>
        <v/>
      </c>
      <c r="N477" s="25" t="str">
        <f t="shared" si="23"/>
        <v/>
      </c>
    </row>
    <row r="478" spans="1:14" x14ac:dyDescent="0.25">
      <c r="A478" s="20" t="str">
        <f>IF(ISNONTEXT(vm_idv_raw[[#This Row],[Column1]]), "", vm_idv_raw[[#This Row],[Column1]])</f>
        <v/>
      </c>
      <c r="B478" s="22" t="str">
        <f>IF(ISNONTEXT(vm_idv_raw[[#This Row],[Column5]]), "", vm_idv_raw[[#This Row],[Column5]])</f>
        <v/>
      </c>
      <c r="C478" s="21" t="str">
        <f>IF(ISNONTEXT(vm_idv_raw[[#This Row],[Column2]]), "", vm_idv_raw[[#This Row],[Column2]])</f>
        <v/>
      </c>
      <c r="D478" s="10" t="str">
        <f>IF(ISNONTEXT(vm_idv_raw[[#This Row],[Column4]]), "", vm_idv_raw[[#This Row],[Column4]])</f>
        <v/>
      </c>
      <c r="E478" t="str">
        <f>IF(ISNUMBER(vm_idv_raw[[#This Row],[Column6]]), vm_idv_raw[[#This Row],[Column6]],"")</f>
        <v/>
      </c>
      <c r="F478" s="23" t="str">
        <f>IF(ISNUMBER(vm_idv_raw[[#This Row],[Column7]]), (vm_idv_raw[[#This Row],[Column7]]/1073741824),"")</f>
        <v/>
      </c>
      <c r="G478" s="30" t="str">
        <f>IF(ISNUMBER(vm_idv_raw[[#This Row],[Column12]]), (vm_idv_raw[[#This Row],[Column12]]/(E478*1000)),"")</f>
        <v/>
      </c>
      <c r="H478" s="33" t="str">
        <f>IF(ISNUMBER(vm_idv_raw[[#This Row],[Column13]]), (vm_idv_raw[[#This Row],[Column13]]/(F478*1073741824)),"")</f>
        <v/>
      </c>
      <c r="I478" s="10" t="str">
        <f>IF(ISNONTEXT(vm_idv_raw[[#This Row],[Column9]]), "", vm_idv_raw[[#This Row],[Column9]])</f>
        <v/>
      </c>
      <c r="J478" t="str">
        <f>IF(ISNUMBER(vm_idv_raw[[#This Row],[Column10]]), vm_idv_raw[[#This Row],[Column10]],"")</f>
        <v/>
      </c>
      <c r="K478" s="23" t="str">
        <f>IF(ISNUMBER(vm_idv_raw[[#This Row],[Column11]]), vm_idv_raw[[#This Row],[Column11]],"")</f>
        <v/>
      </c>
      <c r="L478" s="30" t="str">
        <f t="shared" si="21"/>
        <v/>
      </c>
      <c r="M478" s="33" t="str">
        <f t="shared" si="22"/>
        <v/>
      </c>
      <c r="N478" s="25" t="str">
        <f t="shared" si="23"/>
        <v/>
      </c>
    </row>
    <row r="479" spans="1:14" x14ac:dyDescent="0.25">
      <c r="A479" s="20" t="str">
        <f>IF(ISNONTEXT(vm_idv_raw[[#This Row],[Column1]]), "", vm_idv_raw[[#This Row],[Column1]])</f>
        <v/>
      </c>
      <c r="B479" s="22" t="str">
        <f>IF(ISNONTEXT(vm_idv_raw[[#This Row],[Column5]]), "", vm_idv_raw[[#This Row],[Column5]])</f>
        <v/>
      </c>
      <c r="C479" s="21" t="str">
        <f>IF(ISNONTEXT(vm_idv_raw[[#This Row],[Column2]]), "", vm_idv_raw[[#This Row],[Column2]])</f>
        <v/>
      </c>
      <c r="D479" s="10" t="str">
        <f>IF(ISNONTEXT(vm_idv_raw[[#This Row],[Column4]]), "", vm_idv_raw[[#This Row],[Column4]])</f>
        <v/>
      </c>
      <c r="E479" t="str">
        <f>IF(ISNUMBER(vm_idv_raw[[#This Row],[Column6]]), vm_idv_raw[[#This Row],[Column6]],"")</f>
        <v/>
      </c>
      <c r="F479" s="23" t="str">
        <f>IF(ISNUMBER(vm_idv_raw[[#This Row],[Column7]]), (vm_idv_raw[[#This Row],[Column7]]/1073741824),"")</f>
        <v/>
      </c>
      <c r="G479" s="30" t="str">
        <f>IF(ISNUMBER(vm_idv_raw[[#This Row],[Column12]]), (vm_idv_raw[[#This Row],[Column12]]/(E479*1000)),"")</f>
        <v/>
      </c>
      <c r="H479" s="33" t="str">
        <f>IF(ISNUMBER(vm_idv_raw[[#This Row],[Column13]]), (vm_idv_raw[[#This Row],[Column13]]/(F479*1073741824)),"")</f>
        <v/>
      </c>
      <c r="I479" s="10" t="str">
        <f>IF(ISNONTEXT(vm_idv_raw[[#This Row],[Column9]]), "", vm_idv_raw[[#This Row],[Column9]])</f>
        <v/>
      </c>
      <c r="J479" t="str">
        <f>IF(ISNUMBER(vm_idv_raw[[#This Row],[Column10]]), vm_idv_raw[[#This Row],[Column10]],"")</f>
        <v/>
      </c>
      <c r="K479" s="23" t="str">
        <f>IF(ISNUMBER(vm_idv_raw[[#This Row],[Column11]]), vm_idv_raw[[#This Row],[Column11]],"")</f>
        <v/>
      </c>
      <c r="L479" s="30" t="str">
        <f t="shared" si="21"/>
        <v/>
      </c>
      <c r="M479" s="33" t="str">
        <f t="shared" si="22"/>
        <v/>
      </c>
      <c r="N479" s="25" t="str">
        <f t="shared" si="23"/>
        <v/>
      </c>
    </row>
    <row r="480" spans="1:14" x14ac:dyDescent="0.25">
      <c r="A480" s="20" t="str">
        <f>IF(ISNONTEXT(vm_idv_raw[[#This Row],[Column1]]), "", vm_idv_raw[[#This Row],[Column1]])</f>
        <v/>
      </c>
      <c r="B480" s="22" t="str">
        <f>IF(ISNONTEXT(vm_idv_raw[[#This Row],[Column5]]), "", vm_idv_raw[[#This Row],[Column5]])</f>
        <v/>
      </c>
      <c r="C480" s="21" t="str">
        <f>IF(ISNONTEXT(vm_idv_raw[[#This Row],[Column2]]), "", vm_idv_raw[[#This Row],[Column2]])</f>
        <v/>
      </c>
      <c r="D480" s="10" t="str">
        <f>IF(ISNONTEXT(vm_idv_raw[[#This Row],[Column4]]), "", vm_idv_raw[[#This Row],[Column4]])</f>
        <v/>
      </c>
      <c r="E480" t="str">
        <f>IF(ISNUMBER(vm_idv_raw[[#This Row],[Column6]]), vm_idv_raw[[#This Row],[Column6]],"")</f>
        <v/>
      </c>
      <c r="F480" s="23" t="str">
        <f>IF(ISNUMBER(vm_idv_raw[[#This Row],[Column7]]), (vm_idv_raw[[#This Row],[Column7]]/1073741824),"")</f>
        <v/>
      </c>
      <c r="G480" s="30" t="str">
        <f>IF(ISNUMBER(vm_idv_raw[[#This Row],[Column12]]), (vm_idv_raw[[#This Row],[Column12]]/(E480*1000)),"")</f>
        <v/>
      </c>
      <c r="H480" s="33" t="str">
        <f>IF(ISNUMBER(vm_idv_raw[[#This Row],[Column13]]), (vm_idv_raw[[#This Row],[Column13]]/(F480*1073741824)),"")</f>
        <v/>
      </c>
      <c r="I480" s="10" t="str">
        <f>IF(ISNONTEXT(vm_idv_raw[[#This Row],[Column9]]), "", vm_idv_raw[[#This Row],[Column9]])</f>
        <v/>
      </c>
      <c r="J480" t="str">
        <f>IF(ISNUMBER(vm_idv_raw[[#This Row],[Column10]]), vm_idv_raw[[#This Row],[Column10]],"")</f>
        <v/>
      </c>
      <c r="K480" s="23" t="str">
        <f>IF(ISNUMBER(vm_idv_raw[[#This Row],[Column11]]), vm_idv_raw[[#This Row],[Column11]],"")</f>
        <v/>
      </c>
      <c r="L480" s="30" t="str">
        <f t="shared" si="21"/>
        <v/>
      </c>
      <c r="M480" s="33" t="str">
        <f t="shared" si="22"/>
        <v/>
      </c>
      <c r="N480" s="25" t="str">
        <f t="shared" si="23"/>
        <v/>
      </c>
    </row>
    <row r="481" spans="1:14" x14ac:dyDescent="0.25">
      <c r="A481" s="20" t="str">
        <f>IF(ISNONTEXT(vm_idv_raw[[#This Row],[Column1]]), "", vm_idv_raw[[#This Row],[Column1]])</f>
        <v/>
      </c>
      <c r="B481" s="22" t="str">
        <f>IF(ISNONTEXT(vm_idv_raw[[#This Row],[Column5]]), "", vm_idv_raw[[#This Row],[Column5]])</f>
        <v/>
      </c>
      <c r="C481" s="21" t="str">
        <f>IF(ISNONTEXT(vm_idv_raw[[#This Row],[Column2]]), "", vm_idv_raw[[#This Row],[Column2]])</f>
        <v/>
      </c>
      <c r="D481" s="10" t="str">
        <f>IF(ISNONTEXT(vm_idv_raw[[#This Row],[Column4]]), "", vm_idv_raw[[#This Row],[Column4]])</f>
        <v/>
      </c>
      <c r="E481" t="str">
        <f>IF(ISNUMBER(vm_idv_raw[[#This Row],[Column6]]), vm_idv_raw[[#This Row],[Column6]],"")</f>
        <v/>
      </c>
      <c r="F481" s="23" t="str">
        <f>IF(ISNUMBER(vm_idv_raw[[#This Row],[Column7]]), (vm_idv_raw[[#This Row],[Column7]]/1073741824),"")</f>
        <v/>
      </c>
      <c r="G481" s="30" t="str">
        <f>IF(ISNUMBER(vm_idv_raw[[#This Row],[Column12]]), (vm_idv_raw[[#This Row],[Column12]]/(E481*1000)),"")</f>
        <v/>
      </c>
      <c r="H481" s="33" t="str">
        <f>IF(ISNUMBER(vm_idv_raw[[#This Row],[Column13]]), (vm_idv_raw[[#This Row],[Column13]]/(F481*1073741824)),"")</f>
        <v/>
      </c>
      <c r="I481" s="10" t="str">
        <f>IF(ISNONTEXT(vm_idv_raw[[#This Row],[Column9]]), "", vm_idv_raw[[#This Row],[Column9]])</f>
        <v/>
      </c>
      <c r="J481" t="str">
        <f>IF(ISNUMBER(vm_idv_raw[[#This Row],[Column10]]), vm_idv_raw[[#This Row],[Column10]],"")</f>
        <v/>
      </c>
      <c r="K481" s="23" t="str">
        <f>IF(ISNUMBER(vm_idv_raw[[#This Row],[Column11]]), vm_idv_raw[[#This Row],[Column11]],"")</f>
        <v/>
      </c>
      <c r="L481" s="30" t="str">
        <f t="shared" si="21"/>
        <v/>
      </c>
      <c r="M481" s="33" t="str">
        <f t="shared" si="22"/>
        <v/>
      </c>
      <c r="N481" s="25" t="str">
        <f t="shared" si="23"/>
        <v/>
      </c>
    </row>
    <row r="482" spans="1:14" x14ac:dyDescent="0.25">
      <c r="A482" s="20" t="str">
        <f>IF(ISNONTEXT(vm_idv_raw[[#This Row],[Column1]]), "", vm_idv_raw[[#This Row],[Column1]])</f>
        <v/>
      </c>
      <c r="B482" s="22" t="str">
        <f>IF(ISNONTEXT(vm_idv_raw[[#This Row],[Column5]]), "", vm_idv_raw[[#This Row],[Column5]])</f>
        <v/>
      </c>
      <c r="C482" s="21" t="str">
        <f>IF(ISNONTEXT(vm_idv_raw[[#This Row],[Column2]]), "", vm_idv_raw[[#This Row],[Column2]])</f>
        <v/>
      </c>
      <c r="D482" s="10" t="str">
        <f>IF(ISNONTEXT(vm_idv_raw[[#This Row],[Column4]]), "", vm_idv_raw[[#This Row],[Column4]])</f>
        <v/>
      </c>
      <c r="E482" t="str">
        <f>IF(ISNUMBER(vm_idv_raw[[#This Row],[Column6]]), vm_idv_raw[[#This Row],[Column6]],"")</f>
        <v/>
      </c>
      <c r="F482" s="23" t="str">
        <f>IF(ISNUMBER(vm_idv_raw[[#This Row],[Column7]]), (vm_idv_raw[[#This Row],[Column7]]/1073741824),"")</f>
        <v/>
      </c>
      <c r="G482" s="30" t="str">
        <f>IF(ISNUMBER(vm_idv_raw[[#This Row],[Column12]]), (vm_idv_raw[[#This Row],[Column12]]/(E482*1000)),"")</f>
        <v/>
      </c>
      <c r="H482" s="33" t="str">
        <f>IF(ISNUMBER(vm_idv_raw[[#This Row],[Column13]]), (vm_idv_raw[[#This Row],[Column13]]/(F482*1073741824)),"")</f>
        <v/>
      </c>
      <c r="I482" s="10" t="str">
        <f>IF(ISNONTEXT(vm_idv_raw[[#This Row],[Column9]]), "", vm_idv_raw[[#This Row],[Column9]])</f>
        <v/>
      </c>
      <c r="J482" t="str">
        <f>IF(ISNUMBER(vm_idv_raw[[#This Row],[Column10]]), vm_idv_raw[[#This Row],[Column10]],"")</f>
        <v/>
      </c>
      <c r="K482" s="23" t="str">
        <f>IF(ISNUMBER(vm_idv_raw[[#This Row],[Column11]]), vm_idv_raw[[#This Row],[Column11]],"")</f>
        <v/>
      </c>
      <c r="L482" s="30" t="str">
        <f t="shared" si="21"/>
        <v/>
      </c>
      <c r="M482" s="33" t="str">
        <f t="shared" si="22"/>
        <v/>
      </c>
      <c r="N482" s="25" t="str">
        <f t="shared" si="23"/>
        <v/>
      </c>
    </row>
    <row r="483" spans="1:14" x14ac:dyDescent="0.25">
      <c r="A483" s="20" t="str">
        <f>IF(ISNONTEXT(vm_idv_raw[[#This Row],[Column1]]), "", vm_idv_raw[[#This Row],[Column1]])</f>
        <v/>
      </c>
      <c r="B483" s="22" t="str">
        <f>IF(ISNONTEXT(vm_idv_raw[[#This Row],[Column5]]), "", vm_idv_raw[[#This Row],[Column5]])</f>
        <v/>
      </c>
      <c r="C483" s="21" t="str">
        <f>IF(ISNONTEXT(vm_idv_raw[[#This Row],[Column2]]), "", vm_idv_raw[[#This Row],[Column2]])</f>
        <v/>
      </c>
      <c r="D483" s="10" t="str">
        <f>IF(ISNONTEXT(vm_idv_raw[[#This Row],[Column4]]), "", vm_idv_raw[[#This Row],[Column4]])</f>
        <v/>
      </c>
      <c r="E483" t="str">
        <f>IF(ISNUMBER(vm_idv_raw[[#This Row],[Column6]]), vm_idv_raw[[#This Row],[Column6]],"")</f>
        <v/>
      </c>
      <c r="F483" s="23" t="str">
        <f>IF(ISNUMBER(vm_idv_raw[[#This Row],[Column7]]), (vm_idv_raw[[#This Row],[Column7]]/1073741824),"")</f>
        <v/>
      </c>
      <c r="G483" s="30" t="str">
        <f>IF(ISNUMBER(vm_idv_raw[[#This Row],[Column12]]), (vm_idv_raw[[#This Row],[Column12]]/(E483*1000)),"")</f>
        <v/>
      </c>
      <c r="H483" s="33" t="str">
        <f>IF(ISNUMBER(vm_idv_raw[[#This Row],[Column13]]), (vm_idv_raw[[#This Row],[Column13]]/(F483*1073741824)),"")</f>
        <v/>
      </c>
      <c r="I483" s="10" t="str">
        <f>IF(ISNONTEXT(vm_idv_raw[[#This Row],[Column9]]), "", vm_idv_raw[[#This Row],[Column9]])</f>
        <v/>
      </c>
      <c r="J483" t="str">
        <f>IF(ISNUMBER(vm_idv_raw[[#This Row],[Column10]]), vm_idv_raw[[#This Row],[Column10]],"")</f>
        <v/>
      </c>
      <c r="K483" s="23" t="str">
        <f>IF(ISNUMBER(vm_idv_raw[[#This Row],[Column11]]), vm_idv_raw[[#This Row],[Column11]],"")</f>
        <v/>
      </c>
      <c r="L483" s="30" t="str">
        <f t="shared" si="21"/>
        <v/>
      </c>
      <c r="M483" s="33" t="str">
        <f t="shared" si="22"/>
        <v/>
      </c>
      <c r="N483" s="25" t="str">
        <f t="shared" si="23"/>
        <v/>
      </c>
    </row>
    <row r="484" spans="1:14" x14ac:dyDescent="0.25">
      <c r="A484" s="20" t="str">
        <f>IF(ISNONTEXT(vm_idv_raw[[#This Row],[Column1]]), "", vm_idv_raw[[#This Row],[Column1]])</f>
        <v/>
      </c>
      <c r="B484" s="22" t="str">
        <f>IF(ISNONTEXT(vm_idv_raw[[#This Row],[Column5]]), "", vm_idv_raw[[#This Row],[Column5]])</f>
        <v/>
      </c>
      <c r="C484" s="21" t="str">
        <f>IF(ISNONTEXT(vm_idv_raw[[#This Row],[Column2]]), "", vm_idv_raw[[#This Row],[Column2]])</f>
        <v/>
      </c>
      <c r="D484" s="10" t="str">
        <f>IF(ISNONTEXT(vm_idv_raw[[#This Row],[Column4]]), "", vm_idv_raw[[#This Row],[Column4]])</f>
        <v/>
      </c>
      <c r="E484" t="str">
        <f>IF(ISNUMBER(vm_idv_raw[[#This Row],[Column6]]), vm_idv_raw[[#This Row],[Column6]],"")</f>
        <v/>
      </c>
      <c r="F484" s="23" t="str">
        <f>IF(ISNUMBER(vm_idv_raw[[#This Row],[Column7]]), (vm_idv_raw[[#This Row],[Column7]]/1073741824),"")</f>
        <v/>
      </c>
      <c r="G484" s="30" t="str">
        <f>IF(ISNUMBER(vm_idv_raw[[#This Row],[Column12]]), (vm_idv_raw[[#This Row],[Column12]]/(E484*1000)),"")</f>
        <v/>
      </c>
      <c r="H484" s="33" t="str">
        <f>IF(ISNUMBER(vm_idv_raw[[#This Row],[Column13]]), (vm_idv_raw[[#This Row],[Column13]]/(F484*1073741824)),"")</f>
        <v/>
      </c>
      <c r="I484" s="10" t="str">
        <f>IF(ISNONTEXT(vm_idv_raw[[#This Row],[Column9]]), "", vm_idv_raw[[#This Row],[Column9]])</f>
        <v/>
      </c>
      <c r="J484" t="str">
        <f>IF(ISNUMBER(vm_idv_raw[[#This Row],[Column10]]), vm_idv_raw[[#This Row],[Column10]],"")</f>
        <v/>
      </c>
      <c r="K484" s="23" t="str">
        <f>IF(ISNUMBER(vm_idv_raw[[#This Row],[Column11]]), vm_idv_raw[[#This Row],[Column11]],"")</f>
        <v/>
      </c>
      <c r="L484" s="30" t="str">
        <f t="shared" si="21"/>
        <v/>
      </c>
      <c r="M484" s="33" t="str">
        <f t="shared" si="22"/>
        <v/>
      </c>
      <c r="N484" s="25" t="str">
        <f t="shared" si="23"/>
        <v/>
      </c>
    </row>
    <row r="485" spans="1:14" x14ac:dyDescent="0.25">
      <c r="A485" s="20" t="str">
        <f>IF(ISNONTEXT(vm_idv_raw[[#This Row],[Column1]]), "", vm_idv_raw[[#This Row],[Column1]])</f>
        <v/>
      </c>
      <c r="B485" s="22" t="str">
        <f>IF(ISNONTEXT(vm_idv_raw[[#This Row],[Column5]]), "", vm_idv_raw[[#This Row],[Column5]])</f>
        <v/>
      </c>
      <c r="C485" s="21" t="str">
        <f>IF(ISNONTEXT(vm_idv_raw[[#This Row],[Column2]]), "", vm_idv_raw[[#This Row],[Column2]])</f>
        <v/>
      </c>
      <c r="D485" s="10" t="str">
        <f>IF(ISNONTEXT(vm_idv_raw[[#This Row],[Column4]]), "", vm_idv_raw[[#This Row],[Column4]])</f>
        <v/>
      </c>
      <c r="E485" t="str">
        <f>IF(ISNUMBER(vm_idv_raw[[#This Row],[Column6]]), vm_idv_raw[[#This Row],[Column6]],"")</f>
        <v/>
      </c>
      <c r="F485" s="23" t="str">
        <f>IF(ISNUMBER(vm_idv_raw[[#This Row],[Column7]]), (vm_idv_raw[[#This Row],[Column7]]/1073741824),"")</f>
        <v/>
      </c>
      <c r="G485" s="30" t="str">
        <f>IF(ISNUMBER(vm_idv_raw[[#This Row],[Column12]]), (vm_idv_raw[[#This Row],[Column12]]/(E485*1000)),"")</f>
        <v/>
      </c>
      <c r="H485" s="33" t="str">
        <f>IF(ISNUMBER(vm_idv_raw[[#This Row],[Column13]]), (vm_idv_raw[[#This Row],[Column13]]/(F485*1073741824)),"")</f>
        <v/>
      </c>
      <c r="I485" s="10" t="str">
        <f>IF(ISNONTEXT(vm_idv_raw[[#This Row],[Column9]]), "", vm_idv_raw[[#This Row],[Column9]])</f>
        <v/>
      </c>
      <c r="J485" t="str">
        <f>IF(ISNUMBER(vm_idv_raw[[#This Row],[Column10]]), vm_idv_raw[[#This Row],[Column10]],"")</f>
        <v/>
      </c>
      <c r="K485" s="23" t="str">
        <f>IF(ISNUMBER(vm_idv_raw[[#This Row],[Column11]]), vm_idv_raw[[#This Row],[Column11]],"")</f>
        <v/>
      </c>
      <c r="L485" s="30" t="str">
        <f t="shared" si="21"/>
        <v/>
      </c>
      <c r="M485" s="33" t="str">
        <f t="shared" si="22"/>
        <v/>
      </c>
      <c r="N485" s="25" t="str">
        <f t="shared" si="23"/>
        <v/>
      </c>
    </row>
    <row r="486" spans="1:14" x14ac:dyDescent="0.25">
      <c r="A486" s="20" t="str">
        <f>IF(ISNONTEXT(vm_idv_raw[[#This Row],[Column1]]), "", vm_idv_raw[[#This Row],[Column1]])</f>
        <v/>
      </c>
      <c r="B486" s="22" t="str">
        <f>IF(ISNONTEXT(vm_idv_raw[[#This Row],[Column5]]), "", vm_idv_raw[[#This Row],[Column5]])</f>
        <v/>
      </c>
      <c r="C486" s="21" t="str">
        <f>IF(ISNONTEXT(vm_idv_raw[[#This Row],[Column2]]), "", vm_idv_raw[[#This Row],[Column2]])</f>
        <v/>
      </c>
      <c r="D486" s="10" t="str">
        <f>IF(ISNONTEXT(vm_idv_raw[[#This Row],[Column4]]), "", vm_idv_raw[[#This Row],[Column4]])</f>
        <v/>
      </c>
      <c r="E486" t="str">
        <f>IF(ISNUMBER(vm_idv_raw[[#This Row],[Column6]]), vm_idv_raw[[#This Row],[Column6]],"")</f>
        <v/>
      </c>
      <c r="F486" s="23" t="str">
        <f>IF(ISNUMBER(vm_idv_raw[[#This Row],[Column7]]), (vm_idv_raw[[#This Row],[Column7]]/1073741824),"")</f>
        <v/>
      </c>
      <c r="G486" s="30" t="str">
        <f>IF(ISNUMBER(vm_idv_raw[[#This Row],[Column12]]), (vm_idv_raw[[#This Row],[Column12]]/(E486*1000)),"")</f>
        <v/>
      </c>
      <c r="H486" s="33" t="str">
        <f>IF(ISNUMBER(vm_idv_raw[[#This Row],[Column13]]), (vm_idv_raw[[#This Row],[Column13]]/(F486*1073741824)),"")</f>
        <v/>
      </c>
      <c r="I486" s="10" t="str">
        <f>IF(ISNONTEXT(vm_idv_raw[[#This Row],[Column9]]), "", vm_idv_raw[[#This Row],[Column9]])</f>
        <v/>
      </c>
      <c r="J486" t="str">
        <f>IF(ISNUMBER(vm_idv_raw[[#This Row],[Column10]]), vm_idv_raw[[#This Row],[Column10]],"")</f>
        <v/>
      </c>
      <c r="K486" s="23" t="str">
        <f>IF(ISNUMBER(vm_idv_raw[[#This Row],[Column11]]), vm_idv_raw[[#This Row],[Column11]],"")</f>
        <v/>
      </c>
      <c r="L486" s="30" t="str">
        <f t="shared" si="21"/>
        <v/>
      </c>
      <c r="M486" s="33" t="str">
        <f t="shared" si="22"/>
        <v/>
      </c>
      <c r="N486" s="25" t="str">
        <f t="shared" si="23"/>
        <v/>
      </c>
    </row>
    <row r="487" spans="1:14" x14ac:dyDescent="0.25">
      <c r="A487" s="20" t="str">
        <f>IF(ISNONTEXT(vm_idv_raw[[#This Row],[Column1]]), "", vm_idv_raw[[#This Row],[Column1]])</f>
        <v/>
      </c>
      <c r="B487" s="22" t="str">
        <f>IF(ISNONTEXT(vm_idv_raw[[#This Row],[Column5]]), "", vm_idv_raw[[#This Row],[Column5]])</f>
        <v/>
      </c>
      <c r="C487" s="21" t="str">
        <f>IF(ISNONTEXT(vm_idv_raw[[#This Row],[Column2]]), "", vm_idv_raw[[#This Row],[Column2]])</f>
        <v/>
      </c>
      <c r="D487" s="10" t="str">
        <f>IF(ISNONTEXT(vm_idv_raw[[#This Row],[Column4]]), "", vm_idv_raw[[#This Row],[Column4]])</f>
        <v/>
      </c>
      <c r="E487" t="str">
        <f>IF(ISNUMBER(vm_idv_raw[[#This Row],[Column6]]), vm_idv_raw[[#This Row],[Column6]],"")</f>
        <v/>
      </c>
      <c r="F487" s="23" t="str">
        <f>IF(ISNUMBER(vm_idv_raw[[#This Row],[Column7]]), (vm_idv_raw[[#This Row],[Column7]]/1073741824),"")</f>
        <v/>
      </c>
      <c r="G487" s="30" t="str">
        <f>IF(ISNUMBER(vm_idv_raw[[#This Row],[Column12]]), (vm_idv_raw[[#This Row],[Column12]]/(E487*1000)),"")</f>
        <v/>
      </c>
      <c r="H487" s="33" t="str">
        <f>IF(ISNUMBER(vm_idv_raw[[#This Row],[Column13]]), (vm_idv_raw[[#This Row],[Column13]]/(F487*1073741824)),"")</f>
        <v/>
      </c>
      <c r="I487" s="10" t="str">
        <f>IF(ISNONTEXT(vm_idv_raw[[#This Row],[Column9]]), "", vm_idv_raw[[#This Row],[Column9]])</f>
        <v/>
      </c>
      <c r="J487" t="str">
        <f>IF(ISNUMBER(vm_idv_raw[[#This Row],[Column10]]), vm_idv_raw[[#This Row],[Column10]],"")</f>
        <v/>
      </c>
      <c r="K487" s="23" t="str">
        <f>IF(ISNUMBER(vm_idv_raw[[#This Row],[Column11]]), vm_idv_raw[[#This Row],[Column11]],"")</f>
        <v/>
      </c>
      <c r="L487" s="30" t="str">
        <f t="shared" si="21"/>
        <v/>
      </c>
      <c r="M487" s="33" t="str">
        <f t="shared" si="22"/>
        <v/>
      </c>
      <c r="N487" s="25" t="str">
        <f t="shared" si="23"/>
        <v/>
      </c>
    </row>
    <row r="488" spans="1:14" x14ac:dyDescent="0.25">
      <c r="A488" s="20" t="str">
        <f>IF(ISNONTEXT(vm_idv_raw[[#This Row],[Column1]]), "", vm_idv_raw[[#This Row],[Column1]])</f>
        <v/>
      </c>
      <c r="B488" s="22" t="str">
        <f>IF(ISNONTEXT(vm_idv_raw[[#This Row],[Column5]]), "", vm_idv_raw[[#This Row],[Column5]])</f>
        <v/>
      </c>
      <c r="C488" s="21" t="str">
        <f>IF(ISNONTEXT(vm_idv_raw[[#This Row],[Column2]]), "", vm_idv_raw[[#This Row],[Column2]])</f>
        <v/>
      </c>
      <c r="D488" s="10" t="str">
        <f>IF(ISNONTEXT(vm_idv_raw[[#This Row],[Column4]]), "", vm_idv_raw[[#This Row],[Column4]])</f>
        <v/>
      </c>
      <c r="E488" t="str">
        <f>IF(ISNUMBER(vm_idv_raw[[#This Row],[Column6]]), vm_idv_raw[[#This Row],[Column6]],"")</f>
        <v/>
      </c>
      <c r="F488" s="23" t="str">
        <f>IF(ISNUMBER(vm_idv_raw[[#This Row],[Column7]]), (vm_idv_raw[[#This Row],[Column7]]/1073741824),"")</f>
        <v/>
      </c>
      <c r="G488" s="30" t="str">
        <f>IF(ISNUMBER(vm_idv_raw[[#This Row],[Column12]]), (vm_idv_raw[[#This Row],[Column12]]/(E488*1000)),"")</f>
        <v/>
      </c>
      <c r="H488" s="33" t="str">
        <f>IF(ISNUMBER(vm_idv_raw[[#This Row],[Column13]]), (vm_idv_raw[[#This Row],[Column13]]/(F488*1073741824)),"")</f>
        <v/>
      </c>
      <c r="I488" s="10" t="str">
        <f>IF(ISNONTEXT(vm_idv_raw[[#This Row],[Column9]]), "", vm_idv_raw[[#This Row],[Column9]])</f>
        <v/>
      </c>
      <c r="J488" t="str">
        <f>IF(ISNUMBER(vm_idv_raw[[#This Row],[Column10]]), vm_idv_raw[[#This Row],[Column10]],"")</f>
        <v/>
      </c>
      <c r="K488" s="23" t="str">
        <f>IF(ISNUMBER(vm_idv_raw[[#This Row],[Column11]]), vm_idv_raw[[#This Row],[Column11]],"")</f>
        <v/>
      </c>
      <c r="L488" s="30" t="str">
        <f t="shared" si="21"/>
        <v/>
      </c>
      <c r="M488" s="33" t="str">
        <f t="shared" si="22"/>
        <v/>
      </c>
      <c r="N488" s="25" t="str">
        <f t="shared" si="23"/>
        <v/>
      </c>
    </row>
    <row r="489" spans="1:14" x14ac:dyDescent="0.25">
      <c r="A489" s="20" t="str">
        <f>IF(ISNONTEXT(vm_idv_raw[[#This Row],[Column1]]), "", vm_idv_raw[[#This Row],[Column1]])</f>
        <v/>
      </c>
      <c r="B489" s="22" t="str">
        <f>IF(ISNONTEXT(vm_idv_raw[[#This Row],[Column5]]), "", vm_idv_raw[[#This Row],[Column5]])</f>
        <v/>
      </c>
      <c r="C489" s="21" t="str">
        <f>IF(ISNONTEXT(vm_idv_raw[[#This Row],[Column2]]), "", vm_idv_raw[[#This Row],[Column2]])</f>
        <v/>
      </c>
      <c r="D489" s="10" t="str">
        <f>IF(ISNONTEXT(vm_idv_raw[[#This Row],[Column4]]), "", vm_idv_raw[[#This Row],[Column4]])</f>
        <v/>
      </c>
      <c r="E489" t="str">
        <f>IF(ISNUMBER(vm_idv_raw[[#This Row],[Column6]]), vm_idv_raw[[#This Row],[Column6]],"")</f>
        <v/>
      </c>
      <c r="F489" s="23" t="str">
        <f>IF(ISNUMBER(vm_idv_raw[[#This Row],[Column7]]), (vm_idv_raw[[#This Row],[Column7]]/1073741824),"")</f>
        <v/>
      </c>
      <c r="G489" s="30" t="str">
        <f>IF(ISNUMBER(vm_idv_raw[[#This Row],[Column12]]), (vm_idv_raw[[#This Row],[Column12]]/(E489*1000)),"")</f>
        <v/>
      </c>
      <c r="H489" s="33" t="str">
        <f>IF(ISNUMBER(vm_idv_raw[[#This Row],[Column13]]), (vm_idv_raw[[#This Row],[Column13]]/(F489*1073741824)),"")</f>
        <v/>
      </c>
      <c r="I489" s="10" t="str">
        <f>IF(ISNONTEXT(vm_idv_raw[[#This Row],[Column9]]), "", vm_idv_raw[[#This Row],[Column9]])</f>
        <v/>
      </c>
      <c r="J489" t="str">
        <f>IF(ISNUMBER(vm_idv_raw[[#This Row],[Column10]]), vm_idv_raw[[#This Row],[Column10]],"")</f>
        <v/>
      </c>
      <c r="K489" s="23" t="str">
        <f>IF(ISNUMBER(vm_idv_raw[[#This Row],[Column11]]), vm_idv_raw[[#This Row],[Column11]],"")</f>
        <v/>
      </c>
      <c r="L489" s="30" t="str">
        <f t="shared" si="21"/>
        <v/>
      </c>
      <c r="M489" s="33" t="str">
        <f t="shared" si="22"/>
        <v/>
      </c>
      <c r="N489" s="25" t="str">
        <f t="shared" si="23"/>
        <v/>
      </c>
    </row>
    <row r="490" spans="1:14" x14ac:dyDescent="0.25">
      <c r="A490" s="20" t="str">
        <f>IF(ISNONTEXT(vm_idv_raw[[#This Row],[Column1]]), "", vm_idv_raw[[#This Row],[Column1]])</f>
        <v/>
      </c>
      <c r="B490" s="22" t="str">
        <f>IF(ISNONTEXT(vm_idv_raw[[#This Row],[Column5]]), "", vm_idv_raw[[#This Row],[Column5]])</f>
        <v/>
      </c>
      <c r="C490" s="21" t="str">
        <f>IF(ISNONTEXT(vm_idv_raw[[#This Row],[Column2]]), "", vm_idv_raw[[#This Row],[Column2]])</f>
        <v/>
      </c>
      <c r="D490" s="10" t="str">
        <f>IF(ISNONTEXT(vm_idv_raw[[#This Row],[Column4]]), "", vm_idv_raw[[#This Row],[Column4]])</f>
        <v/>
      </c>
      <c r="E490" t="str">
        <f>IF(ISNUMBER(vm_idv_raw[[#This Row],[Column6]]), vm_idv_raw[[#This Row],[Column6]],"")</f>
        <v/>
      </c>
      <c r="F490" s="23" t="str">
        <f>IF(ISNUMBER(vm_idv_raw[[#This Row],[Column7]]), (vm_idv_raw[[#This Row],[Column7]]/1073741824),"")</f>
        <v/>
      </c>
      <c r="G490" s="30" t="str">
        <f>IF(ISNUMBER(vm_idv_raw[[#This Row],[Column12]]), (vm_idv_raw[[#This Row],[Column12]]/(E490*1000)),"")</f>
        <v/>
      </c>
      <c r="H490" s="33" t="str">
        <f>IF(ISNUMBER(vm_idv_raw[[#This Row],[Column13]]), (vm_idv_raw[[#This Row],[Column13]]/(F490*1073741824)),"")</f>
        <v/>
      </c>
      <c r="I490" s="10" t="str">
        <f>IF(ISNONTEXT(vm_idv_raw[[#This Row],[Column9]]), "", vm_idv_raw[[#This Row],[Column9]])</f>
        <v/>
      </c>
      <c r="J490" t="str">
        <f>IF(ISNUMBER(vm_idv_raw[[#This Row],[Column10]]), vm_idv_raw[[#This Row],[Column10]],"")</f>
        <v/>
      </c>
      <c r="K490" s="23" t="str">
        <f>IF(ISNUMBER(vm_idv_raw[[#This Row],[Column11]]), vm_idv_raw[[#This Row],[Column11]],"")</f>
        <v/>
      </c>
      <c r="L490" s="30" t="str">
        <f t="shared" si="21"/>
        <v/>
      </c>
      <c r="M490" s="33" t="str">
        <f t="shared" si="22"/>
        <v/>
      </c>
      <c r="N490" s="25" t="str">
        <f t="shared" si="23"/>
        <v/>
      </c>
    </row>
    <row r="491" spans="1:14" x14ac:dyDescent="0.25">
      <c r="A491" s="20" t="str">
        <f>IF(ISNONTEXT(vm_idv_raw[[#This Row],[Column1]]), "", vm_idv_raw[[#This Row],[Column1]])</f>
        <v/>
      </c>
      <c r="B491" s="22" t="str">
        <f>IF(ISNONTEXT(vm_idv_raw[[#This Row],[Column5]]), "", vm_idv_raw[[#This Row],[Column5]])</f>
        <v/>
      </c>
      <c r="C491" s="21" t="str">
        <f>IF(ISNONTEXT(vm_idv_raw[[#This Row],[Column2]]), "", vm_idv_raw[[#This Row],[Column2]])</f>
        <v/>
      </c>
      <c r="D491" s="10" t="str">
        <f>IF(ISNONTEXT(vm_idv_raw[[#This Row],[Column4]]), "", vm_idv_raw[[#This Row],[Column4]])</f>
        <v/>
      </c>
      <c r="E491" t="str">
        <f>IF(ISNUMBER(vm_idv_raw[[#This Row],[Column6]]), vm_idv_raw[[#This Row],[Column6]],"")</f>
        <v/>
      </c>
      <c r="F491" s="23" t="str">
        <f>IF(ISNUMBER(vm_idv_raw[[#This Row],[Column7]]), (vm_idv_raw[[#This Row],[Column7]]/1073741824),"")</f>
        <v/>
      </c>
      <c r="G491" s="30" t="str">
        <f>IF(ISNUMBER(vm_idv_raw[[#This Row],[Column12]]), (vm_idv_raw[[#This Row],[Column12]]/(E491*1000)),"")</f>
        <v/>
      </c>
      <c r="H491" s="33" t="str">
        <f>IF(ISNUMBER(vm_idv_raw[[#This Row],[Column13]]), (vm_idv_raw[[#This Row],[Column13]]/(F491*1073741824)),"")</f>
        <v/>
      </c>
      <c r="I491" s="10" t="str">
        <f>IF(ISNONTEXT(vm_idv_raw[[#This Row],[Column9]]), "", vm_idv_raw[[#This Row],[Column9]])</f>
        <v/>
      </c>
      <c r="J491" t="str">
        <f>IF(ISNUMBER(vm_idv_raw[[#This Row],[Column10]]), vm_idv_raw[[#This Row],[Column10]],"")</f>
        <v/>
      </c>
      <c r="K491" s="23" t="str">
        <f>IF(ISNUMBER(vm_idv_raw[[#This Row],[Column11]]), vm_idv_raw[[#This Row],[Column11]],"")</f>
        <v/>
      </c>
      <c r="L491" s="30" t="str">
        <f t="shared" si="21"/>
        <v/>
      </c>
      <c r="M491" s="33" t="str">
        <f t="shared" si="22"/>
        <v/>
      </c>
      <c r="N491" s="25" t="str">
        <f t="shared" si="23"/>
        <v/>
      </c>
    </row>
    <row r="492" spans="1:14" x14ac:dyDescent="0.25">
      <c r="A492" s="20" t="str">
        <f>IF(ISNONTEXT(vm_idv_raw[[#This Row],[Column1]]), "", vm_idv_raw[[#This Row],[Column1]])</f>
        <v/>
      </c>
      <c r="B492" s="22" t="str">
        <f>IF(ISNONTEXT(vm_idv_raw[[#This Row],[Column5]]), "", vm_idv_raw[[#This Row],[Column5]])</f>
        <v/>
      </c>
      <c r="C492" s="21" t="str">
        <f>IF(ISNONTEXT(vm_idv_raw[[#This Row],[Column2]]), "", vm_idv_raw[[#This Row],[Column2]])</f>
        <v/>
      </c>
      <c r="D492" s="10" t="str">
        <f>IF(ISNONTEXT(vm_idv_raw[[#This Row],[Column4]]), "", vm_idv_raw[[#This Row],[Column4]])</f>
        <v/>
      </c>
      <c r="E492" t="str">
        <f>IF(ISNUMBER(vm_idv_raw[[#This Row],[Column6]]), vm_idv_raw[[#This Row],[Column6]],"")</f>
        <v/>
      </c>
      <c r="F492" s="23" t="str">
        <f>IF(ISNUMBER(vm_idv_raw[[#This Row],[Column7]]), (vm_idv_raw[[#This Row],[Column7]]/1073741824),"")</f>
        <v/>
      </c>
      <c r="G492" s="30" t="str">
        <f>IF(ISNUMBER(vm_idv_raw[[#This Row],[Column12]]), (vm_idv_raw[[#This Row],[Column12]]/(E492*1000)),"")</f>
        <v/>
      </c>
      <c r="H492" s="33" t="str">
        <f>IF(ISNUMBER(vm_idv_raw[[#This Row],[Column13]]), (vm_idv_raw[[#This Row],[Column13]]/(F492*1073741824)),"")</f>
        <v/>
      </c>
      <c r="I492" s="10" t="str">
        <f>IF(ISNONTEXT(vm_idv_raw[[#This Row],[Column9]]), "", vm_idv_raw[[#This Row],[Column9]])</f>
        <v/>
      </c>
      <c r="J492" t="str">
        <f>IF(ISNUMBER(vm_idv_raw[[#This Row],[Column10]]), vm_idv_raw[[#This Row],[Column10]],"")</f>
        <v/>
      </c>
      <c r="K492" s="23" t="str">
        <f>IF(ISNUMBER(vm_idv_raw[[#This Row],[Column11]]), vm_idv_raw[[#This Row],[Column11]],"")</f>
        <v/>
      </c>
      <c r="L492" s="30" t="str">
        <f t="shared" si="21"/>
        <v/>
      </c>
      <c r="M492" s="33" t="str">
        <f t="shared" si="22"/>
        <v/>
      </c>
      <c r="N492" s="25" t="str">
        <f t="shared" si="23"/>
        <v/>
      </c>
    </row>
    <row r="493" spans="1:14" x14ac:dyDescent="0.25">
      <c r="A493" s="20" t="str">
        <f>IF(ISNONTEXT(vm_idv_raw[[#This Row],[Column1]]), "", vm_idv_raw[[#This Row],[Column1]])</f>
        <v/>
      </c>
      <c r="B493" s="22" t="str">
        <f>IF(ISNONTEXT(vm_idv_raw[[#This Row],[Column5]]), "", vm_idv_raw[[#This Row],[Column5]])</f>
        <v/>
      </c>
      <c r="C493" s="21" t="str">
        <f>IF(ISNONTEXT(vm_idv_raw[[#This Row],[Column2]]), "", vm_idv_raw[[#This Row],[Column2]])</f>
        <v/>
      </c>
      <c r="D493" s="10" t="str">
        <f>IF(ISNONTEXT(vm_idv_raw[[#This Row],[Column4]]), "", vm_idv_raw[[#This Row],[Column4]])</f>
        <v/>
      </c>
      <c r="E493" t="str">
        <f>IF(ISNUMBER(vm_idv_raw[[#This Row],[Column6]]), vm_idv_raw[[#This Row],[Column6]],"")</f>
        <v/>
      </c>
      <c r="F493" s="23" t="str">
        <f>IF(ISNUMBER(vm_idv_raw[[#This Row],[Column7]]), (vm_idv_raw[[#This Row],[Column7]]/1073741824),"")</f>
        <v/>
      </c>
      <c r="G493" s="30" t="str">
        <f>IF(ISNUMBER(vm_idv_raw[[#This Row],[Column12]]), (vm_idv_raw[[#This Row],[Column12]]/(E493*1000)),"")</f>
        <v/>
      </c>
      <c r="H493" s="33" t="str">
        <f>IF(ISNUMBER(vm_idv_raw[[#This Row],[Column13]]), (vm_idv_raw[[#This Row],[Column13]]/(F493*1073741824)),"")</f>
        <v/>
      </c>
      <c r="I493" s="10" t="str">
        <f>IF(ISNONTEXT(vm_idv_raw[[#This Row],[Column9]]), "", vm_idv_raw[[#This Row],[Column9]])</f>
        <v/>
      </c>
      <c r="J493" t="str">
        <f>IF(ISNUMBER(vm_idv_raw[[#This Row],[Column10]]), vm_idv_raw[[#This Row],[Column10]],"")</f>
        <v/>
      </c>
      <c r="K493" s="23" t="str">
        <f>IF(ISNUMBER(vm_idv_raw[[#This Row],[Column11]]), vm_idv_raw[[#This Row],[Column11]],"")</f>
        <v/>
      </c>
      <c r="L493" s="30" t="str">
        <f t="shared" si="21"/>
        <v/>
      </c>
      <c r="M493" s="33" t="str">
        <f t="shared" si="22"/>
        <v/>
      </c>
      <c r="N493" s="25" t="str">
        <f t="shared" si="23"/>
        <v/>
      </c>
    </row>
    <row r="494" spans="1:14" x14ac:dyDescent="0.25">
      <c r="A494" s="20" t="str">
        <f>IF(ISNONTEXT(vm_idv_raw[[#This Row],[Column1]]), "", vm_idv_raw[[#This Row],[Column1]])</f>
        <v/>
      </c>
      <c r="B494" s="22" t="str">
        <f>IF(ISNONTEXT(vm_idv_raw[[#This Row],[Column5]]), "", vm_idv_raw[[#This Row],[Column5]])</f>
        <v/>
      </c>
      <c r="C494" s="21" t="str">
        <f>IF(ISNONTEXT(vm_idv_raw[[#This Row],[Column2]]), "", vm_idv_raw[[#This Row],[Column2]])</f>
        <v/>
      </c>
      <c r="D494" s="10" t="str">
        <f>IF(ISNONTEXT(vm_idv_raw[[#This Row],[Column4]]), "", vm_idv_raw[[#This Row],[Column4]])</f>
        <v/>
      </c>
      <c r="E494" t="str">
        <f>IF(ISNUMBER(vm_idv_raw[[#This Row],[Column6]]), vm_idv_raw[[#This Row],[Column6]],"")</f>
        <v/>
      </c>
      <c r="F494" s="23" t="str">
        <f>IF(ISNUMBER(vm_idv_raw[[#This Row],[Column7]]), (vm_idv_raw[[#This Row],[Column7]]/1073741824),"")</f>
        <v/>
      </c>
      <c r="G494" s="30" t="str">
        <f>IF(ISNUMBER(vm_idv_raw[[#This Row],[Column12]]), (vm_idv_raw[[#This Row],[Column12]]/(E494*1000)),"")</f>
        <v/>
      </c>
      <c r="H494" s="33" t="str">
        <f>IF(ISNUMBER(vm_idv_raw[[#This Row],[Column13]]), (vm_idv_raw[[#This Row],[Column13]]/(F494*1073741824)),"")</f>
        <v/>
      </c>
      <c r="I494" s="10" t="str">
        <f>IF(ISNONTEXT(vm_idv_raw[[#This Row],[Column9]]), "", vm_idv_raw[[#This Row],[Column9]])</f>
        <v/>
      </c>
      <c r="J494" t="str">
        <f>IF(ISNUMBER(vm_idv_raw[[#This Row],[Column10]]), vm_idv_raw[[#This Row],[Column10]],"")</f>
        <v/>
      </c>
      <c r="K494" s="23" t="str">
        <f>IF(ISNUMBER(vm_idv_raw[[#This Row],[Column11]]), vm_idv_raw[[#This Row],[Column11]],"")</f>
        <v/>
      </c>
      <c r="L494" s="30" t="str">
        <f t="shared" si="21"/>
        <v/>
      </c>
      <c r="M494" s="33" t="str">
        <f t="shared" si="22"/>
        <v/>
      </c>
      <c r="N494" s="25" t="str">
        <f t="shared" si="23"/>
        <v/>
      </c>
    </row>
    <row r="495" spans="1:14" x14ac:dyDescent="0.25">
      <c r="A495" s="20" t="str">
        <f>IF(ISNONTEXT(vm_idv_raw[[#This Row],[Column1]]), "", vm_idv_raw[[#This Row],[Column1]])</f>
        <v/>
      </c>
      <c r="B495" s="22" t="str">
        <f>IF(ISNONTEXT(vm_idv_raw[[#This Row],[Column5]]), "", vm_idv_raw[[#This Row],[Column5]])</f>
        <v/>
      </c>
      <c r="C495" s="21" t="str">
        <f>IF(ISNONTEXT(vm_idv_raw[[#This Row],[Column2]]), "", vm_idv_raw[[#This Row],[Column2]])</f>
        <v/>
      </c>
      <c r="D495" s="10" t="str">
        <f>IF(ISNONTEXT(vm_idv_raw[[#This Row],[Column4]]), "", vm_idv_raw[[#This Row],[Column4]])</f>
        <v/>
      </c>
      <c r="E495" t="str">
        <f>IF(ISNUMBER(vm_idv_raw[[#This Row],[Column6]]), vm_idv_raw[[#This Row],[Column6]],"")</f>
        <v/>
      </c>
      <c r="F495" s="23" t="str">
        <f>IF(ISNUMBER(vm_idv_raw[[#This Row],[Column7]]), (vm_idv_raw[[#This Row],[Column7]]/1073741824),"")</f>
        <v/>
      </c>
      <c r="G495" s="30" t="str">
        <f>IF(ISNUMBER(vm_idv_raw[[#This Row],[Column12]]), (vm_idv_raw[[#This Row],[Column12]]/(E495*1000)),"")</f>
        <v/>
      </c>
      <c r="H495" s="33" t="str">
        <f>IF(ISNUMBER(vm_idv_raw[[#This Row],[Column13]]), (vm_idv_raw[[#This Row],[Column13]]/(F495*1073741824)),"")</f>
        <v/>
      </c>
      <c r="I495" s="10" t="str">
        <f>IF(ISNONTEXT(vm_idv_raw[[#This Row],[Column9]]), "", vm_idv_raw[[#This Row],[Column9]])</f>
        <v/>
      </c>
      <c r="J495" t="str">
        <f>IF(ISNUMBER(vm_idv_raw[[#This Row],[Column10]]), vm_idv_raw[[#This Row],[Column10]],"")</f>
        <v/>
      </c>
      <c r="K495" s="23" t="str">
        <f>IF(ISNUMBER(vm_idv_raw[[#This Row],[Column11]]), vm_idv_raw[[#This Row],[Column11]],"")</f>
        <v/>
      </c>
      <c r="L495" s="30" t="str">
        <f t="shared" si="21"/>
        <v/>
      </c>
      <c r="M495" s="33" t="str">
        <f t="shared" si="22"/>
        <v/>
      </c>
      <c r="N495" s="25" t="str">
        <f t="shared" si="23"/>
        <v/>
      </c>
    </row>
    <row r="496" spans="1:14" x14ac:dyDescent="0.25">
      <c r="A496" s="20" t="str">
        <f>IF(ISNONTEXT(vm_idv_raw[[#This Row],[Column1]]), "", vm_idv_raw[[#This Row],[Column1]])</f>
        <v/>
      </c>
      <c r="B496" s="22" t="str">
        <f>IF(ISNONTEXT(vm_idv_raw[[#This Row],[Column5]]), "", vm_idv_raw[[#This Row],[Column5]])</f>
        <v/>
      </c>
      <c r="C496" s="21" t="str">
        <f>IF(ISNONTEXT(vm_idv_raw[[#This Row],[Column2]]), "", vm_idv_raw[[#This Row],[Column2]])</f>
        <v/>
      </c>
      <c r="D496" s="10" t="str">
        <f>IF(ISNONTEXT(vm_idv_raw[[#This Row],[Column4]]), "", vm_idv_raw[[#This Row],[Column4]])</f>
        <v/>
      </c>
      <c r="E496" t="str">
        <f>IF(ISNUMBER(vm_idv_raw[[#This Row],[Column6]]), vm_idv_raw[[#This Row],[Column6]],"")</f>
        <v/>
      </c>
      <c r="F496" s="23" t="str">
        <f>IF(ISNUMBER(vm_idv_raw[[#This Row],[Column7]]), (vm_idv_raw[[#This Row],[Column7]]/1073741824),"")</f>
        <v/>
      </c>
      <c r="G496" s="30" t="str">
        <f>IF(ISNUMBER(vm_idv_raw[[#This Row],[Column12]]), (vm_idv_raw[[#This Row],[Column12]]/(E496*1000)),"")</f>
        <v/>
      </c>
      <c r="H496" s="33" t="str">
        <f>IF(ISNUMBER(vm_idv_raw[[#This Row],[Column13]]), (vm_idv_raw[[#This Row],[Column13]]/(F496*1073741824)),"")</f>
        <v/>
      </c>
      <c r="I496" s="10" t="str">
        <f>IF(ISNONTEXT(vm_idv_raw[[#This Row],[Column9]]), "", vm_idv_raw[[#This Row],[Column9]])</f>
        <v/>
      </c>
      <c r="J496" t="str">
        <f>IF(ISNUMBER(vm_idv_raw[[#This Row],[Column10]]), vm_idv_raw[[#This Row],[Column10]],"")</f>
        <v/>
      </c>
      <c r="K496" s="23" t="str">
        <f>IF(ISNUMBER(vm_idv_raw[[#This Row],[Column11]]), vm_idv_raw[[#This Row],[Column11]],"")</f>
        <v/>
      </c>
      <c r="L496" s="30" t="str">
        <f t="shared" si="21"/>
        <v/>
      </c>
      <c r="M496" s="33" t="str">
        <f t="shared" si="22"/>
        <v/>
      </c>
      <c r="N496" s="25" t="str">
        <f t="shared" si="23"/>
        <v/>
      </c>
    </row>
    <row r="497" spans="1:14" x14ac:dyDescent="0.25">
      <c r="A497" s="20" t="str">
        <f>IF(ISNONTEXT(vm_idv_raw[[#This Row],[Column1]]), "", vm_idv_raw[[#This Row],[Column1]])</f>
        <v/>
      </c>
      <c r="B497" s="22" t="str">
        <f>IF(ISNONTEXT(vm_idv_raw[[#This Row],[Column5]]), "", vm_idv_raw[[#This Row],[Column5]])</f>
        <v/>
      </c>
      <c r="C497" s="21" t="str">
        <f>IF(ISNONTEXT(vm_idv_raw[[#This Row],[Column2]]), "", vm_idv_raw[[#This Row],[Column2]])</f>
        <v/>
      </c>
      <c r="D497" s="10" t="str">
        <f>IF(ISNONTEXT(vm_idv_raw[[#This Row],[Column4]]), "", vm_idv_raw[[#This Row],[Column4]])</f>
        <v/>
      </c>
      <c r="E497" t="str">
        <f>IF(ISNUMBER(vm_idv_raw[[#This Row],[Column6]]), vm_idv_raw[[#This Row],[Column6]],"")</f>
        <v/>
      </c>
      <c r="F497" s="23" t="str">
        <f>IF(ISNUMBER(vm_idv_raw[[#This Row],[Column7]]), (vm_idv_raw[[#This Row],[Column7]]/1073741824),"")</f>
        <v/>
      </c>
      <c r="G497" s="30" t="str">
        <f>IF(ISNUMBER(vm_idv_raw[[#This Row],[Column12]]), (vm_idv_raw[[#This Row],[Column12]]/(E497*1000)),"")</f>
        <v/>
      </c>
      <c r="H497" s="33" t="str">
        <f>IF(ISNUMBER(vm_idv_raw[[#This Row],[Column13]]), (vm_idv_raw[[#This Row],[Column13]]/(F497*1073741824)),"")</f>
        <v/>
      </c>
      <c r="I497" s="10" t="str">
        <f>IF(ISNONTEXT(vm_idv_raw[[#This Row],[Column9]]), "", vm_idv_raw[[#This Row],[Column9]])</f>
        <v/>
      </c>
      <c r="J497" t="str">
        <f>IF(ISNUMBER(vm_idv_raw[[#This Row],[Column10]]), vm_idv_raw[[#This Row],[Column10]],"")</f>
        <v/>
      </c>
      <c r="K497" s="23" t="str">
        <f>IF(ISNUMBER(vm_idv_raw[[#This Row],[Column11]]), vm_idv_raw[[#This Row],[Column11]],"")</f>
        <v/>
      </c>
      <c r="L497" s="30" t="str">
        <f t="shared" si="21"/>
        <v/>
      </c>
      <c r="M497" s="33" t="str">
        <f t="shared" si="22"/>
        <v/>
      </c>
      <c r="N497" s="25" t="str">
        <f t="shared" si="23"/>
        <v/>
      </c>
    </row>
    <row r="498" spans="1:14" x14ac:dyDescent="0.25">
      <c r="A498" s="20" t="str">
        <f>IF(ISNONTEXT(vm_idv_raw[[#This Row],[Column1]]), "", vm_idv_raw[[#This Row],[Column1]])</f>
        <v/>
      </c>
      <c r="B498" s="22" t="str">
        <f>IF(ISNONTEXT(vm_idv_raw[[#This Row],[Column5]]), "", vm_idv_raw[[#This Row],[Column5]])</f>
        <v/>
      </c>
      <c r="C498" s="21" t="str">
        <f>IF(ISNONTEXT(vm_idv_raw[[#This Row],[Column2]]), "", vm_idv_raw[[#This Row],[Column2]])</f>
        <v/>
      </c>
      <c r="D498" s="10" t="str">
        <f>IF(ISNONTEXT(vm_idv_raw[[#This Row],[Column4]]), "", vm_idv_raw[[#This Row],[Column4]])</f>
        <v/>
      </c>
      <c r="E498" t="str">
        <f>IF(ISNUMBER(vm_idv_raw[[#This Row],[Column6]]), vm_idv_raw[[#This Row],[Column6]],"")</f>
        <v/>
      </c>
      <c r="F498" s="23" t="str">
        <f>IF(ISNUMBER(vm_idv_raw[[#This Row],[Column7]]), (vm_idv_raw[[#This Row],[Column7]]/1073741824),"")</f>
        <v/>
      </c>
      <c r="G498" s="30" t="str">
        <f>IF(ISNUMBER(vm_idv_raw[[#This Row],[Column12]]), (vm_idv_raw[[#This Row],[Column12]]/(E498*1000)),"")</f>
        <v/>
      </c>
      <c r="H498" s="33" t="str">
        <f>IF(ISNUMBER(vm_idv_raw[[#This Row],[Column13]]), (vm_idv_raw[[#This Row],[Column13]]/(F498*1073741824)),"")</f>
        <v/>
      </c>
      <c r="I498" s="10" t="str">
        <f>IF(ISNONTEXT(vm_idv_raw[[#This Row],[Column9]]), "", vm_idv_raw[[#This Row],[Column9]])</f>
        <v/>
      </c>
      <c r="J498" t="str">
        <f>IF(ISNUMBER(vm_idv_raw[[#This Row],[Column10]]), vm_idv_raw[[#This Row],[Column10]],"")</f>
        <v/>
      </c>
      <c r="K498" s="23" t="str">
        <f>IF(ISNUMBER(vm_idv_raw[[#This Row],[Column11]]), vm_idv_raw[[#This Row],[Column11]],"")</f>
        <v/>
      </c>
      <c r="L498" s="30" t="str">
        <f t="shared" si="21"/>
        <v/>
      </c>
      <c r="M498" s="33" t="str">
        <f t="shared" si="22"/>
        <v/>
      </c>
      <c r="N498" s="25" t="str">
        <f t="shared" si="23"/>
        <v/>
      </c>
    </row>
    <row r="499" spans="1:14" x14ac:dyDescent="0.25">
      <c r="A499" s="20" t="str">
        <f>IF(ISNONTEXT(vm_idv_raw[[#This Row],[Column1]]), "", vm_idv_raw[[#This Row],[Column1]])</f>
        <v/>
      </c>
      <c r="B499" s="22" t="str">
        <f>IF(ISNONTEXT(vm_idv_raw[[#This Row],[Column5]]), "", vm_idv_raw[[#This Row],[Column5]])</f>
        <v/>
      </c>
      <c r="C499" s="21" t="str">
        <f>IF(ISNONTEXT(vm_idv_raw[[#This Row],[Column2]]), "", vm_idv_raw[[#This Row],[Column2]])</f>
        <v/>
      </c>
      <c r="D499" s="10" t="str">
        <f>IF(ISNONTEXT(vm_idv_raw[[#This Row],[Column4]]), "", vm_idv_raw[[#This Row],[Column4]])</f>
        <v/>
      </c>
      <c r="E499" t="str">
        <f>IF(ISNUMBER(vm_idv_raw[[#This Row],[Column6]]), vm_idv_raw[[#This Row],[Column6]],"")</f>
        <v/>
      </c>
      <c r="F499" s="23" t="str">
        <f>IF(ISNUMBER(vm_idv_raw[[#This Row],[Column7]]), (vm_idv_raw[[#This Row],[Column7]]/1073741824),"")</f>
        <v/>
      </c>
      <c r="G499" s="30" t="str">
        <f>IF(ISNUMBER(vm_idv_raw[[#This Row],[Column12]]), (vm_idv_raw[[#This Row],[Column12]]/(E499*1000)),"")</f>
        <v/>
      </c>
      <c r="H499" s="33" t="str">
        <f>IF(ISNUMBER(vm_idv_raw[[#This Row],[Column13]]), (vm_idv_raw[[#This Row],[Column13]]/(F499*1073741824)),"")</f>
        <v/>
      </c>
      <c r="I499" s="10" t="str">
        <f>IF(ISNONTEXT(vm_idv_raw[[#This Row],[Column9]]), "", vm_idv_raw[[#This Row],[Column9]])</f>
        <v/>
      </c>
      <c r="J499" t="str">
        <f>IF(ISNUMBER(vm_idv_raw[[#This Row],[Column10]]), vm_idv_raw[[#This Row],[Column10]],"")</f>
        <v/>
      </c>
      <c r="K499" s="23" t="str">
        <f>IF(ISNUMBER(vm_idv_raw[[#This Row],[Column11]]), vm_idv_raw[[#This Row],[Column11]],"")</f>
        <v/>
      </c>
      <c r="L499" s="30" t="str">
        <f t="shared" si="21"/>
        <v/>
      </c>
      <c r="M499" s="33" t="str">
        <f t="shared" si="22"/>
        <v/>
      </c>
      <c r="N499" s="25" t="str">
        <f t="shared" si="23"/>
        <v/>
      </c>
    </row>
    <row r="500" spans="1:14" x14ac:dyDescent="0.25">
      <c r="A500" s="20" t="str">
        <f>IF(ISNONTEXT(vm_idv_raw[[#This Row],[Column1]]), "", vm_idv_raw[[#This Row],[Column1]])</f>
        <v/>
      </c>
      <c r="B500" s="22" t="str">
        <f>IF(ISNONTEXT(vm_idv_raw[[#This Row],[Column5]]), "", vm_idv_raw[[#This Row],[Column5]])</f>
        <v/>
      </c>
      <c r="C500" s="21" t="str">
        <f>IF(ISNONTEXT(vm_idv_raw[[#This Row],[Column2]]), "", vm_idv_raw[[#This Row],[Column2]])</f>
        <v/>
      </c>
      <c r="D500" s="10" t="str">
        <f>IF(ISNONTEXT(vm_idv_raw[[#This Row],[Column4]]), "", vm_idv_raw[[#This Row],[Column4]])</f>
        <v/>
      </c>
      <c r="E500" t="str">
        <f>IF(ISNUMBER(vm_idv_raw[[#This Row],[Column6]]), vm_idv_raw[[#This Row],[Column6]],"")</f>
        <v/>
      </c>
      <c r="F500" s="23" t="str">
        <f>IF(ISNUMBER(vm_idv_raw[[#This Row],[Column7]]), (vm_idv_raw[[#This Row],[Column7]]/1073741824),"")</f>
        <v/>
      </c>
      <c r="G500" s="30" t="str">
        <f>IF(ISNUMBER(vm_idv_raw[[#This Row],[Column12]]), (vm_idv_raw[[#This Row],[Column12]]/(E500*1000)),"")</f>
        <v/>
      </c>
      <c r="H500" s="33" t="str">
        <f>IF(ISNUMBER(vm_idv_raw[[#This Row],[Column13]]), (vm_idv_raw[[#This Row],[Column13]]/(F500*1073741824)),"")</f>
        <v/>
      </c>
      <c r="I500" s="10" t="str">
        <f>IF(ISNONTEXT(vm_idv_raw[[#This Row],[Column9]]), "", vm_idv_raw[[#This Row],[Column9]])</f>
        <v/>
      </c>
      <c r="J500" t="str">
        <f>IF(ISNUMBER(vm_idv_raw[[#This Row],[Column10]]), vm_idv_raw[[#This Row],[Column10]],"")</f>
        <v/>
      </c>
      <c r="K500" s="23" t="str">
        <f>IF(ISNUMBER(vm_idv_raw[[#This Row],[Column11]]), vm_idv_raw[[#This Row],[Column11]],"")</f>
        <v/>
      </c>
      <c r="L500" s="30" t="str">
        <f t="shared" si="21"/>
        <v/>
      </c>
      <c r="M500" s="33" t="str">
        <f t="shared" si="22"/>
        <v/>
      </c>
      <c r="N500" s="25" t="str">
        <f t="shared" si="23"/>
        <v/>
      </c>
    </row>
    <row r="501" spans="1:14" x14ac:dyDescent="0.25">
      <c r="A501" s="20" t="str">
        <f>IF(ISNONTEXT(vm_idv_raw[[#This Row],[Column1]]), "", vm_idv_raw[[#This Row],[Column1]])</f>
        <v/>
      </c>
      <c r="B501" s="22" t="str">
        <f>IF(ISNONTEXT(vm_idv_raw[[#This Row],[Column5]]), "", vm_idv_raw[[#This Row],[Column5]])</f>
        <v/>
      </c>
      <c r="C501" s="21" t="str">
        <f>IF(ISNONTEXT(vm_idv_raw[[#This Row],[Column2]]), "", vm_idv_raw[[#This Row],[Column2]])</f>
        <v/>
      </c>
      <c r="D501" s="10" t="str">
        <f>IF(ISNONTEXT(vm_idv_raw[[#This Row],[Column4]]), "", vm_idv_raw[[#This Row],[Column4]])</f>
        <v/>
      </c>
      <c r="E501" t="str">
        <f>IF(ISNUMBER(vm_idv_raw[[#This Row],[Column6]]), vm_idv_raw[[#This Row],[Column6]],"")</f>
        <v/>
      </c>
      <c r="F501" s="23" t="str">
        <f>IF(ISNUMBER(vm_idv_raw[[#This Row],[Column7]]), (vm_idv_raw[[#This Row],[Column7]]/1073741824),"")</f>
        <v/>
      </c>
      <c r="G501" s="30" t="str">
        <f>IF(ISNUMBER(vm_idv_raw[[#This Row],[Column12]]), (vm_idv_raw[[#This Row],[Column12]]/(E501*1000)),"")</f>
        <v/>
      </c>
      <c r="H501" s="33" t="str">
        <f>IF(ISNUMBER(vm_idv_raw[[#This Row],[Column13]]), (vm_idv_raw[[#This Row],[Column13]]/(F501*1073741824)),"")</f>
        <v/>
      </c>
      <c r="I501" s="10" t="str">
        <f>IF(ISNONTEXT(vm_idv_raw[[#This Row],[Column9]]), "", vm_idv_raw[[#This Row],[Column9]])</f>
        <v/>
      </c>
      <c r="J501" t="str">
        <f>IF(ISNUMBER(vm_idv_raw[[#This Row],[Column10]]), vm_idv_raw[[#This Row],[Column10]],"")</f>
        <v/>
      </c>
      <c r="K501" s="23" t="str">
        <f>IF(ISNUMBER(vm_idv_raw[[#This Row],[Column11]]), vm_idv_raw[[#This Row],[Column11]],"")</f>
        <v/>
      </c>
      <c r="L501" s="30" t="str">
        <f t="shared" si="21"/>
        <v/>
      </c>
      <c r="M501" s="33" t="str">
        <f t="shared" si="22"/>
        <v/>
      </c>
      <c r="N501" s="25" t="str">
        <f t="shared" si="23"/>
        <v/>
      </c>
    </row>
  </sheetData>
  <pageMargins left="0.7" right="0.7" top="0.75" bottom="0.75" header="0.3" footer="0.3"/>
  <pageSetup orientation="portrait" r:id="rId1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93CA-0EF4-4180-B5FC-735AFFB17659}">
  <dimension ref="A1:N502"/>
  <sheetViews>
    <sheetView workbookViewId="0">
      <selection activeCell="C1" sqref="C1"/>
    </sheetView>
  </sheetViews>
  <sheetFormatPr defaultRowHeight="15.75" x14ac:dyDescent="0.25"/>
  <cols>
    <col min="1" max="1" width="15.28515625" style="11" customWidth="1"/>
    <col min="2" max="2" width="20" style="19" customWidth="1"/>
    <col min="3" max="3" width="18.42578125" style="30" customWidth="1"/>
    <col min="4" max="4" width="18.5703125" style="31" customWidth="1"/>
    <col min="5" max="5" width="14.7109375" style="30" customWidth="1"/>
    <col min="6" max="6" width="18.5703125" style="32" customWidth="1"/>
    <col min="7" max="7" width="18.5703125" style="29" customWidth="1"/>
    <col min="8" max="8" width="21.42578125" style="12" customWidth="1"/>
    <col min="9" max="9" width="15.140625" style="10" customWidth="1"/>
    <col min="10" max="10" width="13.28515625" customWidth="1"/>
    <col min="11" max="11" width="18.5703125" style="4" customWidth="1"/>
    <col min="12" max="12" width="20.7109375" style="10" customWidth="1"/>
    <col min="13" max="13" width="15.7109375" customWidth="1"/>
    <col min="14" max="14" width="18.5703125" style="15" customWidth="1"/>
  </cols>
  <sheetData>
    <row r="1" spans="1:14" ht="20.25" customHeight="1" x14ac:dyDescent="0.25">
      <c r="A1" s="47" t="str">
        <f>_xlfn.CONCAT('vm-asg-raw'!$A$2, "-",  'vm-asg-raw'!$B$2)</f>
        <v>1.0.3-0</v>
      </c>
      <c r="B1" s="48" t="str">
        <f>'vm-asg-raw'!$C$2</f>
        <v/>
      </c>
      <c r="C1" s="49" t="str">
        <f>_xlfn.CONCAT("Granularity: ",'vm-asg-raw'!$D$2)</f>
        <v>Granularity: 0</v>
      </c>
      <c r="G1" s="65"/>
    </row>
    <row r="2" spans="1:14" s="1" customFormat="1" ht="33.75" customHeight="1" thickBot="1" x14ac:dyDescent="0.3">
      <c r="A2" s="6" t="s">
        <v>34</v>
      </c>
      <c r="B2" s="18" t="s">
        <v>9</v>
      </c>
      <c r="C2" s="5" t="s">
        <v>27</v>
      </c>
      <c r="D2" s="9" t="s">
        <v>28</v>
      </c>
      <c r="E2" s="3" t="s">
        <v>29</v>
      </c>
      <c r="F2" s="16" t="s">
        <v>30</v>
      </c>
      <c r="G2" s="17" t="s">
        <v>6</v>
      </c>
      <c r="H2" s="6" t="s">
        <v>0</v>
      </c>
      <c r="I2" s="7" t="s">
        <v>31</v>
      </c>
      <c r="J2" s="8" t="s">
        <v>32</v>
      </c>
      <c r="K2" s="13" t="s">
        <v>33</v>
      </c>
      <c r="L2" s="2" t="s">
        <v>1</v>
      </c>
      <c r="M2" s="2" t="s">
        <v>7</v>
      </c>
      <c r="N2" s="14" t="s">
        <v>8</v>
      </c>
    </row>
    <row r="3" spans="1:14" ht="16.5" thickTop="1" x14ac:dyDescent="0.25">
      <c r="A3" s="55" t="str">
        <f>IF(ISNONTEXT(vm_asg_raw[[#This Row],[Column1]]), "", vm_asg_raw[[#This Row],[Column1]])</f>
        <v/>
      </c>
      <c r="B3" s="56" t="str">
        <f>IF(ISNONTEXT(vm_asg_raw[[#This Row],[Column5]]), "", vm_asg_raw[[#This Row],[Column5]])</f>
        <v/>
      </c>
      <c r="C3" s="57" t="str">
        <f>IF(ISNUMBER(vm_asg_raw[[#This Row],[Column12]]), (vm_asg_raw[[#This Row],[Column12]]/(vm_asg_raw[[#This Row],[Column14]]*1000)),"")</f>
        <v/>
      </c>
      <c r="D3" s="58" t="str">
        <f>IF(ISNUMBER(vm_asg_raw[[#This Row],[Column13]]), (vm_asg_raw[[#This Row],[Column13]]/vm_asg_raw[[#This Row],[Column15]]),"")</f>
        <v/>
      </c>
      <c r="E3" s="57" t="str">
        <f>IF(ISNUMBER(vm_asg_raw[[#This Row],[Column12]]), (vm_asg_raw[[#This Row],[Column12]]/(vm_asg_raw[[#This Row],[Column16]]*1000)),"")</f>
        <v/>
      </c>
      <c r="F3" s="59" t="str">
        <f>IF(ISNUMBER(vm_asg_raw[[#This Row],[Column13]]), (vm_asg_raw[[#This Row],[Column13]]/(vm_asg_raw[[#This Row],[Column17]]*1073741824)),"")</f>
        <v/>
      </c>
      <c r="G3" s="27" t="str">
        <f>IF(ISNUMBER(C3),(((vm_asg_raw[[#This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" s="60" t="str">
        <f>IF(ISNONTEXT(vm_asg_raw[[#This Row],[Column3]]), "", vm_asg_raw[[#This Row],[Column3]])</f>
        <v/>
      </c>
      <c r="I3" s="61" t="str">
        <f>IF(ISNONTEXT(vm_asg_raw[[#This Row],[Column4]]), "", vm_asg_raw[[#This Row],[Column4]])</f>
        <v/>
      </c>
      <c r="J3" s="62" t="str">
        <f>IF(ISNUMBER(vm_asg_raw[[#This Row],[Column6]]), vm_asg_raw[[#This Row],[Column6]],"")</f>
        <v/>
      </c>
      <c r="K3" s="63" t="str">
        <f>IF(ISNUMBER(vm_asg_raw[[#This Row],[Column7]]), vm_asg_raw[[#This Row],[Column7]]/1073741824,"")</f>
        <v/>
      </c>
      <c r="L3" s="61" t="str">
        <f>IF(ISNONTEXT(vm_asg_raw[[#This Row],[Column9]]), "", vm_asg_raw[[#This Row],[Column9]])</f>
        <v/>
      </c>
      <c r="M3" s="62" t="str">
        <f>IF(ISNUMBER(vm_asg_raw[[#This Row],[Column10]]), vm_asg_raw[[#This Row],[Column10]],"")</f>
        <v/>
      </c>
      <c r="N3" s="64" t="str">
        <f>IF(ISNUMBER(vm_asg_raw[[#This Row],[Column11]]), vm_asg_raw[[#This Row],[Column11]],"")</f>
        <v/>
      </c>
    </row>
    <row r="4" spans="1:14" x14ac:dyDescent="0.25">
      <c r="A4" s="11" t="str">
        <f>IF(ISNONTEXT(vm_asg_raw[[#This Row],[Column1]]), "", vm_asg_raw[[#This Row],[Column1]])</f>
        <v/>
      </c>
      <c r="B4" s="19" t="str">
        <f>IF(ISNONTEXT(vm_asg_raw[[#This Row],[Column5]]), "", vm_asg_raw[[#This Row],[Column5]])</f>
        <v/>
      </c>
      <c r="C4" s="30" t="str">
        <f>IF(ISNUMBER(vm_asg_raw[[#This Row],[Column12]]), (vm_asg_raw[[#This Row],[Column12]]/(vm_asg_raw[[#This Row],[Column14]]*1000)),"")</f>
        <v/>
      </c>
      <c r="D4" s="31" t="str">
        <f>IF(ISNUMBER(vm_asg_raw[[#This Row],[Column13]]), (vm_asg_raw[[#This Row],[Column13]]/vm_asg_raw[[#This Row],[Column15]]),"")</f>
        <v/>
      </c>
      <c r="E4" s="30" t="str">
        <f>IF(ISNUMBER(vm_asg_raw[[#This Row],[Column12]]), (vm_asg_raw[[#This Row],[Column12]]/(vm_asg_raw[[#This Row],[Column16]]*1000)),"")</f>
        <v/>
      </c>
      <c r="F4" s="32" t="str">
        <f>IF(ISNUMBER(vm_asg_raw[[#This Row],[Column13]]), (vm_asg_raw[[#This Row],[Column13]]/(vm_asg_raw[[#This Row],[Column17]]*1073741824)),"")</f>
        <v/>
      </c>
      <c r="G4" s="28" t="str">
        <f>IF(ISNUMBER(C4),(((vm_asg_raw[[#This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" s="12" t="str">
        <f>IF(ISNONTEXT(vm_asg_raw[[#This Row],[Column3]]), "", vm_asg_raw[[#This Row],[Column3]])</f>
        <v/>
      </c>
      <c r="I4" s="10" t="str">
        <f>IF(ISNONTEXT(vm_asg_raw[[#This Row],[Column4]]), "", vm_asg_raw[[#This Row],[Column4]])</f>
        <v/>
      </c>
      <c r="J4" t="str">
        <f>IF(ISNUMBER(vm_asg_raw[[#This Row],[Column6]]), vm_asg_raw[[#This Row],[Column6]],"")</f>
        <v/>
      </c>
      <c r="K4" s="4" t="str">
        <f>IF(ISNUMBER(vm_asg_raw[[#This Row],[Column7]]), vm_asg_raw[[#This Row],[Column7]]/1073741824,"")</f>
        <v/>
      </c>
      <c r="L4" s="10" t="str">
        <f>IF(ISNONTEXT(vm_asg_raw[[#This Row],[Column9]]), "", vm_asg_raw[[#This Row],[Column9]])</f>
        <v/>
      </c>
      <c r="M4" t="str">
        <f>IF(ISNUMBER(vm_asg_raw[[#This Row],[Column10]]), vm_asg_raw[[#This Row],[Column10]],"")</f>
        <v/>
      </c>
      <c r="N4" s="15" t="str">
        <f>IF(ISNUMBER(vm_asg_raw[[#This Row],[Column11]]), vm_asg_raw[[#This Row],[Column11]],"")</f>
        <v/>
      </c>
    </row>
    <row r="5" spans="1:14" x14ac:dyDescent="0.25">
      <c r="A5" s="11" t="str">
        <f>IF(ISNONTEXT(vm_asg_raw[[#This Row],[Column1]]), "", vm_asg_raw[[#This Row],[Column1]])</f>
        <v/>
      </c>
      <c r="B5" s="19" t="str">
        <f>IF(ISNONTEXT(vm_asg_raw[[#This Row],[Column5]]), "", vm_asg_raw[[#This Row],[Column5]])</f>
        <v/>
      </c>
      <c r="C5" s="30" t="str">
        <f>IF(ISNUMBER(vm_asg_raw[[#This Row],[Column12]]), (vm_asg_raw[[#This Row],[Column12]]/(vm_asg_raw[[#This Row],[Column14]]*1000)),"")</f>
        <v/>
      </c>
      <c r="D5" s="31" t="str">
        <f>IF(ISNUMBER(vm_asg_raw[[#This Row],[Column13]]), (vm_asg_raw[[#This Row],[Column13]]/vm_asg_raw[[#This Row],[Column15]]),"")</f>
        <v/>
      </c>
      <c r="E5" s="30" t="str">
        <f>IF(ISNUMBER(vm_asg_raw[[#This Row],[Column12]]), (vm_asg_raw[[#This Row],[Column12]]/(vm_asg_raw[[#This Row],[Column16]]*1000)),"")</f>
        <v/>
      </c>
      <c r="F5" s="32" t="str">
        <f>IF(ISNUMBER(vm_asg_raw[[#This Row],[Column13]]), (vm_asg_raw[[#This Row],[Column13]]/(vm_asg_raw[[#This Row],[Column17]]*1073741824)),"")</f>
        <v/>
      </c>
      <c r="G5" s="28" t="str">
        <f>IF(ISNUMBER(C5),(((vm_asg_raw[[#This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" s="12" t="str">
        <f>IF(ISNONTEXT(vm_asg_raw[[#This Row],[Column3]]), "", vm_asg_raw[[#This Row],[Column3]])</f>
        <v/>
      </c>
      <c r="I5" s="10" t="str">
        <f>IF(ISNONTEXT(vm_asg_raw[[#This Row],[Column4]]), "", vm_asg_raw[[#This Row],[Column4]])</f>
        <v/>
      </c>
      <c r="J5" t="str">
        <f>IF(ISNUMBER(vm_asg_raw[[#This Row],[Column6]]), vm_asg_raw[[#This Row],[Column6]],"")</f>
        <v/>
      </c>
      <c r="K5" s="4" t="str">
        <f>IF(ISNUMBER(vm_asg_raw[[#This Row],[Column7]]), vm_asg_raw[[#This Row],[Column7]]/1073741824,"")</f>
        <v/>
      </c>
      <c r="L5" s="10" t="str">
        <f>IF(ISNONTEXT(vm_asg_raw[[#This Row],[Column9]]), "", vm_asg_raw[[#This Row],[Column9]])</f>
        <v/>
      </c>
      <c r="M5" t="str">
        <f>IF(ISNUMBER(vm_asg_raw[[#This Row],[Column10]]), vm_asg_raw[[#This Row],[Column10]],"")</f>
        <v/>
      </c>
      <c r="N5" s="15" t="str">
        <f>IF(ISNUMBER(vm_asg_raw[[#This Row],[Column11]]), vm_asg_raw[[#This Row],[Column11]],"")</f>
        <v/>
      </c>
    </row>
    <row r="6" spans="1:14" x14ac:dyDescent="0.25">
      <c r="A6" s="11" t="str">
        <f>IF(ISNONTEXT(vm_asg_raw[[#This Row],[Column1]]), "", vm_asg_raw[[#This Row],[Column1]])</f>
        <v/>
      </c>
      <c r="B6" s="19" t="str">
        <f>IF(ISNONTEXT(vm_asg_raw[[#This Row],[Column5]]), "", vm_asg_raw[[#This Row],[Column5]])</f>
        <v/>
      </c>
      <c r="C6" s="30" t="str">
        <f>IF(ISNUMBER(vm_asg_raw[[#This Row],[Column12]]), (vm_asg_raw[[#This Row],[Column12]]/(vm_asg_raw[[#This Row],[Column14]]*1000)),"")</f>
        <v/>
      </c>
      <c r="D6" s="31" t="str">
        <f>IF(ISNUMBER(vm_asg_raw[[#This Row],[Column13]]), (vm_asg_raw[[#This Row],[Column13]]/vm_asg_raw[[#This Row],[Column15]]),"")</f>
        <v/>
      </c>
      <c r="E6" s="30" t="str">
        <f>IF(ISNUMBER(vm_asg_raw[[#This Row],[Column12]]), (vm_asg_raw[[#This Row],[Column12]]/(vm_asg_raw[[#This Row],[Column16]]*1000)),"")</f>
        <v/>
      </c>
      <c r="F6" s="32" t="str">
        <f>IF(ISNUMBER(vm_asg_raw[[#This Row],[Column13]]), (vm_asg_raw[[#This Row],[Column13]]/(vm_asg_raw[[#This Row],[Column17]]*1073741824)),"")</f>
        <v/>
      </c>
      <c r="G6" s="28" t="str">
        <f>IF(ISNUMBER(C6),(((vm_asg_raw[[#This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" s="12" t="str">
        <f>IF(ISNONTEXT(vm_asg_raw[[#This Row],[Column3]]), "", vm_asg_raw[[#This Row],[Column3]])</f>
        <v/>
      </c>
      <c r="I6" s="10" t="str">
        <f>IF(ISNONTEXT(vm_asg_raw[[#This Row],[Column4]]), "", vm_asg_raw[[#This Row],[Column4]])</f>
        <v/>
      </c>
      <c r="J6" t="str">
        <f>IF(ISNUMBER(vm_asg_raw[[#This Row],[Column6]]), vm_asg_raw[[#This Row],[Column6]],"")</f>
        <v/>
      </c>
      <c r="K6" s="4" t="str">
        <f>IF(ISNUMBER(vm_asg_raw[[#This Row],[Column7]]), vm_asg_raw[[#This Row],[Column7]]/1073741824,"")</f>
        <v/>
      </c>
      <c r="L6" s="10" t="str">
        <f>IF(ISNONTEXT(vm_asg_raw[[#This Row],[Column9]]), "", vm_asg_raw[[#This Row],[Column9]])</f>
        <v/>
      </c>
      <c r="M6" t="str">
        <f>IF(ISNUMBER(vm_asg_raw[[#This Row],[Column10]]), vm_asg_raw[[#This Row],[Column10]],"")</f>
        <v/>
      </c>
      <c r="N6" s="15" t="str">
        <f>IF(ISNUMBER(vm_asg_raw[[#This Row],[Column11]]), vm_asg_raw[[#This Row],[Column11]],"")</f>
        <v/>
      </c>
    </row>
    <row r="7" spans="1:14" x14ac:dyDescent="0.25">
      <c r="A7" s="11" t="str">
        <f>IF(ISNONTEXT(vm_asg_raw[[#This Row],[Column1]]), "", vm_asg_raw[[#This Row],[Column1]])</f>
        <v/>
      </c>
      <c r="B7" s="19" t="str">
        <f>IF(ISNONTEXT(vm_asg_raw[[#This Row],[Column5]]), "", vm_asg_raw[[#This Row],[Column5]])</f>
        <v/>
      </c>
      <c r="C7" s="30" t="str">
        <f>IF(ISNUMBER(vm_asg_raw[[#This Row],[Column12]]), (vm_asg_raw[[#This Row],[Column12]]/(vm_asg_raw[[#This Row],[Column14]]*1000)),"")</f>
        <v/>
      </c>
      <c r="D7" s="31" t="str">
        <f>IF(ISNUMBER(vm_asg_raw[[#This Row],[Column13]]), (vm_asg_raw[[#This Row],[Column13]]/vm_asg_raw[[#This Row],[Column15]]),"")</f>
        <v/>
      </c>
      <c r="E7" s="30" t="str">
        <f>IF(ISNUMBER(vm_asg_raw[[#This Row],[Column12]]), (vm_asg_raw[[#This Row],[Column12]]/(vm_asg_raw[[#This Row],[Column16]]*1000)),"")</f>
        <v/>
      </c>
      <c r="F7" s="32" t="str">
        <f>IF(ISNUMBER(vm_asg_raw[[#This Row],[Column13]]), (vm_asg_raw[[#This Row],[Column13]]/(vm_asg_raw[[#This Row],[Column17]]*1073741824)),"")</f>
        <v/>
      </c>
      <c r="G7" s="28" t="str">
        <f>IF(ISNUMBER(C7),(((vm_asg_raw[[#This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" s="12" t="str">
        <f>IF(ISNONTEXT(vm_asg_raw[[#This Row],[Column3]]), "", vm_asg_raw[[#This Row],[Column3]])</f>
        <v/>
      </c>
      <c r="I7" s="10" t="str">
        <f>IF(ISNONTEXT(vm_asg_raw[[#This Row],[Column4]]), "", vm_asg_raw[[#This Row],[Column4]])</f>
        <v/>
      </c>
      <c r="J7" t="str">
        <f>IF(ISNUMBER(vm_asg_raw[[#This Row],[Column6]]), vm_asg_raw[[#This Row],[Column6]],"")</f>
        <v/>
      </c>
      <c r="K7" s="4" t="str">
        <f>IF(ISNUMBER(vm_asg_raw[[#This Row],[Column7]]), vm_asg_raw[[#This Row],[Column7]]/1073741824,"")</f>
        <v/>
      </c>
      <c r="L7" s="10" t="str">
        <f>IF(ISNONTEXT(vm_asg_raw[[#This Row],[Column9]]), "", vm_asg_raw[[#This Row],[Column9]])</f>
        <v/>
      </c>
      <c r="M7" t="str">
        <f>IF(ISNUMBER(vm_asg_raw[[#This Row],[Column10]]), vm_asg_raw[[#This Row],[Column10]],"")</f>
        <v/>
      </c>
      <c r="N7" s="15" t="str">
        <f>IF(ISNUMBER(vm_asg_raw[[#This Row],[Column11]]), vm_asg_raw[[#This Row],[Column11]],"")</f>
        <v/>
      </c>
    </row>
    <row r="8" spans="1:14" x14ac:dyDescent="0.25">
      <c r="A8" s="11" t="str">
        <f>IF(ISNONTEXT(vm_asg_raw[[#This Row],[Column1]]), "", vm_asg_raw[[#This Row],[Column1]])</f>
        <v/>
      </c>
      <c r="B8" s="19" t="str">
        <f>IF(ISNONTEXT(vm_asg_raw[[#This Row],[Column5]]), "", vm_asg_raw[[#This Row],[Column5]])</f>
        <v/>
      </c>
      <c r="C8" s="30" t="str">
        <f>IF(ISNUMBER(vm_asg_raw[[#This Row],[Column12]]), (vm_asg_raw[[#This Row],[Column12]]/(vm_asg_raw[[#This Row],[Column14]]*1000)),"")</f>
        <v/>
      </c>
      <c r="D8" s="31" t="str">
        <f>IF(ISNUMBER(vm_asg_raw[[#This Row],[Column13]]), (vm_asg_raw[[#This Row],[Column13]]/vm_asg_raw[[#This Row],[Column15]]),"")</f>
        <v/>
      </c>
      <c r="E8" s="30" t="str">
        <f>IF(ISNUMBER(vm_asg_raw[[#This Row],[Column12]]), (vm_asg_raw[[#This Row],[Column12]]/(vm_asg_raw[[#This Row],[Column16]]*1000)),"")</f>
        <v/>
      </c>
      <c r="F8" s="32" t="str">
        <f>IF(ISNUMBER(vm_asg_raw[[#This Row],[Column13]]), (vm_asg_raw[[#This Row],[Column13]]/(vm_asg_raw[[#This Row],[Column17]]*1073741824)),"")</f>
        <v/>
      </c>
      <c r="G8" s="28" t="str">
        <f>IF(ISNUMBER(C8),(((vm_asg_raw[[#This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" s="12" t="str">
        <f>IF(ISNONTEXT(vm_asg_raw[[#This Row],[Column3]]), "", vm_asg_raw[[#This Row],[Column3]])</f>
        <v/>
      </c>
      <c r="I8" s="10" t="str">
        <f>IF(ISNONTEXT(vm_asg_raw[[#This Row],[Column4]]), "", vm_asg_raw[[#This Row],[Column4]])</f>
        <v/>
      </c>
      <c r="J8" t="str">
        <f>IF(ISNUMBER(vm_asg_raw[[#This Row],[Column6]]), vm_asg_raw[[#This Row],[Column6]],"")</f>
        <v/>
      </c>
      <c r="K8" s="4" t="str">
        <f>IF(ISNUMBER(vm_asg_raw[[#This Row],[Column7]]), vm_asg_raw[[#This Row],[Column7]]/1073741824,"")</f>
        <v/>
      </c>
      <c r="L8" s="10" t="str">
        <f>IF(ISNONTEXT(vm_asg_raw[[#This Row],[Column9]]), "", vm_asg_raw[[#This Row],[Column9]])</f>
        <v/>
      </c>
      <c r="M8" t="str">
        <f>IF(ISNUMBER(vm_asg_raw[[#This Row],[Column10]]), vm_asg_raw[[#This Row],[Column10]],"")</f>
        <v/>
      </c>
      <c r="N8" s="15" t="str">
        <f>IF(ISNUMBER(vm_asg_raw[[#This Row],[Column11]]), vm_asg_raw[[#This Row],[Column11]],"")</f>
        <v/>
      </c>
    </row>
    <row r="9" spans="1:14" x14ac:dyDescent="0.25">
      <c r="A9" s="11" t="str">
        <f>IF(ISNONTEXT(vm_asg_raw[[#This Row],[Column1]]), "", vm_asg_raw[[#This Row],[Column1]])</f>
        <v/>
      </c>
      <c r="B9" s="19" t="str">
        <f>IF(ISNONTEXT(vm_asg_raw[[#This Row],[Column5]]), "", vm_asg_raw[[#This Row],[Column5]])</f>
        <v/>
      </c>
      <c r="C9" s="30" t="str">
        <f>IF(ISNUMBER(vm_asg_raw[[#This Row],[Column12]]), (vm_asg_raw[[#This Row],[Column12]]/(vm_asg_raw[[#This Row],[Column14]]*1000)),"")</f>
        <v/>
      </c>
      <c r="D9" s="31" t="str">
        <f>IF(ISNUMBER(vm_asg_raw[[#This Row],[Column13]]), (vm_asg_raw[[#This Row],[Column13]]/vm_asg_raw[[#This Row],[Column15]]),"")</f>
        <v/>
      </c>
      <c r="E9" s="30" t="str">
        <f>IF(ISNUMBER(vm_asg_raw[[#This Row],[Column12]]), (vm_asg_raw[[#This Row],[Column12]]/(vm_asg_raw[[#This Row],[Column16]]*1000)),"")</f>
        <v/>
      </c>
      <c r="F9" s="32" t="str">
        <f>IF(ISNUMBER(vm_asg_raw[[#This Row],[Column13]]), (vm_asg_raw[[#This Row],[Column13]]/(vm_asg_raw[[#This Row],[Column17]]*1073741824)),"")</f>
        <v/>
      </c>
      <c r="G9" s="28" t="str">
        <f>IF(ISNUMBER(C9),(((vm_asg_raw[[#This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" s="12" t="str">
        <f>IF(ISNONTEXT(vm_asg_raw[[#This Row],[Column3]]), "", vm_asg_raw[[#This Row],[Column3]])</f>
        <v/>
      </c>
      <c r="I9" s="10" t="str">
        <f>IF(ISNONTEXT(vm_asg_raw[[#This Row],[Column4]]), "", vm_asg_raw[[#This Row],[Column4]])</f>
        <v/>
      </c>
      <c r="J9" t="str">
        <f>IF(ISNUMBER(vm_asg_raw[[#This Row],[Column6]]), vm_asg_raw[[#This Row],[Column6]],"")</f>
        <v/>
      </c>
      <c r="K9" s="4" t="str">
        <f>IF(ISNUMBER(vm_asg_raw[[#This Row],[Column7]]), vm_asg_raw[[#This Row],[Column7]]/1073741824,"")</f>
        <v/>
      </c>
      <c r="L9" s="10" t="str">
        <f>IF(ISNONTEXT(vm_asg_raw[[#This Row],[Column9]]), "", vm_asg_raw[[#This Row],[Column9]])</f>
        <v/>
      </c>
      <c r="M9" t="str">
        <f>IF(ISNUMBER(vm_asg_raw[[#This Row],[Column10]]), vm_asg_raw[[#This Row],[Column10]],"")</f>
        <v/>
      </c>
      <c r="N9" s="15" t="str">
        <f>IF(ISNUMBER(vm_asg_raw[[#This Row],[Column11]]), vm_asg_raw[[#This Row],[Column11]],"")</f>
        <v/>
      </c>
    </row>
    <row r="10" spans="1:14" x14ac:dyDescent="0.25">
      <c r="A10" s="11" t="str">
        <f>IF(ISNONTEXT(vm_asg_raw[[#This Row],[Column1]]), "", vm_asg_raw[[#This Row],[Column1]])</f>
        <v/>
      </c>
      <c r="B10" s="19" t="str">
        <f>IF(ISNONTEXT(vm_asg_raw[[#This Row],[Column5]]), "", vm_asg_raw[[#This Row],[Column5]])</f>
        <v/>
      </c>
      <c r="C10" s="30" t="str">
        <f>IF(ISNUMBER(vm_asg_raw[[#This Row],[Column12]]), (vm_asg_raw[[#This Row],[Column12]]/(vm_asg_raw[[#This Row],[Column14]]*1000)),"")</f>
        <v/>
      </c>
      <c r="D10" s="31" t="str">
        <f>IF(ISNUMBER(vm_asg_raw[[#This Row],[Column13]]), (vm_asg_raw[[#This Row],[Column13]]/vm_asg_raw[[#This Row],[Column15]]),"")</f>
        <v/>
      </c>
      <c r="E10" s="30" t="str">
        <f>IF(ISNUMBER(vm_asg_raw[[#This Row],[Column12]]), (vm_asg_raw[[#This Row],[Column12]]/(vm_asg_raw[[#This Row],[Column16]]*1000)),"")</f>
        <v/>
      </c>
      <c r="F10" s="32" t="str">
        <f>IF(ISNUMBER(vm_asg_raw[[#This Row],[Column13]]), (vm_asg_raw[[#This Row],[Column13]]/(vm_asg_raw[[#This Row],[Column17]]*1073741824)),"")</f>
        <v/>
      </c>
      <c r="G10" s="28" t="str">
        <f>IF(ISNUMBER(C10),(((vm_asg_raw[[#This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" s="12" t="str">
        <f>IF(ISNONTEXT(vm_asg_raw[[#This Row],[Column3]]), "", vm_asg_raw[[#This Row],[Column3]])</f>
        <v/>
      </c>
      <c r="I10" s="10" t="str">
        <f>IF(ISNONTEXT(vm_asg_raw[[#This Row],[Column4]]), "", vm_asg_raw[[#This Row],[Column4]])</f>
        <v/>
      </c>
      <c r="J10" t="str">
        <f>IF(ISNUMBER(vm_asg_raw[[#This Row],[Column6]]), vm_asg_raw[[#This Row],[Column6]],"")</f>
        <v/>
      </c>
      <c r="K10" s="4" t="str">
        <f>IF(ISNUMBER(vm_asg_raw[[#This Row],[Column7]]), vm_asg_raw[[#This Row],[Column7]]/1073741824,"")</f>
        <v/>
      </c>
      <c r="L10" s="10" t="str">
        <f>IF(ISNONTEXT(vm_asg_raw[[#This Row],[Column9]]), "", vm_asg_raw[[#This Row],[Column9]])</f>
        <v/>
      </c>
      <c r="M10" t="str">
        <f>IF(ISNUMBER(vm_asg_raw[[#This Row],[Column10]]), vm_asg_raw[[#This Row],[Column10]],"")</f>
        <v/>
      </c>
      <c r="N10" s="15" t="str">
        <f>IF(ISNUMBER(vm_asg_raw[[#This Row],[Column11]]), vm_asg_raw[[#This Row],[Column11]],"")</f>
        <v/>
      </c>
    </row>
    <row r="11" spans="1:14" x14ac:dyDescent="0.25">
      <c r="A11" s="11" t="str">
        <f>IF(ISNONTEXT(vm_asg_raw[[#This Row],[Column1]]), "", vm_asg_raw[[#This Row],[Column1]])</f>
        <v/>
      </c>
      <c r="B11" s="19" t="str">
        <f>IF(ISNONTEXT(vm_asg_raw[[#This Row],[Column5]]), "", vm_asg_raw[[#This Row],[Column5]])</f>
        <v/>
      </c>
      <c r="C11" s="30" t="str">
        <f>IF(ISNUMBER(vm_asg_raw[[#This Row],[Column12]]), (vm_asg_raw[[#This Row],[Column12]]/(vm_asg_raw[[#This Row],[Column14]]*1000)),"")</f>
        <v/>
      </c>
      <c r="D11" s="31" t="str">
        <f>IF(ISNUMBER(vm_asg_raw[[#This Row],[Column13]]), (vm_asg_raw[[#This Row],[Column13]]/vm_asg_raw[[#This Row],[Column15]]),"")</f>
        <v/>
      </c>
      <c r="E11" s="30" t="str">
        <f>IF(ISNUMBER(vm_asg_raw[[#This Row],[Column12]]), (vm_asg_raw[[#This Row],[Column12]]/(vm_asg_raw[[#This Row],[Column16]]*1000)),"")</f>
        <v/>
      </c>
      <c r="F11" s="32" t="str">
        <f>IF(ISNUMBER(vm_asg_raw[[#This Row],[Column13]]), (vm_asg_raw[[#This Row],[Column13]]/(vm_asg_raw[[#This Row],[Column17]]*1073741824)),"")</f>
        <v/>
      </c>
      <c r="G11" s="28" t="str">
        <f>IF(ISNUMBER(C11),(((vm_asg_raw[[#This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" s="12" t="str">
        <f>IF(ISNONTEXT(vm_asg_raw[[#This Row],[Column3]]), "", vm_asg_raw[[#This Row],[Column3]])</f>
        <v/>
      </c>
      <c r="I11" s="10" t="str">
        <f>IF(ISNONTEXT(vm_asg_raw[[#This Row],[Column4]]), "", vm_asg_raw[[#This Row],[Column4]])</f>
        <v/>
      </c>
      <c r="J11" t="str">
        <f>IF(ISNUMBER(vm_asg_raw[[#This Row],[Column6]]), vm_asg_raw[[#This Row],[Column6]],"")</f>
        <v/>
      </c>
      <c r="K11" s="4" t="str">
        <f>IF(ISNUMBER(vm_asg_raw[[#This Row],[Column7]]), vm_asg_raw[[#This Row],[Column7]]/1073741824,"")</f>
        <v/>
      </c>
      <c r="L11" s="10" t="str">
        <f>IF(ISNONTEXT(vm_asg_raw[[#This Row],[Column9]]), "", vm_asg_raw[[#This Row],[Column9]])</f>
        <v/>
      </c>
      <c r="M11" t="str">
        <f>IF(ISNUMBER(vm_asg_raw[[#This Row],[Column10]]), vm_asg_raw[[#This Row],[Column10]],"")</f>
        <v/>
      </c>
      <c r="N11" s="15" t="str">
        <f>IF(ISNUMBER(vm_asg_raw[[#This Row],[Column11]]), vm_asg_raw[[#This Row],[Column11]],"")</f>
        <v/>
      </c>
    </row>
    <row r="12" spans="1:14" x14ac:dyDescent="0.25">
      <c r="A12" s="11" t="str">
        <f>IF(ISNONTEXT(vm_asg_raw[[#This Row],[Column1]]), "", vm_asg_raw[[#This Row],[Column1]])</f>
        <v/>
      </c>
      <c r="B12" s="19" t="str">
        <f>IF(ISNONTEXT(vm_asg_raw[[#This Row],[Column5]]), "", vm_asg_raw[[#This Row],[Column5]])</f>
        <v/>
      </c>
      <c r="C12" s="30" t="str">
        <f>IF(ISNUMBER(vm_asg_raw[[#This Row],[Column12]]), (vm_asg_raw[[#This Row],[Column12]]/(vm_asg_raw[[#This Row],[Column14]]*1000)),"")</f>
        <v/>
      </c>
      <c r="D12" s="31" t="str">
        <f>IF(ISNUMBER(vm_asg_raw[[#This Row],[Column13]]), (vm_asg_raw[[#This Row],[Column13]]/vm_asg_raw[[#This Row],[Column15]]),"")</f>
        <v/>
      </c>
      <c r="E12" s="30" t="str">
        <f>IF(ISNUMBER(vm_asg_raw[[#This Row],[Column12]]), (vm_asg_raw[[#This Row],[Column12]]/(vm_asg_raw[[#This Row],[Column16]]*1000)),"")</f>
        <v/>
      </c>
      <c r="F12" s="32" t="str">
        <f>IF(ISNUMBER(vm_asg_raw[[#This Row],[Column13]]), (vm_asg_raw[[#This Row],[Column13]]/(vm_asg_raw[[#This Row],[Column17]]*1073741824)),"")</f>
        <v/>
      </c>
      <c r="G12" s="28" t="str">
        <f>IF(ISNUMBER(C12),(((vm_asg_raw[[#This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" s="12" t="str">
        <f>IF(ISNONTEXT(vm_asg_raw[[#This Row],[Column3]]), "", vm_asg_raw[[#This Row],[Column3]])</f>
        <v/>
      </c>
      <c r="I12" s="10" t="str">
        <f>IF(ISNONTEXT(vm_asg_raw[[#This Row],[Column4]]), "", vm_asg_raw[[#This Row],[Column4]])</f>
        <v/>
      </c>
      <c r="J12" t="str">
        <f>IF(ISNUMBER(vm_asg_raw[[#This Row],[Column6]]), vm_asg_raw[[#This Row],[Column6]],"")</f>
        <v/>
      </c>
      <c r="K12" s="4" t="str">
        <f>IF(ISNUMBER(vm_asg_raw[[#This Row],[Column7]]), vm_asg_raw[[#This Row],[Column7]]/1073741824,"")</f>
        <v/>
      </c>
      <c r="L12" s="10" t="str">
        <f>IF(ISNONTEXT(vm_asg_raw[[#This Row],[Column9]]), "", vm_asg_raw[[#This Row],[Column9]])</f>
        <v/>
      </c>
      <c r="M12" t="str">
        <f>IF(ISNUMBER(vm_asg_raw[[#This Row],[Column10]]), vm_asg_raw[[#This Row],[Column10]],"")</f>
        <v/>
      </c>
      <c r="N12" s="15" t="str">
        <f>IF(ISNUMBER(vm_asg_raw[[#This Row],[Column11]]), vm_asg_raw[[#This Row],[Column11]],"")</f>
        <v/>
      </c>
    </row>
    <row r="13" spans="1:14" x14ac:dyDescent="0.25">
      <c r="A13" s="11" t="str">
        <f>IF(ISNONTEXT(vm_asg_raw[[#This Row],[Column1]]), "", vm_asg_raw[[#This Row],[Column1]])</f>
        <v/>
      </c>
      <c r="B13" s="19" t="str">
        <f>IF(ISNONTEXT(vm_asg_raw[[#This Row],[Column5]]), "", vm_asg_raw[[#This Row],[Column5]])</f>
        <v/>
      </c>
      <c r="C13" s="30" t="str">
        <f>IF(ISNUMBER(vm_asg_raw[[#This Row],[Column12]]), (vm_asg_raw[[#This Row],[Column12]]/(vm_asg_raw[[#This Row],[Column14]]*1000)),"")</f>
        <v/>
      </c>
      <c r="D13" s="31" t="str">
        <f>IF(ISNUMBER(vm_asg_raw[[#This Row],[Column13]]), (vm_asg_raw[[#This Row],[Column13]]/vm_asg_raw[[#This Row],[Column15]]),"")</f>
        <v/>
      </c>
      <c r="E13" s="30" t="str">
        <f>IF(ISNUMBER(vm_asg_raw[[#This Row],[Column12]]), (vm_asg_raw[[#This Row],[Column12]]/(vm_asg_raw[[#This Row],[Column16]]*1000)),"")</f>
        <v/>
      </c>
      <c r="F13" s="32" t="str">
        <f>IF(ISNUMBER(vm_asg_raw[[#This Row],[Column13]]), (vm_asg_raw[[#This Row],[Column13]]/(vm_asg_raw[[#This Row],[Column17]]*1073741824)),"")</f>
        <v/>
      </c>
      <c r="G13" s="28" t="str">
        <f>IF(ISNUMBER(C13),(((vm_asg_raw[[#This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" s="12" t="str">
        <f>IF(ISNONTEXT(vm_asg_raw[[#This Row],[Column3]]), "", vm_asg_raw[[#This Row],[Column3]])</f>
        <v/>
      </c>
      <c r="I13" s="10" t="str">
        <f>IF(ISNONTEXT(vm_asg_raw[[#This Row],[Column4]]), "", vm_asg_raw[[#This Row],[Column4]])</f>
        <v/>
      </c>
      <c r="J13" t="str">
        <f>IF(ISNUMBER(vm_asg_raw[[#This Row],[Column6]]), vm_asg_raw[[#This Row],[Column6]],"")</f>
        <v/>
      </c>
      <c r="K13" s="4" t="str">
        <f>IF(ISNUMBER(vm_asg_raw[[#This Row],[Column7]]), vm_asg_raw[[#This Row],[Column7]]/1073741824,"")</f>
        <v/>
      </c>
      <c r="L13" s="10" t="str">
        <f>IF(ISNONTEXT(vm_asg_raw[[#This Row],[Column9]]), "", vm_asg_raw[[#This Row],[Column9]])</f>
        <v/>
      </c>
      <c r="M13" t="str">
        <f>IF(ISNUMBER(vm_asg_raw[[#This Row],[Column10]]), vm_asg_raw[[#This Row],[Column10]],"")</f>
        <v/>
      </c>
      <c r="N13" s="15" t="str">
        <f>IF(ISNUMBER(vm_asg_raw[[#This Row],[Column11]]), vm_asg_raw[[#This Row],[Column11]],"")</f>
        <v/>
      </c>
    </row>
    <row r="14" spans="1:14" x14ac:dyDescent="0.25">
      <c r="A14" s="11" t="str">
        <f>IF(ISNONTEXT(vm_asg_raw[[#This Row],[Column1]]), "", vm_asg_raw[[#This Row],[Column1]])</f>
        <v/>
      </c>
      <c r="B14" s="19" t="str">
        <f>IF(ISNONTEXT(vm_asg_raw[[#This Row],[Column5]]), "", vm_asg_raw[[#This Row],[Column5]])</f>
        <v/>
      </c>
      <c r="C14" s="30" t="str">
        <f>IF(ISNUMBER(vm_asg_raw[[#This Row],[Column12]]), (vm_asg_raw[[#This Row],[Column12]]/(vm_asg_raw[[#This Row],[Column14]]*1000)),"")</f>
        <v/>
      </c>
      <c r="D14" s="31" t="str">
        <f>IF(ISNUMBER(vm_asg_raw[[#This Row],[Column13]]), (vm_asg_raw[[#This Row],[Column13]]/vm_asg_raw[[#This Row],[Column15]]),"")</f>
        <v/>
      </c>
      <c r="E14" s="30" t="str">
        <f>IF(ISNUMBER(vm_asg_raw[[#This Row],[Column12]]), (vm_asg_raw[[#This Row],[Column12]]/(vm_asg_raw[[#This Row],[Column16]]*1000)),"")</f>
        <v/>
      </c>
      <c r="F14" s="32" t="str">
        <f>IF(ISNUMBER(vm_asg_raw[[#This Row],[Column13]]), (vm_asg_raw[[#This Row],[Column13]]/(vm_asg_raw[[#This Row],[Column17]]*1073741824)),"")</f>
        <v/>
      </c>
      <c r="G14" s="28" t="str">
        <f>IF(ISNUMBER(C14),(((vm_asg_raw[[#This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" s="12" t="str">
        <f>IF(ISNONTEXT(vm_asg_raw[[#This Row],[Column3]]), "", vm_asg_raw[[#This Row],[Column3]])</f>
        <v/>
      </c>
      <c r="I14" s="10" t="str">
        <f>IF(ISNONTEXT(vm_asg_raw[[#This Row],[Column4]]), "", vm_asg_raw[[#This Row],[Column4]])</f>
        <v/>
      </c>
      <c r="J14" t="str">
        <f>IF(ISNUMBER(vm_asg_raw[[#This Row],[Column6]]), vm_asg_raw[[#This Row],[Column6]],"")</f>
        <v/>
      </c>
      <c r="K14" s="4" t="str">
        <f>IF(ISNUMBER(vm_asg_raw[[#This Row],[Column7]]), vm_asg_raw[[#This Row],[Column7]]/1073741824,"")</f>
        <v/>
      </c>
      <c r="L14" s="10" t="str">
        <f>IF(ISNONTEXT(vm_asg_raw[[#This Row],[Column9]]), "", vm_asg_raw[[#This Row],[Column9]])</f>
        <v/>
      </c>
      <c r="M14" t="str">
        <f>IF(ISNUMBER(vm_asg_raw[[#This Row],[Column10]]), vm_asg_raw[[#This Row],[Column10]],"")</f>
        <v/>
      </c>
      <c r="N14" s="15" t="str">
        <f>IF(ISNUMBER(vm_asg_raw[[#This Row],[Column11]]), vm_asg_raw[[#This Row],[Column11]],"")</f>
        <v/>
      </c>
    </row>
    <row r="15" spans="1:14" x14ac:dyDescent="0.25">
      <c r="A15" s="11" t="str">
        <f>IF(ISNONTEXT(vm_asg_raw[[#This Row],[Column1]]), "", vm_asg_raw[[#This Row],[Column1]])</f>
        <v/>
      </c>
      <c r="B15" s="19" t="str">
        <f>IF(ISNONTEXT(vm_asg_raw[[#This Row],[Column5]]), "", vm_asg_raw[[#This Row],[Column5]])</f>
        <v/>
      </c>
      <c r="C15" s="30" t="str">
        <f>IF(ISNUMBER(vm_asg_raw[[#This Row],[Column12]]), (vm_asg_raw[[#This Row],[Column12]]/(vm_asg_raw[[#This Row],[Column14]]*1000)),"")</f>
        <v/>
      </c>
      <c r="D15" s="31" t="str">
        <f>IF(ISNUMBER(vm_asg_raw[[#This Row],[Column13]]), (vm_asg_raw[[#This Row],[Column13]]/vm_asg_raw[[#This Row],[Column15]]),"")</f>
        <v/>
      </c>
      <c r="E15" s="30" t="str">
        <f>IF(ISNUMBER(vm_asg_raw[[#This Row],[Column12]]), (vm_asg_raw[[#This Row],[Column12]]/(vm_asg_raw[[#This Row],[Column16]]*1000)),"")</f>
        <v/>
      </c>
      <c r="F15" s="32" t="str">
        <f>IF(ISNUMBER(vm_asg_raw[[#This Row],[Column13]]), (vm_asg_raw[[#This Row],[Column13]]/(vm_asg_raw[[#This Row],[Column17]]*1073741824)),"")</f>
        <v/>
      </c>
      <c r="G15" s="28" t="str">
        <f>IF(ISNUMBER(C15),(((vm_asg_raw[[#This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" s="12" t="str">
        <f>IF(ISNONTEXT(vm_asg_raw[[#This Row],[Column3]]), "", vm_asg_raw[[#This Row],[Column3]])</f>
        <v/>
      </c>
      <c r="I15" s="10" t="str">
        <f>IF(ISNONTEXT(vm_asg_raw[[#This Row],[Column4]]), "", vm_asg_raw[[#This Row],[Column4]])</f>
        <v/>
      </c>
      <c r="J15" t="str">
        <f>IF(ISNUMBER(vm_asg_raw[[#This Row],[Column6]]), vm_asg_raw[[#This Row],[Column6]],"")</f>
        <v/>
      </c>
      <c r="K15" s="4" t="str">
        <f>IF(ISNUMBER(vm_asg_raw[[#This Row],[Column7]]), vm_asg_raw[[#This Row],[Column7]]/1073741824,"")</f>
        <v/>
      </c>
      <c r="L15" s="10" t="str">
        <f>IF(ISNONTEXT(vm_asg_raw[[#This Row],[Column9]]), "", vm_asg_raw[[#This Row],[Column9]])</f>
        <v/>
      </c>
      <c r="M15" t="str">
        <f>IF(ISNUMBER(vm_asg_raw[[#This Row],[Column10]]), vm_asg_raw[[#This Row],[Column10]],"")</f>
        <v/>
      </c>
      <c r="N15" s="15" t="str">
        <f>IF(ISNUMBER(vm_asg_raw[[#This Row],[Column11]]), vm_asg_raw[[#This Row],[Column11]],"")</f>
        <v/>
      </c>
    </row>
    <row r="16" spans="1:14" x14ac:dyDescent="0.25">
      <c r="A16" s="11" t="str">
        <f>IF(ISNONTEXT(vm_asg_raw[[#This Row],[Column1]]), "", vm_asg_raw[[#This Row],[Column1]])</f>
        <v/>
      </c>
      <c r="B16" s="19" t="str">
        <f>IF(ISNONTEXT(vm_asg_raw[[#This Row],[Column5]]), "", vm_asg_raw[[#This Row],[Column5]])</f>
        <v/>
      </c>
      <c r="C16" s="30" t="str">
        <f>IF(ISNUMBER(vm_asg_raw[[#This Row],[Column12]]), (vm_asg_raw[[#This Row],[Column12]]/(vm_asg_raw[[#This Row],[Column14]]*1000)),"")</f>
        <v/>
      </c>
      <c r="D16" s="31" t="str">
        <f>IF(ISNUMBER(vm_asg_raw[[#This Row],[Column13]]), (vm_asg_raw[[#This Row],[Column13]]/vm_asg_raw[[#This Row],[Column15]]),"")</f>
        <v/>
      </c>
      <c r="E16" s="30" t="str">
        <f>IF(ISNUMBER(vm_asg_raw[[#This Row],[Column12]]), (vm_asg_raw[[#This Row],[Column12]]/(vm_asg_raw[[#This Row],[Column16]]*1000)),"")</f>
        <v/>
      </c>
      <c r="F16" s="32" t="str">
        <f>IF(ISNUMBER(vm_asg_raw[[#This Row],[Column13]]), (vm_asg_raw[[#This Row],[Column13]]/(vm_asg_raw[[#This Row],[Column17]]*1073741824)),"")</f>
        <v/>
      </c>
      <c r="G16" s="28" t="str">
        <f>IF(ISNUMBER(C16),(((vm_asg_raw[[#This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" s="12" t="str">
        <f>IF(ISNONTEXT(vm_asg_raw[[#This Row],[Column3]]), "", vm_asg_raw[[#This Row],[Column3]])</f>
        <v/>
      </c>
      <c r="I16" s="10" t="str">
        <f>IF(ISNONTEXT(vm_asg_raw[[#This Row],[Column4]]), "", vm_asg_raw[[#This Row],[Column4]])</f>
        <v/>
      </c>
      <c r="J16" t="str">
        <f>IF(ISNUMBER(vm_asg_raw[[#This Row],[Column6]]), vm_asg_raw[[#This Row],[Column6]],"")</f>
        <v/>
      </c>
      <c r="K16" s="4" t="str">
        <f>IF(ISNUMBER(vm_asg_raw[[#This Row],[Column7]]), vm_asg_raw[[#This Row],[Column7]]/1073741824,"")</f>
        <v/>
      </c>
      <c r="L16" s="10" t="str">
        <f>IF(ISNONTEXT(vm_asg_raw[[#This Row],[Column9]]), "", vm_asg_raw[[#This Row],[Column9]])</f>
        <v/>
      </c>
      <c r="M16" t="str">
        <f>IF(ISNUMBER(vm_asg_raw[[#This Row],[Column10]]), vm_asg_raw[[#This Row],[Column10]],"")</f>
        <v/>
      </c>
      <c r="N16" s="15" t="str">
        <f>IF(ISNUMBER(vm_asg_raw[[#This Row],[Column11]]), vm_asg_raw[[#This Row],[Column11]],"")</f>
        <v/>
      </c>
    </row>
    <row r="17" spans="1:14" x14ac:dyDescent="0.25">
      <c r="A17" s="11" t="str">
        <f>IF(ISNONTEXT(vm_asg_raw[[#This Row],[Column1]]), "", vm_asg_raw[[#This Row],[Column1]])</f>
        <v/>
      </c>
      <c r="B17" s="19" t="str">
        <f>IF(ISNONTEXT(vm_asg_raw[[#This Row],[Column5]]), "", vm_asg_raw[[#This Row],[Column5]])</f>
        <v/>
      </c>
      <c r="C17" s="30" t="str">
        <f>IF(ISNUMBER(vm_asg_raw[[#This Row],[Column12]]), (vm_asg_raw[[#This Row],[Column12]]/(vm_asg_raw[[#This Row],[Column14]]*1000)),"")</f>
        <v/>
      </c>
      <c r="D17" s="31" t="str">
        <f>IF(ISNUMBER(vm_asg_raw[[#This Row],[Column13]]), (vm_asg_raw[[#This Row],[Column13]]/vm_asg_raw[[#This Row],[Column15]]),"")</f>
        <v/>
      </c>
      <c r="E17" s="30" t="str">
        <f>IF(ISNUMBER(vm_asg_raw[[#This Row],[Column12]]), (vm_asg_raw[[#This Row],[Column12]]/(vm_asg_raw[[#This Row],[Column16]]*1000)),"")</f>
        <v/>
      </c>
      <c r="F17" s="32" t="str">
        <f>IF(ISNUMBER(vm_asg_raw[[#This Row],[Column13]]), (vm_asg_raw[[#This Row],[Column13]]/(vm_asg_raw[[#This Row],[Column17]]*1073741824)),"")</f>
        <v/>
      </c>
      <c r="G17" s="28" t="str">
        <f>IF(ISNUMBER(C17),(((vm_asg_raw[[#This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" s="12" t="str">
        <f>IF(ISNONTEXT(vm_asg_raw[[#This Row],[Column3]]), "", vm_asg_raw[[#This Row],[Column3]])</f>
        <v/>
      </c>
      <c r="I17" s="10" t="str">
        <f>IF(ISNONTEXT(vm_asg_raw[[#This Row],[Column4]]), "", vm_asg_raw[[#This Row],[Column4]])</f>
        <v/>
      </c>
      <c r="J17" t="str">
        <f>IF(ISNUMBER(vm_asg_raw[[#This Row],[Column6]]), vm_asg_raw[[#This Row],[Column6]],"")</f>
        <v/>
      </c>
      <c r="K17" s="4" t="str">
        <f>IF(ISNUMBER(vm_asg_raw[[#This Row],[Column7]]), vm_asg_raw[[#This Row],[Column7]]/1073741824,"")</f>
        <v/>
      </c>
      <c r="L17" s="10" t="str">
        <f>IF(ISNONTEXT(vm_asg_raw[[#This Row],[Column9]]), "", vm_asg_raw[[#This Row],[Column9]])</f>
        <v/>
      </c>
      <c r="M17" t="str">
        <f>IF(ISNUMBER(vm_asg_raw[[#This Row],[Column10]]), vm_asg_raw[[#This Row],[Column10]],"")</f>
        <v/>
      </c>
      <c r="N17" s="15" t="str">
        <f>IF(ISNUMBER(vm_asg_raw[[#This Row],[Column11]]), vm_asg_raw[[#This Row],[Column11]],"")</f>
        <v/>
      </c>
    </row>
    <row r="18" spans="1:14" x14ac:dyDescent="0.25">
      <c r="A18" s="11" t="str">
        <f>IF(ISNONTEXT(vm_asg_raw[[#This Row],[Column1]]), "", vm_asg_raw[[#This Row],[Column1]])</f>
        <v/>
      </c>
      <c r="B18" s="19" t="str">
        <f>IF(ISNONTEXT(vm_asg_raw[[#This Row],[Column5]]), "", vm_asg_raw[[#This Row],[Column5]])</f>
        <v/>
      </c>
      <c r="C18" s="30" t="str">
        <f>IF(ISNUMBER(vm_asg_raw[[#This Row],[Column12]]), (vm_asg_raw[[#This Row],[Column12]]/(vm_asg_raw[[#This Row],[Column14]]*1000)),"")</f>
        <v/>
      </c>
      <c r="D18" s="31" t="str">
        <f>IF(ISNUMBER(vm_asg_raw[[#This Row],[Column13]]), (vm_asg_raw[[#This Row],[Column13]]/vm_asg_raw[[#This Row],[Column15]]),"")</f>
        <v/>
      </c>
      <c r="E18" s="30" t="str">
        <f>IF(ISNUMBER(vm_asg_raw[[#This Row],[Column12]]), (vm_asg_raw[[#This Row],[Column12]]/(vm_asg_raw[[#This Row],[Column16]]*1000)),"")</f>
        <v/>
      </c>
      <c r="F18" s="32" t="str">
        <f>IF(ISNUMBER(vm_asg_raw[[#This Row],[Column13]]), (vm_asg_raw[[#This Row],[Column13]]/(vm_asg_raw[[#This Row],[Column17]]*1073741824)),"")</f>
        <v/>
      </c>
      <c r="G18" s="28" t="str">
        <f>IF(ISNUMBER(C18),(((vm_asg_raw[[#This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" s="12" t="str">
        <f>IF(ISNONTEXT(vm_asg_raw[[#This Row],[Column3]]), "", vm_asg_raw[[#This Row],[Column3]])</f>
        <v/>
      </c>
      <c r="I18" s="10" t="str">
        <f>IF(ISNONTEXT(vm_asg_raw[[#This Row],[Column4]]), "", vm_asg_raw[[#This Row],[Column4]])</f>
        <v/>
      </c>
      <c r="J18" t="str">
        <f>IF(ISNUMBER(vm_asg_raw[[#This Row],[Column6]]), vm_asg_raw[[#This Row],[Column6]],"")</f>
        <v/>
      </c>
      <c r="K18" s="4" t="str">
        <f>IF(ISNUMBER(vm_asg_raw[[#This Row],[Column7]]), vm_asg_raw[[#This Row],[Column7]]/1073741824,"")</f>
        <v/>
      </c>
      <c r="L18" s="10" t="str">
        <f>IF(ISNONTEXT(vm_asg_raw[[#This Row],[Column9]]), "", vm_asg_raw[[#This Row],[Column9]])</f>
        <v/>
      </c>
      <c r="M18" t="str">
        <f>IF(ISNUMBER(vm_asg_raw[[#This Row],[Column10]]), vm_asg_raw[[#This Row],[Column10]],"")</f>
        <v/>
      </c>
      <c r="N18" s="15" t="str">
        <f>IF(ISNUMBER(vm_asg_raw[[#This Row],[Column11]]), vm_asg_raw[[#This Row],[Column11]],"")</f>
        <v/>
      </c>
    </row>
    <row r="19" spans="1:14" x14ac:dyDescent="0.25">
      <c r="A19" s="11" t="str">
        <f>IF(ISNONTEXT(vm_asg_raw[[#This Row],[Column1]]), "", vm_asg_raw[[#This Row],[Column1]])</f>
        <v/>
      </c>
      <c r="B19" s="19" t="str">
        <f>IF(ISNONTEXT(vm_asg_raw[[#This Row],[Column5]]), "", vm_asg_raw[[#This Row],[Column5]])</f>
        <v/>
      </c>
      <c r="C19" s="30" t="str">
        <f>IF(ISNUMBER(vm_asg_raw[[#This Row],[Column12]]), (vm_asg_raw[[#This Row],[Column12]]/(vm_asg_raw[[#This Row],[Column14]]*1000)),"")</f>
        <v/>
      </c>
      <c r="D19" s="31" t="str">
        <f>IF(ISNUMBER(vm_asg_raw[[#This Row],[Column13]]), (vm_asg_raw[[#This Row],[Column13]]/vm_asg_raw[[#This Row],[Column15]]),"")</f>
        <v/>
      </c>
      <c r="E19" s="30" t="str">
        <f>IF(ISNUMBER(vm_asg_raw[[#This Row],[Column12]]), (vm_asg_raw[[#This Row],[Column12]]/(vm_asg_raw[[#This Row],[Column16]]*1000)),"")</f>
        <v/>
      </c>
      <c r="F19" s="32" t="str">
        <f>IF(ISNUMBER(vm_asg_raw[[#This Row],[Column13]]), (vm_asg_raw[[#This Row],[Column13]]/(vm_asg_raw[[#This Row],[Column17]]*1073741824)),"")</f>
        <v/>
      </c>
      <c r="G19" s="28" t="str">
        <f>IF(ISNUMBER(C19),(((vm_asg_raw[[#This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" s="12" t="str">
        <f>IF(ISNONTEXT(vm_asg_raw[[#This Row],[Column3]]), "", vm_asg_raw[[#This Row],[Column3]])</f>
        <v/>
      </c>
      <c r="I19" s="10" t="str">
        <f>IF(ISNONTEXT(vm_asg_raw[[#This Row],[Column4]]), "", vm_asg_raw[[#This Row],[Column4]])</f>
        <v/>
      </c>
      <c r="J19" t="str">
        <f>IF(ISNUMBER(vm_asg_raw[[#This Row],[Column6]]), vm_asg_raw[[#This Row],[Column6]],"")</f>
        <v/>
      </c>
      <c r="K19" s="4" t="str">
        <f>IF(ISNUMBER(vm_asg_raw[[#This Row],[Column7]]), vm_asg_raw[[#This Row],[Column7]]/1073741824,"")</f>
        <v/>
      </c>
      <c r="L19" s="10" t="str">
        <f>IF(ISNONTEXT(vm_asg_raw[[#This Row],[Column9]]), "", vm_asg_raw[[#This Row],[Column9]])</f>
        <v/>
      </c>
      <c r="M19" t="str">
        <f>IF(ISNUMBER(vm_asg_raw[[#This Row],[Column10]]), vm_asg_raw[[#This Row],[Column10]],"")</f>
        <v/>
      </c>
      <c r="N19" s="15" t="str">
        <f>IF(ISNUMBER(vm_asg_raw[[#This Row],[Column11]]), vm_asg_raw[[#This Row],[Column11]],"")</f>
        <v/>
      </c>
    </row>
    <row r="20" spans="1:14" x14ac:dyDescent="0.25">
      <c r="A20" s="11" t="str">
        <f>IF(ISNONTEXT(vm_asg_raw[[#This Row],[Column1]]), "", vm_asg_raw[[#This Row],[Column1]])</f>
        <v/>
      </c>
      <c r="B20" s="19" t="str">
        <f>IF(ISNONTEXT(vm_asg_raw[[#This Row],[Column5]]), "", vm_asg_raw[[#This Row],[Column5]])</f>
        <v/>
      </c>
      <c r="C20" s="30" t="str">
        <f>IF(ISNUMBER(vm_asg_raw[[#This Row],[Column12]]), (vm_asg_raw[[#This Row],[Column12]]/(vm_asg_raw[[#This Row],[Column14]]*1000)),"")</f>
        <v/>
      </c>
      <c r="D20" s="31" t="str">
        <f>IF(ISNUMBER(vm_asg_raw[[#This Row],[Column13]]), (vm_asg_raw[[#This Row],[Column13]]/vm_asg_raw[[#This Row],[Column15]]),"")</f>
        <v/>
      </c>
      <c r="E20" s="30" t="str">
        <f>IF(ISNUMBER(vm_asg_raw[[#This Row],[Column12]]), (vm_asg_raw[[#This Row],[Column12]]/(vm_asg_raw[[#This Row],[Column16]]*1000)),"")</f>
        <v/>
      </c>
      <c r="F20" s="32" t="str">
        <f>IF(ISNUMBER(vm_asg_raw[[#This Row],[Column13]]), (vm_asg_raw[[#This Row],[Column13]]/(vm_asg_raw[[#This Row],[Column17]]*1073741824)),"")</f>
        <v/>
      </c>
      <c r="G20" s="28" t="str">
        <f>IF(ISNUMBER(C20),(((vm_asg_raw[[#This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" s="12" t="str">
        <f>IF(ISNONTEXT(vm_asg_raw[[#This Row],[Column3]]), "", vm_asg_raw[[#This Row],[Column3]])</f>
        <v/>
      </c>
      <c r="I20" s="10" t="str">
        <f>IF(ISNONTEXT(vm_asg_raw[[#This Row],[Column4]]), "", vm_asg_raw[[#This Row],[Column4]])</f>
        <v/>
      </c>
      <c r="J20" t="str">
        <f>IF(ISNUMBER(vm_asg_raw[[#This Row],[Column6]]), vm_asg_raw[[#This Row],[Column6]],"")</f>
        <v/>
      </c>
      <c r="K20" s="4" t="str">
        <f>IF(ISNUMBER(vm_asg_raw[[#This Row],[Column7]]), vm_asg_raw[[#This Row],[Column7]]/1073741824,"")</f>
        <v/>
      </c>
      <c r="L20" s="10" t="str">
        <f>IF(ISNONTEXT(vm_asg_raw[[#This Row],[Column9]]), "", vm_asg_raw[[#This Row],[Column9]])</f>
        <v/>
      </c>
      <c r="M20" t="str">
        <f>IF(ISNUMBER(vm_asg_raw[[#This Row],[Column10]]), vm_asg_raw[[#This Row],[Column10]],"")</f>
        <v/>
      </c>
      <c r="N20" s="15" t="str">
        <f>IF(ISNUMBER(vm_asg_raw[[#This Row],[Column11]]), vm_asg_raw[[#This Row],[Column11]],"")</f>
        <v/>
      </c>
    </row>
    <row r="21" spans="1:14" x14ac:dyDescent="0.25">
      <c r="A21" s="11" t="str">
        <f>IF(ISNONTEXT(vm_asg_raw[[#This Row],[Column1]]), "", vm_asg_raw[[#This Row],[Column1]])</f>
        <v/>
      </c>
      <c r="B21" s="19" t="str">
        <f>IF(ISNONTEXT(vm_asg_raw[[#This Row],[Column5]]), "", vm_asg_raw[[#This Row],[Column5]])</f>
        <v/>
      </c>
      <c r="C21" s="30" t="str">
        <f>IF(ISNUMBER(vm_asg_raw[[#This Row],[Column12]]), (vm_asg_raw[[#This Row],[Column12]]/(vm_asg_raw[[#This Row],[Column14]]*1000)),"")</f>
        <v/>
      </c>
      <c r="D21" s="31" t="str">
        <f>IF(ISNUMBER(vm_asg_raw[[#This Row],[Column13]]), (vm_asg_raw[[#This Row],[Column13]]/vm_asg_raw[[#This Row],[Column15]]),"")</f>
        <v/>
      </c>
      <c r="E21" s="30" t="str">
        <f>IF(ISNUMBER(vm_asg_raw[[#This Row],[Column12]]), (vm_asg_raw[[#This Row],[Column12]]/(vm_asg_raw[[#This Row],[Column16]]*1000)),"")</f>
        <v/>
      </c>
      <c r="F21" s="32" t="str">
        <f>IF(ISNUMBER(vm_asg_raw[[#This Row],[Column13]]), (vm_asg_raw[[#This Row],[Column13]]/(vm_asg_raw[[#This Row],[Column17]]*1073741824)),"")</f>
        <v/>
      </c>
      <c r="G21" s="28" t="str">
        <f>IF(ISNUMBER(C21),(((vm_asg_raw[[#This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" s="12" t="str">
        <f>IF(ISNONTEXT(vm_asg_raw[[#This Row],[Column3]]), "", vm_asg_raw[[#This Row],[Column3]])</f>
        <v/>
      </c>
      <c r="I21" s="10" t="str">
        <f>IF(ISNONTEXT(vm_asg_raw[[#This Row],[Column4]]), "", vm_asg_raw[[#This Row],[Column4]])</f>
        <v/>
      </c>
      <c r="J21" t="str">
        <f>IF(ISNUMBER(vm_asg_raw[[#This Row],[Column6]]), vm_asg_raw[[#This Row],[Column6]],"")</f>
        <v/>
      </c>
      <c r="K21" s="4" t="str">
        <f>IF(ISNUMBER(vm_asg_raw[[#This Row],[Column7]]), vm_asg_raw[[#This Row],[Column7]]/1073741824,"")</f>
        <v/>
      </c>
      <c r="L21" s="10" t="str">
        <f>IF(ISNONTEXT(vm_asg_raw[[#This Row],[Column9]]), "", vm_asg_raw[[#This Row],[Column9]])</f>
        <v/>
      </c>
      <c r="M21" t="str">
        <f>IF(ISNUMBER(vm_asg_raw[[#This Row],[Column10]]), vm_asg_raw[[#This Row],[Column10]],"")</f>
        <v/>
      </c>
      <c r="N21" s="15" t="str">
        <f>IF(ISNUMBER(vm_asg_raw[[#This Row],[Column11]]), vm_asg_raw[[#This Row],[Column11]],"")</f>
        <v/>
      </c>
    </row>
    <row r="22" spans="1:14" x14ac:dyDescent="0.25">
      <c r="A22" s="11" t="str">
        <f>IF(ISNONTEXT(vm_asg_raw[[#This Row],[Column1]]), "", vm_asg_raw[[#This Row],[Column1]])</f>
        <v/>
      </c>
      <c r="B22" s="19" t="str">
        <f>IF(ISNONTEXT(vm_asg_raw[[#This Row],[Column5]]), "", vm_asg_raw[[#This Row],[Column5]])</f>
        <v/>
      </c>
      <c r="C22" s="30" t="str">
        <f>IF(ISNUMBER(vm_asg_raw[[#This Row],[Column12]]), (vm_asg_raw[[#This Row],[Column12]]/(vm_asg_raw[[#This Row],[Column14]]*1000)),"")</f>
        <v/>
      </c>
      <c r="D22" s="31" t="str">
        <f>IF(ISNUMBER(vm_asg_raw[[#This Row],[Column13]]), (vm_asg_raw[[#This Row],[Column13]]/vm_asg_raw[[#This Row],[Column15]]),"")</f>
        <v/>
      </c>
      <c r="E22" s="30" t="str">
        <f>IF(ISNUMBER(vm_asg_raw[[#This Row],[Column12]]), (vm_asg_raw[[#This Row],[Column12]]/(vm_asg_raw[[#This Row],[Column16]]*1000)),"")</f>
        <v/>
      </c>
      <c r="F22" s="32" t="str">
        <f>IF(ISNUMBER(vm_asg_raw[[#This Row],[Column13]]), (vm_asg_raw[[#This Row],[Column13]]/(vm_asg_raw[[#This Row],[Column17]]*1073741824)),"")</f>
        <v/>
      </c>
      <c r="G22" s="28" t="str">
        <f>IF(ISNUMBER(C22),(((vm_asg_raw[[#This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" s="12" t="str">
        <f>IF(ISNONTEXT(vm_asg_raw[[#This Row],[Column3]]), "", vm_asg_raw[[#This Row],[Column3]])</f>
        <v/>
      </c>
      <c r="I22" s="10" t="str">
        <f>IF(ISNONTEXT(vm_asg_raw[[#This Row],[Column4]]), "", vm_asg_raw[[#This Row],[Column4]])</f>
        <v/>
      </c>
      <c r="J22" t="str">
        <f>IF(ISNUMBER(vm_asg_raw[[#This Row],[Column6]]), vm_asg_raw[[#This Row],[Column6]],"")</f>
        <v/>
      </c>
      <c r="K22" s="4" t="str">
        <f>IF(ISNUMBER(vm_asg_raw[[#This Row],[Column7]]), vm_asg_raw[[#This Row],[Column7]]/1073741824,"")</f>
        <v/>
      </c>
      <c r="L22" s="10" t="str">
        <f>IF(ISNONTEXT(vm_asg_raw[[#This Row],[Column9]]), "", vm_asg_raw[[#This Row],[Column9]])</f>
        <v/>
      </c>
      <c r="M22" t="str">
        <f>IF(ISNUMBER(vm_asg_raw[[#This Row],[Column10]]), vm_asg_raw[[#This Row],[Column10]],"")</f>
        <v/>
      </c>
      <c r="N22" s="15" t="str">
        <f>IF(ISNUMBER(vm_asg_raw[[#This Row],[Column11]]), vm_asg_raw[[#This Row],[Column11]],"")</f>
        <v/>
      </c>
    </row>
    <row r="23" spans="1:14" x14ac:dyDescent="0.25">
      <c r="A23" s="11" t="str">
        <f>IF(ISNONTEXT(vm_asg_raw[[#This Row],[Column1]]), "", vm_asg_raw[[#This Row],[Column1]])</f>
        <v/>
      </c>
      <c r="B23" s="19" t="str">
        <f>IF(ISNONTEXT(vm_asg_raw[[#This Row],[Column5]]), "", vm_asg_raw[[#This Row],[Column5]])</f>
        <v/>
      </c>
      <c r="C23" s="30" t="str">
        <f>IF(ISNUMBER(vm_asg_raw[[#This Row],[Column12]]), (vm_asg_raw[[#This Row],[Column12]]/(vm_asg_raw[[#This Row],[Column14]]*1000)),"")</f>
        <v/>
      </c>
      <c r="D23" s="31" t="str">
        <f>IF(ISNUMBER(vm_asg_raw[[#This Row],[Column13]]), (vm_asg_raw[[#This Row],[Column13]]/vm_asg_raw[[#This Row],[Column15]]),"")</f>
        <v/>
      </c>
      <c r="E23" s="30" t="str">
        <f>IF(ISNUMBER(vm_asg_raw[[#This Row],[Column12]]), (vm_asg_raw[[#This Row],[Column12]]/(vm_asg_raw[[#This Row],[Column16]]*1000)),"")</f>
        <v/>
      </c>
      <c r="F23" s="32" t="str">
        <f>IF(ISNUMBER(vm_asg_raw[[#This Row],[Column13]]), (vm_asg_raw[[#This Row],[Column13]]/(vm_asg_raw[[#This Row],[Column17]]*1073741824)),"")</f>
        <v/>
      </c>
      <c r="G23" s="28" t="str">
        <f>IF(ISNUMBER(C23),(((vm_asg_raw[[#This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" s="12" t="str">
        <f>IF(ISNONTEXT(vm_asg_raw[[#This Row],[Column3]]), "", vm_asg_raw[[#This Row],[Column3]])</f>
        <v/>
      </c>
      <c r="I23" s="10" t="str">
        <f>IF(ISNONTEXT(vm_asg_raw[[#This Row],[Column4]]), "", vm_asg_raw[[#This Row],[Column4]])</f>
        <v/>
      </c>
      <c r="J23" t="str">
        <f>IF(ISNUMBER(vm_asg_raw[[#This Row],[Column6]]), vm_asg_raw[[#This Row],[Column6]],"")</f>
        <v/>
      </c>
      <c r="K23" s="4" t="str">
        <f>IF(ISNUMBER(vm_asg_raw[[#This Row],[Column7]]), vm_asg_raw[[#This Row],[Column7]]/1073741824,"")</f>
        <v/>
      </c>
      <c r="L23" s="10" t="str">
        <f>IF(ISNONTEXT(vm_asg_raw[[#This Row],[Column9]]), "", vm_asg_raw[[#This Row],[Column9]])</f>
        <v/>
      </c>
      <c r="M23" t="str">
        <f>IF(ISNUMBER(vm_asg_raw[[#This Row],[Column10]]), vm_asg_raw[[#This Row],[Column10]],"")</f>
        <v/>
      </c>
      <c r="N23" s="15" t="str">
        <f>IF(ISNUMBER(vm_asg_raw[[#This Row],[Column11]]), vm_asg_raw[[#This Row],[Column11]],"")</f>
        <v/>
      </c>
    </row>
    <row r="24" spans="1:14" x14ac:dyDescent="0.25">
      <c r="A24" s="11" t="str">
        <f>IF(ISNONTEXT(vm_asg_raw[[#This Row],[Column1]]), "", vm_asg_raw[[#This Row],[Column1]])</f>
        <v/>
      </c>
      <c r="B24" s="19" t="str">
        <f>IF(ISNONTEXT(vm_asg_raw[[#This Row],[Column5]]), "", vm_asg_raw[[#This Row],[Column5]])</f>
        <v/>
      </c>
      <c r="C24" s="30" t="str">
        <f>IF(ISNUMBER(vm_asg_raw[[#This Row],[Column12]]), (vm_asg_raw[[#This Row],[Column12]]/(vm_asg_raw[[#This Row],[Column14]]*1000)),"")</f>
        <v/>
      </c>
      <c r="D24" s="31" t="str">
        <f>IF(ISNUMBER(vm_asg_raw[[#This Row],[Column13]]), (vm_asg_raw[[#This Row],[Column13]]/vm_asg_raw[[#This Row],[Column15]]),"")</f>
        <v/>
      </c>
      <c r="E24" s="30" t="str">
        <f>IF(ISNUMBER(vm_asg_raw[[#This Row],[Column12]]), (vm_asg_raw[[#This Row],[Column12]]/(vm_asg_raw[[#This Row],[Column16]]*1000)),"")</f>
        <v/>
      </c>
      <c r="F24" s="32" t="str">
        <f>IF(ISNUMBER(vm_asg_raw[[#This Row],[Column13]]), (vm_asg_raw[[#This Row],[Column13]]/(vm_asg_raw[[#This Row],[Column17]]*1073741824)),"")</f>
        <v/>
      </c>
      <c r="G24" s="28" t="str">
        <f>IF(ISNUMBER(C24),(((vm_asg_raw[[#This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" s="12" t="str">
        <f>IF(ISNONTEXT(vm_asg_raw[[#This Row],[Column3]]), "", vm_asg_raw[[#This Row],[Column3]])</f>
        <v/>
      </c>
      <c r="I24" s="10" t="str">
        <f>IF(ISNONTEXT(vm_asg_raw[[#This Row],[Column4]]), "", vm_asg_raw[[#This Row],[Column4]])</f>
        <v/>
      </c>
      <c r="J24" t="str">
        <f>IF(ISNUMBER(vm_asg_raw[[#This Row],[Column6]]), vm_asg_raw[[#This Row],[Column6]],"")</f>
        <v/>
      </c>
      <c r="K24" s="4" t="str">
        <f>IF(ISNUMBER(vm_asg_raw[[#This Row],[Column7]]), vm_asg_raw[[#This Row],[Column7]]/1073741824,"")</f>
        <v/>
      </c>
      <c r="L24" s="10" t="str">
        <f>IF(ISNONTEXT(vm_asg_raw[[#This Row],[Column9]]), "", vm_asg_raw[[#This Row],[Column9]])</f>
        <v/>
      </c>
      <c r="M24" t="str">
        <f>IF(ISNUMBER(vm_asg_raw[[#This Row],[Column10]]), vm_asg_raw[[#This Row],[Column10]],"")</f>
        <v/>
      </c>
      <c r="N24" s="15" t="str">
        <f>IF(ISNUMBER(vm_asg_raw[[#This Row],[Column11]]), vm_asg_raw[[#This Row],[Column11]],"")</f>
        <v/>
      </c>
    </row>
    <row r="25" spans="1:14" x14ac:dyDescent="0.25">
      <c r="A25" s="11" t="str">
        <f>IF(ISNONTEXT(vm_asg_raw[[#This Row],[Column1]]), "", vm_asg_raw[[#This Row],[Column1]])</f>
        <v/>
      </c>
      <c r="B25" s="19" t="str">
        <f>IF(ISNONTEXT(vm_asg_raw[[#This Row],[Column5]]), "", vm_asg_raw[[#This Row],[Column5]])</f>
        <v/>
      </c>
      <c r="C25" s="30" t="str">
        <f>IF(ISNUMBER(vm_asg_raw[[#This Row],[Column12]]), (vm_asg_raw[[#This Row],[Column12]]/(vm_asg_raw[[#This Row],[Column14]]*1000)),"")</f>
        <v/>
      </c>
      <c r="D25" s="31" t="str">
        <f>IF(ISNUMBER(vm_asg_raw[[#This Row],[Column13]]), (vm_asg_raw[[#This Row],[Column13]]/vm_asg_raw[[#This Row],[Column15]]),"")</f>
        <v/>
      </c>
      <c r="E25" s="30" t="str">
        <f>IF(ISNUMBER(vm_asg_raw[[#This Row],[Column12]]), (vm_asg_raw[[#This Row],[Column12]]/(vm_asg_raw[[#This Row],[Column16]]*1000)),"")</f>
        <v/>
      </c>
      <c r="F25" s="32" t="str">
        <f>IF(ISNUMBER(vm_asg_raw[[#This Row],[Column13]]), (vm_asg_raw[[#This Row],[Column13]]/(vm_asg_raw[[#This Row],[Column17]]*1073741824)),"")</f>
        <v/>
      </c>
      <c r="G25" s="28" t="str">
        <f>IF(ISNUMBER(C25),(((vm_asg_raw[[#This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" s="12" t="str">
        <f>IF(ISNONTEXT(vm_asg_raw[[#This Row],[Column3]]), "", vm_asg_raw[[#This Row],[Column3]])</f>
        <v/>
      </c>
      <c r="I25" s="10" t="str">
        <f>IF(ISNONTEXT(vm_asg_raw[[#This Row],[Column4]]), "", vm_asg_raw[[#This Row],[Column4]])</f>
        <v/>
      </c>
      <c r="J25" t="str">
        <f>IF(ISNUMBER(vm_asg_raw[[#This Row],[Column6]]), vm_asg_raw[[#This Row],[Column6]],"")</f>
        <v/>
      </c>
      <c r="K25" s="4" t="str">
        <f>IF(ISNUMBER(vm_asg_raw[[#This Row],[Column7]]), vm_asg_raw[[#This Row],[Column7]]/1073741824,"")</f>
        <v/>
      </c>
      <c r="L25" s="10" t="str">
        <f>IF(ISNONTEXT(vm_asg_raw[[#This Row],[Column9]]), "", vm_asg_raw[[#This Row],[Column9]])</f>
        <v/>
      </c>
      <c r="M25" t="str">
        <f>IF(ISNUMBER(vm_asg_raw[[#This Row],[Column10]]), vm_asg_raw[[#This Row],[Column10]],"")</f>
        <v/>
      </c>
      <c r="N25" s="15" t="str">
        <f>IF(ISNUMBER(vm_asg_raw[[#This Row],[Column11]]), vm_asg_raw[[#This Row],[Column11]],"")</f>
        <v/>
      </c>
    </row>
    <row r="26" spans="1:14" x14ac:dyDescent="0.25">
      <c r="A26" s="11" t="str">
        <f>IF(ISNONTEXT(vm_asg_raw[[#This Row],[Column1]]), "", vm_asg_raw[[#This Row],[Column1]])</f>
        <v/>
      </c>
      <c r="B26" s="19" t="str">
        <f>IF(ISNONTEXT(vm_asg_raw[[#This Row],[Column5]]), "", vm_asg_raw[[#This Row],[Column5]])</f>
        <v/>
      </c>
      <c r="C26" s="30" t="str">
        <f>IF(ISNUMBER(vm_asg_raw[[#This Row],[Column12]]), (vm_asg_raw[[#This Row],[Column12]]/(vm_asg_raw[[#This Row],[Column14]]*1000)),"")</f>
        <v/>
      </c>
      <c r="D26" s="31" t="str">
        <f>IF(ISNUMBER(vm_asg_raw[[#This Row],[Column13]]), (vm_asg_raw[[#This Row],[Column13]]/vm_asg_raw[[#This Row],[Column15]]),"")</f>
        <v/>
      </c>
      <c r="E26" s="30" t="str">
        <f>IF(ISNUMBER(vm_asg_raw[[#This Row],[Column12]]), (vm_asg_raw[[#This Row],[Column12]]/(vm_asg_raw[[#This Row],[Column16]]*1000)),"")</f>
        <v/>
      </c>
      <c r="F26" s="32" t="str">
        <f>IF(ISNUMBER(vm_asg_raw[[#This Row],[Column13]]), (vm_asg_raw[[#This Row],[Column13]]/(vm_asg_raw[[#This Row],[Column17]]*1073741824)),"")</f>
        <v/>
      </c>
      <c r="G26" s="28" t="str">
        <f>IF(ISNUMBER(C26),(((vm_asg_raw[[#This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" s="12" t="str">
        <f>IF(ISNONTEXT(vm_asg_raw[[#This Row],[Column3]]), "", vm_asg_raw[[#This Row],[Column3]])</f>
        <v/>
      </c>
      <c r="I26" s="10" t="str">
        <f>IF(ISNONTEXT(vm_asg_raw[[#This Row],[Column4]]), "", vm_asg_raw[[#This Row],[Column4]])</f>
        <v/>
      </c>
      <c r="J26" t="str">
        <f>IF(ISNUMBER(vm_asg_raw[[#This Row],[Column6]]), vm_asg_raw[[#This Row],[Column6]],"")</f>
        <v/>
      </c>
      <c r="K26" s="4" t="str">
        <f>IF(ISNUMBER(vm_asg_raw[[#This Row],[Column7]]), vm_asg_raw[[#This Row],[Column7]]/1073741824,"")</f>
        <v/>
      </c>
      <c r="L26" s="10" t="str">
        <f>IF(ISNONTEXT(vm_asg_raw[[#This Row],[Column9]]), "", vm_asg_raw[[#This Row],[Column9]])</f>
        <v/>
      </c>
      <c r="M26" t="str">
        <f>IF(ISNUMBER(vm_asg_raw[[#This Row],[Column10]]), vm_asg_raw[[#This Row],[Column10]],"")</f>
        <v/>
      </c>
      <c r="N26" s="15" t="str">
        <f>IF(ISNUMBER(vm_asg_raw[[#This Row],[Column11]]), vm_asg_raw[[#This Row],[Column11]],"")</f>
        <v/>
      </c>
    </row>
    <row r="27" spans="1:14" x14ac:dyDescent="0.25">
      <c r="A27" s="11" t="str">
        <f>IF(ISNONTEXT(vm_asg_raw[[#This Row],[Column1]]), "", vm_asg_raw[[#This Row],[Column1]])</f>
        <v/>
      </c>
      <c r="B27" s="19" t="str">
        <f>IF(ISNONTEXT(vm_asg_raw[[#This Row],[Column5]]), "", vm_asg_raw[[#This Row],[Column5]])</f>
        <v/>
      </c>
      <c r="C27" s="30" t="str">
        <f>IF(ISNUMBER(vm_asg_raw[[#This Row],[Column12]]), (vm_asg_raw[[#This Row],[Column12]]/(vm_asg_raw[[#This Row],[Column14]]*1000)),"")</f>
        <v/>
      </c>
      <c r="D27" s="31" t="str">
        <f>IF(ISNUMBER(vm_asg_raw[[#This Row],[Column13]]), (vm_asg_raw[[#This Row],[Column13]]/vm_asg_raw[[#This Row],[Column15]]),"")</f>
        <v/>
      </c>
      <c r="E27" s="30" t="str">
        <f>IF(ISNUMBER(vm_asg_raw[[#This Row],[Column12]]), (vm_asg_raw[[#This Row],[Column12]]/(vm_asg_raw[[#This Row],[Column16]]*1000)),"")</f>
        <v/>
      </c>
      <c r="F27" s="32" t="str">
        <f>IF(ISNUMBER(vm_asg_raw[[#This Row],[Column13]]), (vm_asg_raw[[#This Row],[Column13]]/(vm_asg_raw[[#This Row],[Column17]]*1073741824)),"")</f>
        <v/>
      </c>
      <c r="G27" s="28" t="str">
        <f>IF(ISNUMBER(C27),(((vm_asg_raw[[#This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" s="12" t="str">
        <f>IF(ISNONTEXT(vm_asg_raw[[#This Row],[Column3]]), "", vm_asg_raw[[#This Row],[Column3]])</f>
        <v/>
      </c>
      <c r="I27" s="10" t="str">
        <f>IF(ISNONTEXT(vm_asg_raw[[#This Row],[Column4]]), "", vm_asg_raw[[#This Row],[Column4]])</f>
        <v/>
      </c>
      <c r="J27" t="str">
        <f>IF(ISNUMBER(vm_asg_raw[[#This Row],[Column6]]), vm_asg_raw[[#This Row],[Column6]],"")</f>
        <v/>
      </c>
      <c r="K27" s="4" t="str">
        <f>IF(ISNUMBER(vm_asg_raw[[#This Row],[Column7]]), vm_asg_raw[[#This Row],[Column7]]/1073741824,"")</f>
        <v/>
      </c>
      <c r="L27" s="10" t="str">
        <f>IF(ISNONTEXT(vm_asg_raw[[#This Row],[Column9]]), "", vm_asg_raw[[#This Row],[Column9]])</f>
        <v/>
      </c>
      <c r="M27" t="str">
        <f>IF(ISNUMBER(vm_asg_raw[[#This Row],[Column10]]), vm_asg_raw[[#This Row],[Column10]],"")</f>
        <v/>
      </c>
      <c r="N27" s="15" t="str">
        <f>IF(ISNUMBER(vm_asg_raw[[#This Row],[Column11]]), vm_asg_raw[[#This Row],[Column11]],"")</f>
        <v/>
      </c>
    </row>
    <row r="28" spans="1:14" x14ac:dyDescent="0.25">
      <c r="A28" s="11" t="str">
        <f>IF(ISNONTEXT(vm_asg_raw[[#This Row],[Column1]]), "", vm_asg_raw[[#This Row],[Column1]])</f>
        <v/>
      </c>
      <c r="B28" s="19" t="str">
        <f>IF(ISNONTEXT(vm_asg_raw[[#This Row],[Column5]]), "", vm_asg_raw[[#This Row],[Column5]])</f>
        <v/>
      </c>
      <c r="C28" s="30" t="str">
        <f>IF(ISNUMBER(vm_asg_raw[[#This Row],[Column12]]), (vm_asg_raw[[#This Row],[Column12]]/(vm_asg_raw[[#This Row],[Column14]]*1000)),"")</f>
        <v/>
      </c>
      <c r="D28" s="31" t="str">
        <f>IF(ISNUMBER(vm_asg_raw[[#This Row],[Column13]]), (vm_asg_raw[[#This Row],[Column13]]/vm_asg_raw[[#This Row],[Column15]]),"")</f>
        <v/>
      </c>
      <c r="E28" s="30" t="str">
        <f>IF(ISNUMBER(vm_asg_raw[[#This Row],[Column12]]), (vm_asg_raw[[#This Row],[Column12]]/(vm_asg_raw[[#This Row],[Column16]]*1000)),"")</f>
        <v/>
      </c>
      <c r="F28" s="32" t="str">
        <f>IF(ISNUMBER(vm_asg_raw[[#This Row],[Column13]]), (vm_asg_raw[[#This Row],[Column13]]/(vm_asg_raw[[#This Row],[Column17]]*1073741824)),"")</f>
        <v/>
      </c>
      <c r="G28" s="28" t="str">
        <f>IF(ISNUMBER(C28),(((vm_asg_raw[[#This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" s="12" t="str">
        <f>IF(ISNONTEXT(vm_asg_raw[[#This Row],[Column3]]), "", vm_asg_raw[[#This Row],[Column3]])</f>
        <v/>
      </c>
      <c r="I28" s="10" t="str">
        <f>IF(ISNONTEXT(vm_asg_raw[[#This Row],[Column4]]), "", vm_asg_raw[[#This Row],[Column4]])</f>
        <v/>
      </c>
      <c r="J28" t="str">
        <f>IF(ISNUMBER(vm_asg_raw[[#This Row],[Column6]]), vm_asg_raw[[#This Row],[Column6]],"")</f>
        <v/>
      </c>
      <c r="K28" s="4" t="str">
        <f>IF(ISNUMBER(vm_asg_raw[[#This Row],[Column7]]), vm_asg_raw[[#This Row],[Column7]]/1073741824,"")</f>
        <v/>
      </c>
      <c r="L28" s="10" t="str">
        <f>IF(ISNONTEXT(vm_asg_raw[[#This Row],[Column9]]), "", vm_asg_raw[[#This Row],[Column9]])</f>
        <v/>
      </c>
      <c r="M28" t="str">
        <f>IF(ISNUMBER(vm_asg_raw[[#This Row],[Column10]]), vm_asg_raw[[#This Row],[Column10]],"")</f>
        <v/>
      </c>
      <c r="N28" s="15" t="str">
        <f>IF(ISNUMBER(vm_asg_raw[[#This Row],[Column11]]), vm_asg_raw[[#This Row],[Column11]],"")</f>
        <v/>
      </c>
    </row>
    <row r="29" spans="1:14" x14ac:dyDescent="0.25">
      <c r="A29" s="11" t="str">
        <f>IF(ISNONTEXT(vm_asg_raw[[#This Row],[Column1]]), "", vm_asg_raw[[#This Row],[Column1]])</f>
        <v/>
      </c>
      <c r="B29" s="19" t="str">
        <f>IF(ISNONTEXT(vm_asg_raw[[#This Row],[Column5]]), "", vm_asg_raw[[#This Row],[Column5]])</f>
        <v/>
      </c>
      <c r="C29" s="30" t="str">
        <f>IF(ISNUMBER(vm_asg_raw[[#This Row],[Column12]]), (vm_asg_raw[[#This Row],[Column12]]/(vm_asg_raw[[#This Row],[Column14]]*1000)),"")</f>
        <v/>
      </c>
      <c r="D29" s="31" t="str">
        <f>IF(ISNUMBER(vm_asg_raw[[#This Row],[Column13]]), (vm_asg_raw[[#This Row],[Column13]]/vm_asg_raw[[#This Row],[Column15]]),"")</f>
        <v/>
      </c>
      <c r="E29" s="30" t="str">
        <f>IF(ISNUMBER(vm_asg_raw[[#This Row],[Column12]]), (vm_asg_raw[[#This Row],[Column12]]/(vm_asg_raw[[#This Row],[Column16]]*1000)),"")</f>
        <v/>
      </c>
      <c r="F29" s="32" t="str">
        <f>IF(ISNUMBER(vm_asg_raw[[#This Row],[Column13]]), (vm_asg_raw[[#This Row],[Column13]]/(vm_asg_raw[[#This Row],[Column17]]*1073741824)),"")</f>
        <v/>
      </c>
      <c r="G29" s="28" t="str">
        <f>IF(ISNUMBER(C29),(((vm_asg_raw[[#This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" s="12" t="str">
        <f>IF(ISNONTEXT(vm_asg_raw[[#This Row],[Column3]]), "", vm_asg_raw[[#This Row],[Column3]])</f>
        <v/>
      </c>
      <c r="I29" s="10" t="str">
        <f>IF(ISNONTEXT(vm_asg_raw[[#This Row],[Column4]]), "", vm_asg_raw[[#This Row],[Column4]])</f>
        <v/>
      </c>
      <c r="J29" t="str">
        <f>IF(ISNUMBER(vm_asg_raw[[#This Row],[Column6]]), vm_asg_raw[[#This Row],[Column6]],"")</f>
        <v/>
      </c>
      <c r="K29" s="4" t="str">
        <f>IF(ISNUMBER(vm_asg_raw[[#This Row],[Column7]]), vm_asg_raw[[#This Row],[Column7]]/1073741824,"")</f>
        <v/>
      </c>
      <c r="L29" s="10" t="str">
        <f>IF(ISNONTEXT(vm_asg_raw[[#This Row],[Column9]]), "", vm_asg_raw[[#This Row],[Column9]])</f>
        <v/>
      </c>
      <c r="M29" t="str">
        <f>IF(ISNUMBER(vm_asg_raw[[#This Row],[Column10]]), vm_asg_raw[[#This Row],[Column10]],"")</f>
        <v/>
      </c>
      <c r="N29" s="15" t="str">
        <f>IF(ISNUMBER(vm_asg_raw[[#This Row],[Column11]]), vm_asg_raw[[#This Row],[Column11]],"")</f>
        <v/>
      </c>
    </row>
    <row r="30" spans="1:14" x14ac:dyDescent="0.25">
      <c r="A30" s="11" t="str">
        <f>IF(ISNONTEXT(vm_asg_raw[[#This Row],[Column1]]), "", vm_asg_raw[[#This Row],[Column1]])</f>
        <v/>
      </c>
      <c r="B30" s="19" t="str">
        <f>IF(ISNONTEXT(vm_asg_raw[[#This Row],[Column5]]), "", vm_asg_raw[[#This Row],[Column5]])</f>
        <v/>
      </c>
      <c r="C30" s="30" t="str">
        <f>IF(ISNUMBER(vm_asg_raw[[#This Row],[Column12]]), (vm_asg_raw[[#This Row],[Column12]]/(vm_asg_raw[[#This Row],[Column14]]*1000)),"")</f>
        <v/>
      </c>
      <c r="D30" s="31" t="str">
        <f>IF(ISNUMBER(vm_asg_raw[[#This Row],[Column13]]), (vm_asg_raw[[#This Row],[Column13]]/vm_asg_raw[[#This Row],[Column15]]),"")</f>
        <v/>
      </c>
      <c r="E30" s="30" t="str">
        <f>IF(ISNUMBER(vm_asg_raw[[#This Row],[Column12]]), (vm_asg_raw[[#This Row],[Column12]]/(vm_asg_raw[[#This Row],[Column16]]*1000)),"")</f>
        <v/>
      </c>
      <c r="F30" s="32" t="str">
        <f>IF(ISNUMBER(vm_asg_raw[[#This Row],[Column13]]), (vm_asg_raw[[#This Row],[Column13]]/(vm_asg_raw[[#This Row],[Column17]]*1073741824)),"")</f>
        <v/>
      </c>
      <c r="G30" s="28" t="str">
        <f>IF(ISNUMBER(C30),(((vm_asg_raw[[#This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" s="12" t="str">
        <f>IF(ISNONTEXT(vm_asg_raw[[#This Row],[Column3]]), "", vm_asg_raw[[#This Row],[Column3]])</f>
        <v/>
      </c>
      <c r="I30" s="10" t="str">
        <f>IF(ISNONTEXT(vm_asg_raw[[#This Row],[Column4]]), "", vm_asg_raw[[#This Row],[Column4]])</f>
        <v/>
      </c>
      <c r="J30" t="str">
        <f>IF(ISNUMBER(vm_asg_raw[[#This Row],[Column6]]), vm_asg_raw[[#This Row],[Column6]],"")</f>
        <v/>
      </c>
      <c r="K30" s="4" t="str">
        <f>IF(ISNUMBER(vm_asg_raw[[#This Row],[Column7]]), vm_asg_raw[[#This Row],[Column7]]/1073741824,"")</f>
        <v/>
      </c>
      <c r="L30" s="10" t="str">
        <f>IF(ISNONTEXT(vm_asg_raw[[#This Row],[Column9]]), "", vm_asg_raw[[#This Row],[Column9]])</f>
        <v/>
      </c>
      <c r="M30" t="str">
        <f>IF(ISNUMBER(vm_asg_raw[[#This Row],[Column10]]), vm_asg_raw[[#This Row],[Column10]],"")</f>
        <v/>
      </c>
      <c r="N30" s="15" t="str">
        <f>IF(ISNUMBER(vm_asg_raw[[#This Row],[Column11]]), vm_asg_raw[[#This Row],[Column11]],"")</f>
        <v/>
      </c>
    </row>
    <row r="31" spans="1:14" x14ac:dyDescent="0.25">
      <c r="A31" s="11" t="str">
        <f>IF(ISNONTEXT(vm_asg_raw[[#This Row],[Column1]]), "", vm_asg_raw[[#This Row],[Column1]])</f>
        <v/>
      </c>
      <c r="B31" s="19" t="str">
        <f>IF(ISNONTEXT(vm_asg_raw[[#This Row],[Column5]]), "", vm_asg_raw[[#This Row],[Column5]])</f>
        <v/>
      </c>
      <c r="C31" s="30" t="str">
        <f>IF(ISNUMBER(vm_asg_raw[[#This Row],[Column12]]), (vm_asg_raw[[#This Row],[Column12]]/(vm_asg_raw[[#This Row],[Column14]]*1000)),"")</f>
        <v/>
      </c>
      <c r="D31" s="31" t="str">
        <f>IF(ISNUMBER(vm_asg_raw[[#This Row],[Column13]]), (vm_asg_raw[[#This Row],[Column13]]/vm_asg_raw[[#This Row],[Column15]]),"")</f>
        <v/>
      </c>
      <c r="E31" s="30" t="str">
        <f>IF(ISNUMBER(vm_asg_raw[[#This Row],[Column12]]), (vm_asg_raw[[#This Row],[Column12]]/(vm_asg_raw[[#This Row],[Column16]]*1000)),"")</f>
        <v/>
      </c>
      <c r="F31" s="32" t="str">
        <f>IF(ISNUMBER(vm_asg_raw[[#This Row],[Column13]]), (vm_asg_raw[[#This Row],[Column13]]/(vm_asg_raw[[#This Row],[Column17]]*1073741824)),"")</f>
        <v/>
      </c>
      <c r="G31" s="28" t="str">
        <f>IF(ISNUMBER(C31),(((vm_asg_raw[[#This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" s="12" t="str">
        <f>IF(ISNONTEXT(vm_asg_raw[[#This Row],[Column3]]), "", vm_asg_raw[[#This Row],[Column3]])</f>
        <v/>
      </c>
      <c r="I31" s="10" t="str">
        <f>IF(ISNONTEXT(vm_asg_raw[[#This Row],[Column4]]), "", vm_asg_raw[[#This Row],[Column4]])</f>
        <v/>
      </c>
      <c r="J31" t="str">
        <f>IF(ISNUMBER(vm_asg_raw[[#This Row],[Column6]]), vm_asg_raw[[#This Row],[Column6]],"")</f>
        <v/>
      </c>
      <c r="K31" s="4" t="str">
        <f>IF(ISNUMBER(vm_asg_raw[[#This Row],[Column7]]), vm_asg_raw[[#This Row],[Column7]]/1073741824,"")</f>
        <v/>
      </c>
      <c r="L31" s="10" t="str">
        <f>IF(ISNONTEXT(vm_asg_raw[[#This Row],[Column9]]), "", vm_asg_raw[[#This Row],[Column9]])</f>
        <v/>
      </c>
      <c r="M31" t="str">
        <f>IF(ISNUMBER(vm_asg_raw[[#This Row],[Column10]]), vm_asg_raw[[#This Row],[Column10]],"")</f>
        <v/>
      </c>
      <c r="N31" s="15" t="str">
        <f>IF(ISNUMBER(vm_asg_raw[[#This Row],[Column11]]), vm_asg_raw[[#This Row],[Column11]],"")</f>
        <v/>
      </c>
    </row>
    <row r="32" spans="1:14" x14ac:dyDescent="0.25">
      <c r="A32" s="11" t="str">
        <f>IF(ISNONTEXT(vm_asg_raw[[#This Row],[Column1]]), "", vm_asg_raw[[#This Row],[Column1]])</f>
        <v/>
      </c>
      <c r="B32" s="19" t="str">
        <f>IF(ISNONTEXT(vm_asg_raw[[#This Row],[Column5]]), "", vm_asg_raw[[#This Row],[Column5]])</f>
        <v/>
      </c>
      <c r="C32" s="30" t="str">
        <f>IF(ISNUMBER(vm_asg_raw[[#This Row],[Column12]]), (vm_asg_raw[[#This Row],[Column12]]/(vm_asg_raw[[#This Row],[Column14]]*1000)),"")</f>
        <v/>
      </c>
      <c r="D32" s="31" t="str">
        <f>IF(ISNUMBER(vm_asg_raw[[#This Row],[Column13]]), (vm_asg_raw[[#This Row],[Column13]]/vm_asg_raw[[#This Row],[Column15]]),"")</f>
        <v/>
      </c>
      <c r="E32" s="30" t="str">
        <f>IF(ISNUMBER(vm_asg_raw[[#This Row],[Column12]]), (vm_asg_raw[[#This Row],[Column12]]/(vm_asg_raw[[#This Row],[Column16]]*1000)),"")</f>
        <v/>
      </c>
      <c r="F32" s="32" t="str">
        <f>IF(ISNUMBER(vm_asg_raw[[#This Row],[Column13]]), (vm_asg_raw[[#This Row],[Column13]]/(vm_asg_raw[[#This Row],[Column17]]*1073741824)),"")</f>
        <v/>
      </c>
      <c r="G32" s="28" t="str">
        <f>IF(ISNUMBER(C32),(((vm_asg_raw[[#This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" s="12" t="str">
        <f>IF(ISNONTEXT(vm_asg_raw[[#This Row],[Column3]]), "", vm_asg_raw[[#This Row],[Column3]])</f>
        <v/>
      </c>
      <c r="I32" s="10" t="str">
        <f>IF(ISNONTEXT(vm_asg_raw[[#This Row],[Column4]]), "", vm_asg_raw[[#This Row],[Column4]])</f>
        <v/>
      </c>
      <c r="J32" t="str">
        <f>IF(ISNUMBER(vm_asg_raw[[#This Row],[Column6]]), vm_asg_raw[[#This Row],[Column6]],"")</f>
        <v/>
      </c>
      <c r="K32" s="4" t="str">
        <f>IF(ISNUMBER(vm_asg_raw[[#This Row],[Column7]]), vm_asg_raw[[#This Row],[Column7]]/1073741824,"")</f>
        <v/>
      </c>
      <c r="L32" s="10" t="str">
        <f>IF(ISNONTEXT(vm_asg_raw[[#This Row],[Column9]]), "", vm_asg_raw[[#This Row],[Column9]])</f>
        <v/>
      </c>
      <c r="M32" t="str">
        <f>IF(ISNUMBER(vm_asg_raw[[#This Row],[Column10]]), vm_asg_raw[[#This Row],[Column10]],"")</f>
        <v/>
      </c>
      <c r="N32" s="15" t="str">
        <f>IF(ISNUMBER(vm_asg_raw[[#This Row],[Column11]]), vm_asg_raw[[#This Row],[Column11]],"")</f>
        <v/>
      </c>
    </row>
    <row r="33" spans="1:14" x14ac:dyDescent="0.25">
      <c r="A33" s="11" t="str">
        <f>IF(ISNONTEXT(vm_asg_raw[[#This Row],[Column1]]), "", vm_asg_raw[[#This Row],[Column1]])</f>
        <v/>
      </c>
      <c r="B33" s="19" t="str">
        <f>IF(ISNONTEXT(vm_asg_raw[[#This Row],[Column5]]), "", vm_asg_raw[[#This Row],[Column5]])</f>
        <v/>
      </c>
      <c r="C33" s="30" t="str">
        <f>IF(ISNUMBER(vm_asg_raw[[#This Row],[Column12]]), (vm_asg_raw[[#This Row],[Column12]]/(vm_asg_raw[[#This Row],[Column14]]*1000)),"")</f>
        <v/>
      </c>
      <c r="D33" s="31" t="str">
        <f>IF(ISNUMBER(vm_asg_raw[[#This Row],[Column13]]), (vm_asg_raw[[#This Row],[Column13]]/vm_asg_raw[[#This Row],[Column15]]),"")</f>
        <v/>
      </c>
      <c r="E33" s="30" t="str">
        <f>IF(ISNUMBER(vm_asg_raw[[#This Row],[Column12]]), (vm_asg_raw[[#This Row],[Column12]]/(vm_asg_raw[[#This Row],[Column16]]*1000)),"")</f>
        <v/>
      </c>
      <c r="F33" s="32" t="str">
        <f>IF(ISNUMBER(vm_asg_raw[[#This Row],[Column13]]), (vm_asg_raw[[#This Row],[Column13]]/(vm_asg_raw[[#This Row],[Column17]]*1073741824)),"")</f>
        <v/>
      </c>
      <c r="G33" s="28" t="str">
        <f>IF(ISNUMBER(C33),(((vm_asg_raw[[#This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" s="12" t="str">
        <f>IF(ISNONTEXT(vm_asg_raw[[#This Row],[Column3]]), "", vm_asg_raw[[#This Row],[Column3]])</f>
        <v/>
      </c>
      <c r="I33" s="10" t="str">
        <f>IF(ISNONTEXT(vm_asg_raw[[#This Row],[Column4]]), "", vm_asg_raw[[#This Row],[Column4]])</f>
        <v/>
      </c>
      <c r="J33" t="str">
        <f>IF(ISNUMBER(vm_asg_raw[[#This Row],[Column6]]), vm_asg_raw[[#This Row],[Column6]],"")</f>
        <v/>
      </c>
      <c r="K33" s="4" t="str">
        <f>IF(ISNUMBER(vm_asg_raw[[#This Row],[Column7]]), vm_asg_raw[[#This Row],[Column7]]/1073741824,"")</f>
        <v/>
      </c>
      <c r="L33" s="10" t="str">
        <f>IF(ISNONTEXT(vm_asg_raw[[#This Row],[Column9]]), "", vm_asg_raw[[#This Row],[Column9]])</f>
        <v/>
      </c>
      <c r="M33" t="str">
        <f>IF(ISNUMBER(vm_asg_raw[[#This Row],[Column10]]), vm_asg_raw[[#This Row],[Column10]],"")</f>
        <v/>
      </c>
      <c r="N33" s="15" t="str">
        <f>IF(ISNUMBER(vm_asg_raw[[#This Row],[Column11]]), vm_asg_raw[[#This Row],[Column11]],"")</f>
        <v/>
      </c>
    </row>
    <row r="34" spans="1:14" x14ac:dyDescent="0.25">
      <c r="A34" s="11" t="str">
        <f>IF(ISNONTEXT(vm_asg_raw[[#This Row],[Column1]]), "", vm_asg_raw[[#This Row],[Column1]])</f>
        <v/>
      </c>
      <c r="B34" s="19" t="str">
        <f>IF(ISNONTEXT(vm_asg_raw[[#This Row],[Column5]]), "", vm_asg_raw[[#This Row],[Column5]])</f>
        <v/>
      </c>
      <c r="C34" s="30" t="str">
        <f>IF(ISNUMBER(vm_asg_raw[[#This Row],[Column12]]), (vm_asg_raw[[#This Row],[Column12]]/(vm_asg_raw[[#This Row],[Column14]]*1000)),"")</f>
        <v/>
      </c>
      <c r="D34" s="31" t="str">
        <f>IF(ISNUMBER(vm_asg_raw[[#This Row],[Column13]]), (vm_asg_raw[[#This Row],[Column13]]/vm_asg_raw[[#This Row],[Column15]]),"")</f>
        <v/>
      </c>
      <c r="E34" s="30" t="str">
        <f>IF(ISNUMBER(vm_asg_raw[[#This Row],[Column12]]), (vm_asg_raw[[#This Row],[Column12]]/(vm_asg_raw[[#This Row],[Column16]]*1000)),"")</f>
        <v/>
      </c>
      <c r="F34" s="32" t="str">
        <f>IF(ISNUMBER(vm_asg_raw[[#This Row],[Column13]]), (vm_asg_raw[[#This Row],[Column13]]/(vm_asg_raw[[#This Row],[Column17]]*1073741824)),"")</f>
        <v/>
      </c>
      <c r="G34" s="28" t="str">
        <f>IF(ISNUMBER(C34),(((vm_asg_raw[[#This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" s="12" t="str">
        <f>IF(ISNONTEXT(vm_asg_raw[[#This Row],[Column3]]), "", vm_asg_raw[[#This Row],[Column3]])</f>
        <v/>
      </c>
      <c r="I34" s="10" t="str">
        <f>IF(ISNONTEXT(vm_asg_raw[[#This Row],[Column4]]), "", vm_asg_raw[[#This Row],[Column4]])</f>
        <v/>
      </c>
      <c r="J34" t="str">
        <f>IF(ISNUMBER(vm_asg_raw[[#This Row],[Column6]]), vm_asg_raw[[#This Row],[Column6]],"")</f>
        <v/>
      </c>
      <c r="K34" s="4" t="str">
        <f>IF(ISNUMBER(vm_asg_raw[[#This Row],[Column7]]), vm_asg_raw[[#This Row],[Column7]]/1073741824,"")</f>
        <v/>
      </c>
      <c r="L34" s="10" t="str">
        <f>IF(ISNONTEXT(vm_asg_raw[[#This Row],[Column9]]), "", vm_asg_raw[[#This Row],[Column9]])</f>
        <v/>
      </c>
      <c r="M34" t="str">
        <f>IF(ISNUMBER(vm_asg_raw[[#This Row],[Column10]]), vm_asg_raw[[#This Row],[Column10]],"")</f>
        <v/>
      </c>
      <c r="N34" s="15" t="str">
        <f>IF(ISNUMBER(vm_asg_raw[[#This Row],[Column11]]), vm_asg_raw[[#This Row],[Column11]],"")</f>
        <v/>
      </c>
    </row>
    <row r="35" spans="1:14" x14ac:dyDescent="0.25">
      <c r="A35" s="11" t="str">
        <f>IF(ISNONTEXT(vm_asg_raw[[#This Row],[Column1]]), "", vm_asg_raw[[#This Row],[Column1]])</f>
        <v/>
      </c>
      <c r="B35" s="19" t="str">
        <f>IF(ISNONTEXT(vm_asg_raw[[#This Row],[Column5]]), "", vm_asg_raw[[#This Row],[Column5]])</f>
        <v/>
      </c>
      <c r="C35" s="30" t="str">
        <f>IF(ISNUMBER(vm_asg_raw[[#This Row],[Column12]]), (vm_asg_raw[[#This Row],[Column12]]/(vm_asg_raw[[#This Row],[Column14]]*1000)),"")</f>
        <v/>
      </c>
      <c r="D35" s="31" t="str">
        <f>IF(ISNUMBER(vm_asg_raw[[#This Row],[Column13]]), (vm_asg_raw[[#This Row],[Column13]]/vm_asg_raw[[#This Row],[Column15]]),"")</f>
        <v/>
      </c>
      <c r="E35" s="30" t="str">
        <f>IF(ISNUMBER(vm_asg_raw[[#This Row],[Column12]]), (vm_asg_raw[[#This Row],[Column12]]/(vm_asg_raw[[#This Row],[Column16]]*1000)),"")</f>
        <v/>
      </c>
      <c r="F35" s="32" t="str">
        <f>IF(ISNUMBER(vm_asg_raw[[#This Row],[Column13]]), (vm_asg_raw[[#This Row],[Column13]]/(vm_asg_raw[[#This Row],[Column17]]*1073741824)),"")</f>
        <v/>
      </c>
      <c r="G35" s="28" t="str">
        <f>IF(ISNUMBER(C35),(((vm_asg_raw[[#This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" s="12" t="str">
        <f>IF(ISNONTEXT(vm_asg_raw[[#This Row],[Column3]]), "", vm_asg_raw[[#This Row],[Column3]])</f>
        <v/>
      </c>
      <c r="I35" s="10" t="str">
        <f>IF(ISNONTEXT(vm_asg_raw[[#This Row],[Column4]]), "", vm_asg_raw[[#This Row],[Column4]])</f>
        <v/>
      </c>
      <c r="J35" t="str">
        <f>IF(ISNUMBER(vm_asg_raw[[#This Row],[Column6]]), vm_asg_raw[[#This Row],[Column6]],"")</f>
        <v/>
      </c>
      <c r="K35" s="4" t="str">
        <f>IF(ISNUMBER(vm_asg_raw[[#This Row],[Column7]]), vm_asg_raw[[#This Row],[Column7]]/1073741824,"")</f>
        <v/>
      </c>
      <c r="L35" s="10" t="str">
        <f>IF(ISNONTEXT(vm_asg_raw[[#This Row],[Column9]]), "", vm_asg_raw[[#This Row],[Column9]])</f>
        <v/>
      </c>
      <c r="M35" t="str">
        <f>IF(ISNUMBER(vm_asg_raw[[#This Row],[Column10]]), vm_asg_raw[[#This Row],[Column10]],"")</f>
        <v/>
      </c>
      <c r="N35" s="15" t="str">
        <f>IF(ISNUMBER(vm_asg_raw[[#This Row],[Column11]]), vm_asg_raw[[#This Row],[Column11]],"")</f>
        <v/>
      </c>
    </row>
    <row r="36" spans="1:14" x14ac:dyDescent="0.25">
      <c r="A36" s="11" t="str">
        <f>IF(ISNONTEXT(vm_asg_raw[[#This Row],[Column1]]), "", vm_asg_raw[[#This Row],[Column1]])</f>
        <v/>
      </c>
      <c r="B36" s="19" t="str">
        <f>IF(ISNONTEXT(vm_asg_raw[[#This Row],[Column5]]), "", vm_asg_raw[[#This Row],[Column5]])</f>
        <v/>
      </c>
      <c r="C36" s="30" t="str">
        <f>IF(ISNUMBER(vm_asg_raw[[#This Row],[Column12]]), (vm_asg_raw[[#This Row],[Column12]]/(vm_asg_raw[[#This Row],[Column14]]*1000)),"")</f>
        <v/>
      </c>
      <c r="D36" s="31" t="str">
        <f>IF(ISNUMBER(vm_asg_raw[[#This Row],[Column13]]), (vm_asg_raw[[#This Row],[Column13]]/vm_asg_raw[[#This Row],[Column15]]),"")</f>
        <v/>
      </c>
      <c r="E36" s="30" t="str">
        <f>IF(ISNUMBER(vm_asg_raw[[#This Row],[Column12]]), (vm_asg_raw[[#This Row],[Column12]]/(vm_asg_raw[[#This Row],[Column16]]*1000)),"")</f>
        <v/>
      </c>
      <c r="F36" s="32" t="str">
        <f>IF(ISNUMBER(vm_asg_raw[[#This Row],[Column13]]), (vm_asg_raw[[#This Row],[Column13]]/(vm_asg_raw[[#This Row],[Column17]]*1073741824)),"")</f>
        <v/>
      </c>
      <c r="G36" s="28" t="str">
        <f>IF(ISNUMBER(C36),(((vm_asg_raw[[#This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" s="12" t="str">
        <f>IF(ISNONTEXT(vm_asg_raw[[#This Row],[Column3]]), "", vm_asg_raw[[#This Row],[Column3]])</f>
        <v/>
      </c>
      <c r="I36" s="10" t="str">
        <f>IF(ISNONTEXT(vm_asg_raw[[#This Row],[Column4]]), "", vm_asg_raw[[#This Row],[Column4]])</f>
        <v/>
      </c>
      <c r="J36" t="str">
        <f>IF(ISNUMBER(vm_asg_raw[[#This Row],[Column6]]), vm_asg_raw[[#This Row],[Column6]],"")</f>
        <v/>
      </c>
      <c r="K36" s="4" t="str">
        <f>IF(ISNUMBER(vm_asg_raw[[#This Row],[Column7]]), vm_asg_raw[[#This Row],[Column7]]/1073741824,"")</f>
        <v/>
      </c>
      <c r="L36" s="10" t="str">
        <f>IF(ISNONTEXT(vm_asg_raw[[#This Row],[Column9]]), "", vm_asg_raw[[#This Row],[Column9]])</f>
        <v/>
      </c>
      <c r="M36" t="str">
        <f>IF(ISNUMBER(vm_asg_raw[[#This Row],[Column10]]), vm_asg_raw[[#This Row],[Column10]],"")</f>
        <v/>
      </c>
      <c r="N36" s="15" t="str">
        <f>IF(ISNUMBER(vm_asg_raw[[#This Row],[Column11]]), vm_asg_raw[[#This Row],[Column11]],"")</f>
        <v/>
      </c>
    </row>
    <row r="37" spans="1:14" x14ac:dyDescent="0.25">
      <c r="A37" s="11" t="str">
        <f>IF(ISNONTEXT(vm_asg_raw[[#This Row],[Column1]]), "", vm_asg_raw[[#This Row],[Column1]])</f>
        <v/>
      </c>
      <c r="B37" s="19" t="str">
        <f>IF(ISNONTEXT(vm_asg_raw[[#This Row],[Column5]]), "", vm_asg_raw[[#This Row],[Column5]])</f>
        <v/>
      </c>
      <c r="C37" s="30" t="str">
        <f>IF(ISNUMBER(vm_asg_raw[[#This Row],[Column12]]), (vm_asg_raw[[#This Row],[Column12]]/(vm_asg_raw[[#This Row],[Column14]]*1000)),"")</f>
        <v/>
      </c>
      <c r="D37" s="31" t="str">
        <f>IF(ISNUMBER(vm_asg_raw[[#This Row],[Column13]]), (vm_asg_raw[[#This Row],[Column13]]/vm_asg_raw[[#This Row],[Column15]]),"")</f>
        <v/>
      </c>
      <c r="E37" s="30" t="str">
        <f>IF(ISNUMBER(vm_asg_raw[[#This Row],[Column12]]), (vm_asg_raw[[#This Row],[Column12]]/(vm_asg_raw[[#This Row],[Column16]]*1000)),"")</f>
        <v/>
      </c>
      <c r="F37" s="32" t="str">
        <f>IF(ISNUMBER(vm_asg_raw[[#This Row],[Column13]]), (vm_asg_raw[[#This Row],[Column13]]/(vm_asg_raw[[#This Row],[Column17]]*1073741824)),"")</f>
        <v/>
      </c>
      <c r="G37" s="28" t="str">
        <f>IF(ISNUMBER(C37),(((vm_asg_raw[[#This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" s="12" t="str">
        <f>IF(ISNONTEXT(vm_asg_raw[[#This Row],[Column3]]), "", vm_asg_raw[[#This Row],[Column3]])</f>
        <v/>
      </c>
      <c r="I37" s="10" t="str">
        <f>IF(ISNONTEXT(vm_asg_raw[[#This Row],[Column4]]), "", vm_asg_raw[[#This Row],[Column4]])</f>
        <v/>
      </c>
      <c r="J37" t="str">
        <f>IF(ISNUMBER(vm_asg_raw[[#This Row],[Column6]]), vm_asg_raw[[#This Row],[Column6]],"")</f>
        <v/>
      </c>
      <c r="K37" s="4" t="str">
        <f>IF(ISNUMBER(vm_asg_raw[[#This Row],[Column7]]), vm_asg_raw[[#This Row],[Column7]]/1073741824,"")</f>
        <v/>
      </c>
      <c r="L37" s="10" t="str">
        <f>IF(ISNONTEXT(vm_asg_raw[[#This Row],[Column9]]), "", vm_asg_raw[[#This Row],[Column9]])</f>
        <v/>
      </c>
      <c r="M37" t="str">
        <f>IF(ISNUMBER(vm_asg_raw[[#This Row],[Column10]]), vm_asg_raw[[#This Row],[Column10]],"")</f>
        <v/>
      </c>
      <c r="N37" s="15" t="str">
        <f>IF(ISNUMBER(vm_asg_raw[[#This Row],[Column11]]), vm_asg_raw[[#This Row],[Column11]],"")</f>
        <v/>
      </c>
    </row>
    <row r="38" spans="1:14" x14ac:dyDescent="0.25">
      <c r="A38" s="11" t="str">
        <f>IF(ISNONTEXT(vm_asg_raw[[#This Row],[Column1]]), "", vm_asg_raw[[#This Row],[Column1]])</f>
        <v/>
      </c>
      <c r="B38" s="19" t="str">
        <f>IF(ISNONTEXT(vm_asg_raw[[#This Row],[Column5]]), "", vm_asg_raw[[#This Row],[Column5]])</f>
        <v/>
      </c>
      <c r="C38" s="30" t="str">
        <f>IF(ISNUMBER(vm_asg_raw[[#This Row],[Column12]]), (vm_asg_raw[[#This Row],[Column12]]/(vm_asg_raw[[#This Row],[Column14]]*1000)),"")</f>
        <v/>
      </c>
      <c r="D38" s="31" t="str">
        <f>IF(ISNUMBER(vm_asg_raw[[#This Row],[Column13]]), (vm_asg_raw[[#This Row],[Column13]]/vm_asg_raw[[#This Row],[Column15]]),"")</f>
        <v/>
      </c>
      <c r="E38" s="30" t="str">
        <f>IF(ISNUMBER(vm_asg_raw[[#This Row],[Column12]]), (vm_asg_raw[[#This Row],[Column12]]/(vm_asg_raw[[#This Row],[Column16]]*1000)),"")</f>
        <v/>
      </c>
      <c r="F38" s="32" t="str">
        <f>IF(ISNUMBER(vm_asg_raw[[#This Row],[Column13]]), (vm_asg_raw[[#This Row],[Column13]]/(vm_asg_raw[[#This Row],[Column17]]*1073741824)),"")</f>
        <v/>
      </c>
      <c r="G38" s="28" t="str">
        <f>IF(ISNUMBER(C38),(((vm_asg_raw[[#This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" s="12" t="str">
        <f>IF(ISNONTEXT(vm_asg_raw[[#This Row],[Column3]]), "", vm_asg_raw[[#This Row],[Column3]])</f>
        <v/>
      </c>
      <c r="I38" s="10" t="str">
        <f>IF(ISNONTEXT(vm_asg_raw[[#This Row],[Column4]]), "", vm_asg_raw[[#This Row],[Column4]])</f>
        <v/>
      </c>
      <c r="J38" t="str">
        <f>IF(ISNUMBER(vm_asg_raw[[#This Row],[Column6]]), vm_asg_raw[[#This Row],[Column6]],"")</f>
        <v/>
      </c>
      <c r="K38" s="4" t="str">
        <f>IF(ISNUMBER(vm_asg_raw[[#This Row],[Column7]]), vm_asg_raw[[#This Row],[Column7]]/1073741824,"")</f>
        <v/>
      </c>
      <c r="L38" s="10" t="str">
        <f>IF(ISNONTEXT(vm_asg_raw[[#This Row],[Column9]]), "", vm_asg_raw[[#This Row],[Column9]])</f>
        <v/>
      </c>
      <c r="M38" t="str">
        <f>IF(ISNUMBER(vm_asg_raw[[#This Row],[Column10]]), vm_asg_raw[[#This Row],[Column10]],"")</f>
        <v/>
      </c>
      <c r="N38" s="15" t="str">
        <f>IF(ISNUMBER(vm_asg_raw[[#This Row],[Column11]]), vm_asg_raw[[#This Row],[Column11]],"")</f>
        <v/>
      </c>
    </row>
    <row r="39" spans="1:14" x14ac:dyDescent="0.25">
      <c r="A39" s="11" t="str">
        <f>IF(ISNONTEXT(vm_asg_raw[[#This Row],[Column1]]), "", vm_asg_raw[[#This Row],[Column1]])</f>
        <v/>
      </c>
      <c r="B39" s="19" t="str">
        <f>IF(ISNONTEXT(vm_asg_raw[[#This Row],[Column5]]), "", vm_asg_raw[[#This Row],[Column5]])</f>
        <v/>
      </c>
      <c r="C39" s="30" t="str">
        <f>IF(ISNUMBER(vm_asg_raw[[#This Row],[Column12]]), (vm_asg_raw[[#This Row],[Column12]]/(vm_asg_raw[[#This Row],[Column14]]*1000)),"")</f>
        <v/>
      </c>
      <c r="D39" s="31" t="str">
        <f>IF(ISNUMBER(vm_asg_raw[[#This Row],[Column13]]), (vm_asg_raw[[#This Row],[Column13]]/vm_asg_raw[[#This Row],[Column15]]),"")</f>
        <v/>
      </c>
      <c r="E39" s="30" t="str">
        <f>IF(ISNUMBER(vm_asg_raw[[#This Row],[Column12]]), (vm_asg_raw[[#This Row],[Column12]]/(vm_asg_raw[[#This Row],[Column16]]*1000)),"")</f>
        <v/>
      </c>
      <c r="F39" s="32" t="str">
        <f>IF(ISNUMBER(vm_asg_raw[[#This Row],[Column13]]), (vm_asg_raw[[#This Row],[Column13]]/(vm_asg_raw[[#This Row],[Column17]]*1073741824)),"")</f>
        <v/>
      </c>
      <c r="G39" s="28" t="str">
        <f>IF(ISNUMBER(C39),(((vm_asg_raw[[#This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" s="12" t="str">
        <f>IF(ISNONTEXT(vm_asg_raw[[#This Row],[Column3]]), "", vm_asg_raw[[#This Row],[Column3]])</f>
        <v/>
      </c>
      <c r="I39" s="10" t="str">
        <f>IF(ISNONTEXT(vm_asg_raw[[#This Row],[Column4]]), "", vm_asg_raw[[#This Row],[Column4]])</f>
        <v/>
      </c>
      <c r="J39" t="str">
        <f>IF(ISNUMBER(vm_asg_raw[[#This Row],[Column6]]), vm_asg_raw[[#This Row],[Column6]],"")</f>
        <v/>
      </c>
      <c r="K39" s="4" t="str">
        <f>IF(ISNUMBER(vm_asg_raw[[#This Row],[Column7]]), vm_asg_raw[[#This Row],[Column7]]/1073741824,"")</f>
        <v/>
      </c>
      <c r="L39" s="10" t="str">
        <f>IF(ISNONTEXT(vm_asg_raw[[#This Row],[Column9]]), "", vm_asg_raw[[#This Row],[Column9]])</f>
        <v/>
      </c>
      <c r="M39" t="str">
        <f>IF(ISNUMBER(vm_asg_raw[[#This Row],[Column10]]), vm_asg_raw[[#This Row],[Column10]],"")</f>
        <v/>
      </c>
      <c r="N39" s="15" t="str">
        <f>IF(ISNUMBER(vm_asg_raw[[#This Row],[Column11]]), vm_asg_raw[[#This Row],[Column11]],"")</f>
        <v/>
      </c>
    </row>
    <row r="40" spans="1:14" x14ac:dyDescent="0.25">
      <c r="A40" s="11" t="str">
        <f>IF(ISNONTEXT(vm_asg_raw[[#This Row],[Column1]]), "", vm_asg_raw[[#This Row],[Column1]])</f>
        <v/>
      </c>
      <c r="B40" s="19" t="str">
        <f>IF(ISNONTEXT(vm_asg_raw[[#This Row],[Column5]]), "", vm_asg_raw[[#This Row],[Column5]])</f>
        <v/>
      </c>
      <c r="C40" s="30" t="str">
        <f>IF(ISNUMBER(vm_asg_raw[[#This Row],[Column12]]), (vm_asg_raw[[#This Row],[Column12]]/(vm_asg_raw[[#This Row],[Column14]]*1000)),"")</f>
        <v/>
      </c>
      <c r="D40" s="31" t="str">
        <f>IF(ISNUMBER(vm_asg_raw[[#This Row],[Column13]]), (vm_asg_raw[[#This Row],[Column13]]/vm_asg_raw[[#This Row],[Column15]]),"")</f>
        <v/>
      </c>
      <c r="E40" s="30" t="str">
        <f>IF(ISNUMBER(vm_asg_raw[[#This Row],[Column12]]), (vm_asg_raw[[#This Row],[Column12]]/(vm_asg_raw[[#This Row],[Column16]]*1000)),"")</f>
        <v/>
      </c>
      <c r="F40" s="32" t="str">
        <f>IF(ISNUMBER(vm_asg_raw[[#This Row],[Column13]]), (vm_asg_raw[[#This Row],[Column13]]/(vm_asg_raw[[#This Row],[Column17]]*1073741824)),"")</f>
        <v/>
      </c>
      <c r="G40" s="28" t="str">
        <f>IF(ISNUMBER(C40),(((vm_asg_raw[[#This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" s="12" t="str">
        <f>IF(ISNONTEXT(vm_asg_raw[[#This Row],[Column3]]), "", vm_asg_raw[[#This Row],[Column3]])</f>
        <v/>
      </c>
      <c r="I40" s="10" t="str">
        <f>IF(ISNONTEXT(vm_asg_raw[[#This Row],[Column4]]), "", vm_asg_raw[[#This Row],[Column4]])</f>
        <v/>
      </c>
      <c r="J40" t="str">
        <f>IF(ISNUMBER(vm_asg_raw[[#This Row],[Column6]]), vm_asg_raw[[#This Row],[Column6]],"")</f>
        <v/>
      </c>
      <c r="K40" s="4" t="str">
        <f>IF(ISNUMBER(vm_asg_raw[[#This Row],[Column7]]), vm_asg_raw[[#This Row],[Column7]]/1073741824,"")</f>
        <v/>
      </c>
      <c r="L40" s="10" t="str">
        <f>IF(ISNONTEXT(vm_asg_raw[[#This Row],[Column9]]), "", vm_asg_raw[[#This Row],[Column9]])</f>
        <v/>
      </c>
      <c r="M40" t="str">
        <f>IF(ISNUMBER(vm_asg_raw[[#This Row],[Column10]]), vm_asg_raw[[#This Row],[Column10]],"")</f>
        <v/>
      </c>
      <c r="N40" s="15" t="str">
        <f>IF(ISNUMBER(vm_asg_raw[[#This Row],[Column11]]), vm_asg_raw[[#This Row],[Column11]],"")</f>
        <v/>
      </c>
    </row>
    <row r="41" spans="1:14" x14ac:dyDescent="0.25">
      <c r="A41" s="11" t="str">
        <f>IF(ISNONTEXT(vm_asg_raw[[#This Row],[Column1]]), "", vm_asg_raw[[#This Row],[Column1]])</f>
        <v/>
      </c>
      <c r="B41" s="19" t="str">
        <f>IF(ISNONTEXT(vm_asg_raw[[#This Row],[Column5]]), "", vm_asg_raw[[#This Row],[Column5]])</f>
        <v/>
      </c>
      <c r="C41" s="30" t="str">
        <f>IF(ISNUMBER(vm_asg_raw[[#This Row],[Column12]]), (vm_asg_raw[[#This Row],[Column12]]/(vm_asg_raw[[#This Row],[Column14]]*1000)),"")</f>
        <v/>
      </c>
      <c r="D41" s="31" t="str">
        <f>IF(ISNUMBER(vm_asg_raw[[#This Row],[Column13]]), (vm_asg_raw[[#This Row],[Column13]]/vm_asg_raw[[#This Row],[Column15]]),"")</f>
        <v/>
      </c>
      <c r="E41" s="30" t="str">
        <f>IF(ISNUMBER(vm_asg_raw[[#This Row],[Column12]]), (vm_asg_raw[[#This Row],[Column12]]/(vm_asg_raw[[#This Row],[Column16]]*1000)),"")</f>
        <v/>
      </c>
      <c r="F41" s="32" t="str">
        <f>IF(ISNUMBER(vm_asg_raw[[#This Row],[Column13]]), (vm_asg_raw[[#This Row],[Column13]]/(vm_asg_raw[[#This Row],[Column17]]*1073741824)),"")</f>
        <v/>
      </c>
      <c r="G41" s="28" t="str">
        <f>IF(ISNUMBER(C41),(((vm_asg_raw[[#This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" s="12" t="str">
        <f>IF(ISNONTEXT(vm_asg_raw[[#This Row],[Column3]]), "", vm_asg_raw[[#This Row],[Column3]])</f>
        <v/>
      </c>
      <c r="I41" s="10" t="str">
        <f>IF(ISNONTEXT(vm_asg_raw[[#This Row],[Column4]]), "", vm_asg_raw[[#This Row],[Column4]])</f>
        <v/>
      </c>
      <c r="J41" t="str">
        <f>IF(ISNUMBER(vm_asg_raw[[#This Row],[Column6]]), vm_asg_raw[[#This Row],[Column6]],"")</f>
        <v/>
      </c>
      <c r="K41" s="4" t="str">
        <f>IF(ISNUMBER(vm_asg_raw[[#This Row],[Column7]]), vm_asg_raw[[#This Row],[Column7]]/1073741824,"")</f>
        <v/>
      </c>
      <c r="L41" s="10" t="str">
        <f>IF(ISNONTEXT(vm_asg_raw[[#This Row],[Column9]]), "", vm_asg_raw[[#This Row],[Column9]])</f>
        <v/>
      </c>
      <c r="M41" t="str">
        <f>IF(ISNUMBER(vm_asg_raw[[#This Row],[Column10]]), vm_asg_raw[[#This Row],[Column10]],"")</f>
        <v/>
      </c>
      <c r="N41" s="15" t="str">
        <f>IF(ISNUMBER(vm_asg_raw[[#This Row],[Column11]]), vm_asg_raw[[#This Row],[Column11]],"")</f>
        <v/>
      </c>
    </row>
    <row r="42" spans="1:14" x14ac:dyDescent="0.25">
      <c r="A42" s="11" t="str">
        <f>IF(ISNONTEXT(vm_asg_raw[[#This Row],[Column1]]), "", vm_asg_raw[[#This Row],[Column1]])</f>
        <v/>
      </c>
      <c r="B42" s="19" t="str">
        <f>IF(ISNONTEXT(vm_asg_raw[[#This Row],[Column5]]), "", vm_asg_raw[[#This Row],[Column5]])</f>
        <v/>
      </c>
      <c r="C42" s="30" t="str">
        <f>IF(ISNUMBER(vm_asg_raw[[#This Row],[Column12]]), (vm_asg_raw[[#This Row],[Column12]]/(vm_asg_raw[[#This Row],[Column14]]*1000)),"")</f>
        <v/>
      </c>
      <c r="D42" s="31" t="str">
        <f>IF(ISNUMBER(vm_asg_raw[[#This Row],[Column13]]), (vm_asg_raw[[#This Row],[Column13]]/vm_asg_raw[[#This Row],[Column15]]),"")</f>
        <v/>
      </c>
      <c r="E42" s="30" t="str">
        <f>IF(ISNUMBER(vm_asg_raw[[#This Row],[Column12]]), (vm_asg_raw[[#This Row],[Column12]]/(vm_asg_raw[[#This Row],[Column16]]*1000)),"")</f>
        <v/>
      </c>
      <c r="F42" s="32" t="str">
        <f>IF(ISNUMBER(vm_asg_raw[[#This Row],[Column13]]), (vm_asg_raw[[#This Row],[Column13]]/(vm_asg_raw[[#This Row],[Column17]]*1073741824)),"")</f>
        <v/>
      </c>
      <c r="G42" s="28" t="str">
        <f>IF(ISNUMBER(C42),(((vm_asg_raw[[#This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" s="12" t="str">
        <f>IF(ISNONTEXT(vm_asg_raw[[#This Row],[Column3]]), "", vm_asg_raw[[#This Row],[Column3]])</f>
        <v/>
      </c>
      <c r="I42" s="10" t="str">
        <f>IF(ISNONTEXT(vm_asg_raw[[#This Row],[Column4]]), "", vm_asg_raw[[#This Row],[Column4]])</f>
        <v/>
      </c>
      <c r="J42" t="str">
        <f>IF(ISNUMBER(vm_asg_raw[[#This Row],[Column6]]), vm_asg_raw[[#This Row],[Column6]],"")</f>
        <v/>
      </c>
      <c r="K42" s="4" t="str">
        <f>IF(ISNUMBER(vm_asg_raw[[#This Row],[Column7]]), vm_asg_raw[[#This Row],[Column7]]/1073741824,"")</f>
        <v/>
      </c>
      <c r="L42" s="10" t="str">
        <f>IF(ISNONTEXT(vm_asg_raw[[#This Row],[Column9]]), "", vm_asg_raw[[#This Row],[Column9]])</f>
        <v/>
      </c>
      <c r="M42" t="str">
        <f>IF(ISNUMBER(vm_asg_raw[[#This Row],[Column10]]), vm_asg_raw[[#This Row],[Column10]],"")</f>
        <v/>
      </c>
      <c r="N42" s="15" t="str">
        <f>IF(ISNUMBER(vm_asg_raw[[#This Row],[Column11]]), vm_asg_raw[[#This Row],[Column11]],"")</f>
        <v/>
      </c>
    </row>
    <row r="43" spans="1:14" x14ac:dyDescent="0.25">
      <c r="A43" s="11" t="str">
        <f>IF(ISNONTEXT(vm_asg_raw[[#This Row],[Column1]]), "", vm_asg_raw[[#This Row],[Column1]])</f>
        <v/>
      </c>
      <c r="B43" s="19" t="str">
        <f>IF(ISNONTEXT(vm_asg_raw[[#This Row],[Column5]]), "", vm_asg_raw[[#This Row],[Column5]])</f>
        <v/>
      </c>
      <c r="C43" s="30" t="str">
        <f>IF(ISNUMBER(vm_asg_raw[[#This Row],[Column12]]), (vm_asg_raw[[#This Row],[Column12]]/(vm_asg_raw[[#This Row],[Column14]]*1000)),"")</f>
        <v/>
      </c>
      <c r="D43" s="31" t="str">
        <f>IF(ISNUMBER(vm_asg_raw[[#This Row],[Column13]]), (vm_asg_raw[[#This Row],[Column13]]/vm_asg_raw[[#This Row],[Column15]]),"")</f>
        <v/>
      </c>
      <c r="E43" s="30" t="str">
        <f>IF(ISNUMBER(vm_asg_raw[[#This Row],[Column12]]), (vm_asg_raw[[#This Row],[Column12]]/(vm_asg_raw[[#This Row],[Column16]]*1000)),"")</f>
        <v/>
      </c>
      <c r="F43" s="32" t="str">
        <f>IF(ISNUMBER(vm_asg_raw[[#This Row],[Column13]]), (vm_asg_raw[[#This Row],[Column13]]/(vm_asg_raw[[#This Row],[Column17]]*1073741824)),"")</f>
        <v/>
      </c>
      <c r="G43" s="28" t="str">
        <f>IF(ISNUMBER(C43),(((vm_asg_raw[[#This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" s="12" t="str">
        <f>IF(ISNONTEXT(vm_asg_raw[[#This Row],[Column3]]), "", vm_asg_raw[[#This Row],[Column3]])</f>
        <v/>
      </c>
      <c r="I43" s="10" t="str">
        <f>IF(ISNONTEXT(vm_asg_raw[[#This Row],[Column4]]), "", vm_asg_raw[[#This Row],[Column4]])</f>
        <v/>
      </c>
      <c r="J43" t="str">
        <f>IF(ISNUMBER(vm_asg_raw[[#This Row],[Column6]]), vm_asg_raw[[#This Row],[Column6]],"")</f>
        <v/>
      </c>
      <c r="K43" s="4" t="str">
        <f>IF(ISNUMBER(vm_asg_raw[[#This Row],[Column7]]), vm_asg_raw[[#This Row],[Column7]]/1073741824,"")</f>
        <v/>
      </c>
      <c r="L43" s="10" t="str">
        <f>IF(ISNONTEXT(vm_asg_raw[[#This Row],[Column9]]), "", vm_asg_raw[[#This Row],[Column9]])</f>
        <v/>
      </c>
      <c r="M43" t="str">
        <f>IF(ISNUMBER(vm_asg_raw[[#This Row],[Column10]]), vm_asg_raw[[#This Row],[Column10]],"")</f>
        <v/>
      </c>
      <c r="N43" s="15" t="str">
        <f>IF(ISNUMBER(vm_asg_raw[[#This Row],[Column11]]), vm_asg_raw[[#This Row],[Column11]],"")</f>
        <v/>
      </c>
    </row>
    <row r="44" spans="1:14" x14ac:dyDescent="0.25">
      <c r="A44" s="11" t="str">
        <f>IF(ISNONTEXT(vm_asg_raw[[#This Row],[Column1]]), "", vm_asg_raw[[#This Row],[Column1]])</f>
        <v/>
      </c>
      <c r="B44" s="19" t="str">
        <f>IF(ISNONTEXT(vm_asg_raw[[#This Row],[Column5]]), "", vm_asg_raw[[#This Row],[Column5]])</f>
        <v/>
      </c>
      <c r="C44" s="30" t="str">
        <f>IF(ISNUMBER(vm_asg_raw[[#This Row],[Column12]]), (vm_asg_raw[[#This Row],[Column12]]/(vm_asg_raw[[#This Row],[Column14]]*1000)),"")</f>
        <v/>
      </c>
      <c r="D44" s="31" t="str">
        <f>IF(ISNUMBER(vm_asg_raw[[#This Row],[Column13]]), (vm_asg_raw[[#This Row],[Column13]]/vm_asg_raw[[#This Row],[Column15]]),"")</f>
        <v/>
      </c>
      <c r="E44" s="30" t="str">
        <f>IF(ISNUMBER(vm_asg_raw[[#This Row],[Column12]]), (vm_asg_raw[[#This Row],[Column12]]/(vm_asg_raw[[#This Row],[Column16]]*1000)),"")</f>
        <v/>
      </c>
      <c r="F44" s="32" t="str">
        <f>IF(ISNUMBER(vm_asg_raw[[#This Row],[Column13]]), (vm_asg_raw[[#This Row],[Column13]]/(vm_asg_raw[[#This Row],[Column17]]*1073741824)),"")</f>
        <v/>
      </c>
      <c r="G44" s="28" t="str">
        <f>IF(ISNUMBER(C44),(((vm_asg_raw[[#This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" s="12" t="str">
        <f>IF(ISNONTEXT(vm_asg_raw[[#This Row],[Column3]]), "", vm_asg_raw[[#This Row],[Column3]])</f>
        <v/>
      </c>
      <c r="I44" s="10" t="str">
        <f>IF(ISNONTEXT(vm_asg_raw[[#This Row],[Column4]]), "", vm_asg_raw[[#This Row],[Column4]])</f>
        <v/>
      </c>
      <c r="J44" t="str">
        <f>IF(ISNUMBER(vm_asg_raw[[#This Row],[Column6]]), vm_asg_raw[[#This Row],[Column6]],"")</f>
        <v/>
      </c>
      <c r="K44" s="4" t="str">
        <f>IF(ISNUMBER(vm_asg_raw[[#This Row],[Column7]]), vm_asg_raw[[#This Row],[Column7]]/1073741824,"")</f>
        <v/>
      </c>
      <c r="L44" s="10" t="str">
        <f>IF(ISNONTEXT(vm_asg_raw[[#This Row],[Column9]]), "", vm_asg_raw[[#This Row],[Column9]])</f>
        <v/>
      </c>
      <c r="M44" t="str">
        <f>IF(ISNUMBER(vm_asg_raw[[#This Row],[Column10]]), vm_asg_raw[[#This Row],[Column10]],"")</f>
        <v/>
      </c>
      <c r="N44" s="15" t="str">
        <f>IF(ISNUMBER(vm_asg_raw[[#This Row],[Column11]]), vm_asg_raw[[#This Row],[Column11]],"")</f>
        <v/>
      </c>
    </row>
    <row r="45" spans="1:14" x14ac:dyDescent="0.25">
      <c r="A45" s="11" t="str">
        <f>IF(ISNONTEXT(vm_asg_raw[[#This Row],[Column1]]), "", vm_asg_raw[[#This Row],[Column1]])</f>
        <v/>
      </c>
      <c r="B45" s="19" t="str">
        <f>IF(ISNONTEXT(vm_asg_raw[[#This Row],[Column5]]), "", vm_asg_raw[[#This Row],[Column5]])</f>
        <v/>
      </c>
      <c r="C45" s="30" t="str">
        <f>IF(ISNUMBER(vm_asg_raw[[#This Row],[Column12]]), (vm_asg_raw[[#This Row],[Column12]]/(vm_asg_raw[[#This Row],[Column14]]*1000)),"")</f>
        <v/>
      </c>
      <c r="D45" s="31" t="str">
        <f>IF(ISNUMBER(vm_asg_raw[[#This Row],[Column13]]), (vm_asg_raw[[#This Row],[Column13]]/vm_asg_raw[[#This Row],[Column15]]),"")</f>
        <v/>
      </c>
      <c r="E45" s="30" t="str">
        <f>IF(ISNUMBER(vm_asg_raw[[#This Row],[Column12]]), (vm_asg_raw[[#This Row],[Column12]]/(vm_asg_raw[[#This Row],[Column16]]*1000)),"")</f>
        <v/>
      </c>
      <c r="F45" s="32" t="str">
        <f>IF(ISNUMBER(vm_asg_raw[[#This Row],[Column13]]), (vm_asg_raw[[#This Row],[Column13]]/(vm_asg_raw[[#This Row],[Column17]]*1073741824)),"")</f>
        <v/>
      </c>
      <c r="G45" s="28" t="str">
        <f>IF(ISNUMBER(C45),(((vm_asg_raw[[#This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" s="12" t="str">
        <f>IF(ISNONTEXT(vm_asg_raw[[#This Row],[Column3]]), "", vm_asg_raw[[#This Row],[Column3]])</f>
        <v/>
      </c>
      <c r="I45" s="10" t="str">
        <f>IF(ISNONTEXT(vm_asg_raw[[#This Row],[Column4]]), "", vm_asg_raw[[#This Row],[Column4]])</f>
        <v/>
      </c>
      <c r="J45" t="str">
        <f>IF(ISNUMBER(vm_asg_raw[[#This Row],[Column6]]), vm_asg_raw[[#This Row],[Column6]],"")</f>
        <v/>
      </c>
      <c r="K45" s="4" t="str">
        <f>IF(ISNUMBER(vm_asg_raw[[#This Row],[Column7]]), vm_asg_raw[[#This Row],[Column7]]/1073741824,"")</f>
        <v/>
      </c>
      <c r="L45" s="10" t="str">
        <f>IF(ISNONTEXT(vm_asg_raw[[#This Row],[Column9]]), "", vm_asg_raw[[#This Row],[Column9]])</f>
        <v/>
      </c>
      <c r="M45" t="str">
        <f>IF(ISNUMBER(vm_asg_raw[[#This Row],[Column10]]), vm_asg_raw[[#This Row],[Column10]],"")</f>
        <v/>
      </c>
      <c r="N45" s="15" t="str">
        <f>IF(ISNUMBER(vm_asg_raw[[#This Row],[Column11]]), vm_asg_raw[[#This Row],[Column11]],"")</f>
        <v/>
      </c>
    </row>
    <row r="46" spans="1:14" x14ac:dyDescent="0.25">
      <c r="A46" s="11" t="str">
        <f>IF(ISNONTEXT(vm_asg_raw[[#This Row],[Column1]]), "", vm_asg_raw[[#This Row],[Column1]])</f>
        <v/>
      </c>
      <c r="B46" s="19" t="str">
        <f>IF(ISNONTEXT(vm_asg_raw[[#This Row],[Column5]]), "", vm_asg_raw[[#This Row],[Column5]])</f>
        <v/>
      </c>
      <c r="C46" s="30" t="str">
        <f>IF(ISNUMBER(vm_asg_raw[[#This Row],[Column12]]), (vm_asg_raw[[#This Row],[Column12]]/(vm_asg_raw[[#This Row],[Column14]]*1000)),"")</f>
        <v/>
      </c>
      <c r="D46" s="31" t="str">
        <f>IF(ISNUMBER(vm_asg_raw[[#This Row],[Column13]]), (vm_asg_raw[[#This Row],[Column13]]/vm_asg_raw[[#This Row],[Column15]]),"")</f>
        <v/>
      </c>
      <c r="E46" s="30" t="str">
        <f>IF(ISNUMBER(vm_asg_raw[[#This Row],[Column12]]), (vm_asg_raw[[#This Row],[Column12]]/(vm_asg_raw[[#This Row],[Column16]]*1000)),"")</f>
        <v/>
      </c>
      <c r="F46" s="32" t="str">
        <f>IF(ISNUMBER(vm_asg_raw[[#This Row],[Column13]]), (vm_asg_raw[[#This Row],[Column13]]/(vm_asg_raw[[#This Row],[Column17]]*1073741824)),"")</f>
        <v/>
      </c>
      <c r="G46" s="28" t="str">
        <f>IF(ISNUMBER(C46),(((vm_asg_raw[[#This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" s="12" t="str">
        <f>IF(ISNONTEXT(vm_asg_raw[[#This Row],[Column3]]), "", vm_asg_raw[[#This Row],[Column3]])</f>
        <v/>
      </c>
      <c r="I46" s="10" t="str">
        <f>IF(ISNONTEXT(vm_asg_raw[[#This Row],[Column4]]), "", vm_asg_raw[[#This Row],[Column4]])</f>
        <v/>
      </c>
      <c r="J46" t="str">
        <f>IF(ISNUMBER(vm_asg_raw[[#This Row],[Column6]]), vm_asg_raw[[#This Row],[Column6]],"")</f>
        <v/>
      </c>
      <c r="K46" s="4" t="str">
        <f>IF(ISNUMBER(vm_asg_raw[[#This Row],[Column7]]), vm_asg_raw[[#This Row],[Column7]]/1073741824,"")</f>
        <v/>
      </c>
      <c r="L46" s="10" t="str">
        <f>IF(ISNONTEXT(vm_asg_raw[[#This Row],[Column9]]), "", vm_asg_raw[[#This Row],[Column9]])</f>
        <v/>
      </c>
      <c r="M46" t="str">
        <f>IF(ISNUMBER(vm_asg_raw[[#This Row],[Column10]]), vm_asg_raw[[#This Row],[Column10]],"")</f>
        <v/>
      </c>
      <c r="N46" s="15" t="str">
        <f>IF(ISNUMBER(vm_asg_raw[[#This Row],[Column11]]), vm_asg_raw[[#This Row],[Column11]],"")</f>
        <v/>
      </c>
    </row>
    <row r="47" spans="1:14" x14ac:dyDescent="0.25">
      <c r="A47" s="11" t="str">
        <f>IF(ISNONTEXT(vm_asg_raw[[#This Row],[Column1]]), "", vm_asg_raw[[#This Row],[Column1]])</f>
        <v/>
      </c>
      <c r="B47" s="19" t="str">
        <f>IF(ISNONTEXT(vm_asg_raw[[#This Row],[Column5]]), "", vm_asg_raw[[#This Row],[Column5]])</f>
        <v/>
      </c>
      <c r="C47" s="30" t="str">
        <f>IF(ISNUMBER(vm_asg_raw[[#This Row],[Column12]]), (vm_asg_raw[[#This Row],[Column12]]/(vm_asg_raw[[#This Row],[Column14]]*1000)),"")</f>
        <v/>
      </c>
      <c r="D47" s="31" t="str">
        <f>IF(ISNUMBER(vm_asg_raw[[#This Row],[Column13]]), (vm_asg_raw[[#This Row],[Column13]]/vm_asg_raw[[#This Row],[Column15]]),"")</f>
        <v/>
      </c>
      <c r="E47" s="30" t="str">
        <f>IF(ISNUMBER(vm_asg_raw[[#This Row],[Column12]]), (vm_asg_raw[[#This Row],[Column12]]/(vm_asg_raw[[#This Row],[Column16]]*1000)),"")</f>
        <v/>
      </c>
      <c r="F47" s="32" t="str">
        <f>IF(ISNUMBER(vm_asg_raw[[#This Row],[Column13]]), (vm_asg_raw[[#This Row],[Column13]]/(vm_asg_raw[[#This Row],[Column17]]*1073741824)),"")</f>
        <v/>
      </c>
      <c r="G47" s="28" t="str">
        <f>IF(ISNUMBER(C47),(((vm_asg_raw[[#This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" s="12" t="str">
        <f>IF(ISNONTEXT(vm_asg_raw[[#This Row],[Column3]]), "", vm_asg_raw[[#This Row],[Column3]])</f>
        <v/>
      </c>
      <c r="I47" s="10" t="str">
        <f>IF(ISNONTEXT(vm_asg_raw[[#This Row],[Column4]]), "", vm_asg_raw[[#This Row],[Column4]])</f>
        <v/>
      </c>
      <c r="J47" t="str">
        <f>IF(ISNUMBER(vm_asg_raw[[#This Row],[Column6]]), vm_asg_raw[[#This Row],[Column6]],"")</f>
        <v/>
      </c>
      <c r="K47" s="4" t="str">
        <f>IF(ISNUMBER(vm_asg_raw[[#This Row],[Column7]]), vm_asg_raw[[#This Row],[Column7]]/1073741824,"")</f>
        <v/>
      </c>
      <c r="L47" s="10" t="str">
        <f>IF(ISNONTEXT(vm_asg_raw[[#This Row],[Column9]]), "", vm_asg_raw[[#This Row],[Column9]])</f>
        <v/>
      </c>
      <c r="M47" t="str">
        <f>IF(ISNUMBER(vm_asg_raw[[#This Row],[Column10]]), vm_asg_raw[[#This Row],[Column10]],"")</f>
        <v/>
      </c>
      <c r="N47" s="15" t="str">
        <f>IF(ISNUMBER(vm_asg_raw[[#This Row],[Column11]]), vm_asg_raw[[#This Row],[Column11]],"")</f>
        <v/>
      </c>
    </row>
    <row r="48" spans="1:14" x14ac:dyDescent="0.25">
      <c r="A48" s="11" t="str">
        <f>IF(ISNONTEXT(vm_asg_raw[[#This Row],[Column1]]), "", vm_asg_raw[[#This Row],[Column1]])</f>
        <v/>
      </c>
      <c r="B48" s="19" t="str">
        <f>IF(ISNONTEXT(vm_asg_raw[[#This Row],[Column5]]), "", vm_asg_raw[[#This Row],[Column5]])</f>
        <v/>
      </c>
      <c r="C48" s="30" t="str">
        <f>IF(ISNUMBER(vm_asg_raw[[#This Row],[Column12]]), (vm_asg_raw[[#This Row],[Column12]]/(vm_asg_raw[[#This Row],[Column14]]*1000)),"")</f>
        <v/>
      </c>
      <c r="D48" s="31" t="str">
        <f>IF(ISNUMBER(vm_asg_raw[[#This Row],[Column13]]), (vm_asg_raw[[#This Row],[Column13]]/vm_asg_raw[[#This Row],[Column15]]),"")</f>
        <v/>
      </c>
      <c r="E48" s="30" t="str">
        <f>IF(ISNUMBER(vm_asg_raw[[#This Row],[Column12]]), (vm_asg_raw[[#This Row],[Column12]]/(vm_asg_raw[[#This Row],[Column16]]*1000)),"")</f>
        <v/>
      </c>
      <c r="F48" s="32" t="str">
        <f>IF(ISNUMBER(vm_asg_raw[[#This Row],[Column13]]), (vm_asg_raw[[#This Row],[Column13]]/(vm_asg_raw[[#This Row],[Column17]]*1073741824)),"")</f>
        <v/>
      </c>
      <c r="G48" s="28" t="str">
        <f>IF(ISNUMBER(C48),(((vm_asg_raw[[#This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" s="12" t="str">
        <f>IF(ISNONTEXT(vm_asg_raw[[#This Row],[Column3]]), "", vm_asg_raw[[#This Row],[Column3]])</f>
        <v/>
      </c>
      <c r="I48" s="10" t="str">
        <f>IF(ISNONTEXT(vm_asg_raw[[#This Row],[Column4]]), "", vm_asg_raw[[#This Row],[Column4]])</f>
        <v/>
      </c>
      <c r="J48" t="str">
        <f>IF(ISNUMBER(vm_asg_raw[[#This Row],[Column6]]), vm_asg_raw[[#This Row],[Column6]],"")</f>
        <v/>
      </c>
      <c r="K48" s="4" t="str">
        <f>IF(ISNUMBER(vm_asg_raw[[#This Row],[Column7]]), vm_asg_raw[[#This Row],[Column7]]/1073741824,"")</f>
        <v/>
      </c>
      <c r="L48" s="10" t="str">
        <f>IF(ISNONTEXT(vm_asg_raw[[#This Row],[Column9]]), "", vm_asg_raw[[#This Row],[Column9]])</f>
        <v/>
      </c>
      <c r="M48" t="str">
        <f>IF(ISNUMBER(vm_asg_raw[[#This Row],[Column10]]), vm_asg_raw[[#This Row],[Column10]],"")</f>
        <v/>
      </c>
      <c r="N48" s="15" t="str">
        <f>IF(ISNUMBER(vm_asg_raw[[#This Row],[Column11]]), vm_asg_raw[[#This Row],[Column11]],"")</f>
        <v/>
      </c>
    </row>
    <row r="49" spans="1:14" x14ac:dyDescent="0.25">
      <c r="A49" s="11" t="str">
        <f>IF(ISNONTEXT(vm_asg_raw[[#This Row],[Column1]]), "", vm_asg_raw[[#This Row],[Column1]])</f>
        <v/>
      </c>
      <c r="B49" s="19" t="str">
        <f>IF(ISNONTEXT(vm_asg_raw[[#This Row],[Column5]]), "", vm_asg_raw[[#This Row],[Column5]])</f>
        <v/>
      </c>
      <c r="C49" s="30" t="str">
        <f>IF(ISNUMBER(vm_asg_raw[[#This Row],[Column12]]), (vm_asg_raw[[#This Row],[Column12]]/(vm_asg_raw[[#This Row],[Column14]]*1000)),"")</f>
        <v/>
      </c>
      <c r="D49" s="31" t="str">
        <f>IF(ISNUMBER(vm_asg_raw[[#This Row],[Column13]]), (vm_asg_raw[[#This Row],[Column13]]/vm_asg_raw[[#This Row],[Column15]]),"")</f>
        <v/>
      </c>
      <c r="E49" s="30" t="str">
        <f>IF(ISNUMBER(vm_asg_raw[[#This Row],[Column12]]), (vm_asg_raw[[#This Row],[Column12]]/(vm_asg_raw[[#This Row],[Column16]]*1000)),"")</f>
        <v/>
      </c>
      <c r="F49" s="32" t="str">
        <f>IF(ISNUMBER(vm_asg_raw[[#This Row],[Column13]]), (vm_asg_raw[[#This Row],[Column13]]/(vm_asg_raw[[#This Row],[Column17]]*1073741824)),"")</f>
        <v/>
      </c>
      <c r="G49" s="28" t="str">
        <f>IF(ISNUMBER(C49),(((vm_asg_raw[[#This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" s="12" t="str">
        <f>IF(ISNONTEXT(vm_asg_raw[[#This Row],[Column3]]), "", vm_asg_raw[[#This Row],[Column3]])</f>
        <v/>
      </c>
      <c r="I49" s="10" t="str">
        <f>IF(ISNONTEXT(vm_asg_raw[[#This Row],[Column4]]), "", vm_asg_raw[[#This Row],[Column4]])</f>
        <v/>
      </c>
      <c r="J49" t="str">
        <f>IF(ISNUMBER(vm_asg_raw[[#This Row],[Column6]]), vm_asg_raw[[#This Row],[Column6]],"")</f>
        <v/>
      </c>
      <c r="K49" s="4" t="str">
        <f>IF(ISNUMBER(vm_asg_raw[[#This Row],[Column7]]), vm_asg_raw[[#This Row],[Column7]]/1073741824,"")</f>
        <v/>
      </c>
      <c r="L49" s="10" t="str">
        <f>IF(ISNONTEXT(vm_asg_raw[[#This Row],[Column9]]), "", vm_asg_raw[[#This Row],[Column9]])</f>
        <v/>
      </c>
      <c r="M49" t="str">
        <f>IF(ISNUMBER(vm_asg_raw[[#This Row],[Column10]]), vm_asg_raw[[#This Row],[Column10]],"")</f>
        <v/>
      </c>
      <c r="N49" s="15" t="str">
        <f>IF(ISNUMBER(vm_asg_raw[[#This Row],[Column11]]), vm_asg_raw[[#This Row],[Column11]],"")</f>
        <v/>
      </c>
    </row>
    <row r="50" spans="1:14" x14ac:dyDescent="0.25">
      <c r="A50" s="11" t="str">
        <f>IF(ISNONTEXT(vm_asg_raw[[#This Row],[Column1]]), "", vm_asg_raw[[#This Row],[Column1]])</f>
        <v/>
      </c>
      <c r="B50" s="19" t="str">
        <f>IF(ISNONTEXT(vm_asg_raw[[#This Row],[Column5]]), "", vm_asg_raw[[#This Row],[Column5]])</f>
        <v/>
      </c>
      <c r="C50" s="30" t="str">
        <f>IF(ISNUMBER(vm_asg_raw[[#This Row],[Column12]]), (vm_asg_raw[[#This Row],[Column12]]/(vm_asg_raw[[#This Row],[Column14]]*1000)),"")</f>
        <v/>
      </c>
      <c r="D50" s="31" t="str">
        <f>IF(ISNUMBER(vm_asg_raw[[#This Row],[Column13]]), (vm_asg_raw[[#This Row],[Column13]]/vm_asg_raw[[#This Row],[Column15]]),"")</f>
        <v/>
      </c>
      <c r="E50" s="30" t="str">
        <f>IF(ISNUMBER(vm_asg_raw[[#This Row],[Column12]]), (vm_asg_raw[[#This Row],[Column12]]/(vm_asg_raw[[#This Row],[Column16]]*1000)),"")</f>
        <v/>
      </c>
      <c r="F50" s="32" t="str">
        <f>IF(ISNUMBER(vm_asg_raw[[#This Row],[Column13]]), (vm_asg_raw[[#This Row],[Column13]]/(vm_asg_raw[[#This Row],[Column17]]*1073741824)),"")</f>
        <v/>
      </c>
      <c r="G50" s="28" t="str">
        <f>IF(ISNUMBER(C50),(((vm_asg_raw[[#This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" s="12" t="str">
        <f>IF(ISNONTEXT(vm_asg_raw[[#This Row],[Column3]]), "", vm_asg_raw[[#This Row],[Column3]])</f>
        <v/>
      </c>
      <c r="I50" s="10" t="str">
        <f>IF(ISNONTEXT(vm_asg_raw[[#This Row],[Column4]]), "", vm_asg_raw[[#This Row],[Column4]])</f>
        <v/>
      </c>
      <c r="J50" t="str">
        <f>IF(ISNUMBER(vm_asg_raw[[#This Row],[Column6]]), vm_asg_raw[[#This Row],[Column6]],"")</f>
        <v/>
      </c>
      <c r="K50" s="4" t="str">
        <f>IF(ISNUMBER(vm_asg_raw[[#This Row],[Column7]]), vm_asg_raw[[#This Row],[Column7]]/1073741824,"")</f>
        <v/>
      </c>
      <c r="L50" s="10" t="str">
        <f>IF(ISNONTEXT(vm_asg_raw[[#This Row],[Column9]]), "", vm_asg_raw[[#This Row],[Column9]])</f>
        <v/>
      </c>
      <c r="M50" t="str">
        <f>IF(ISNUMBER(vm_asg_raw[[#This Row],[Column10]]), vm_asg_raw[[#This Row],[Column10]],"")</f>
        <v/>
      </c>
      <c r="N50" s="15" t="str">
        <f>IF(ISNUMBER(vm_asg_raw[[#This Row],[Column11]]), vm_asg_raw[[#This Row],[Column11]],"")</f>
        <v/>
      </c>
    </row>
    <row r="51" spans="1:14" x14ac:dyDescent="0.25">
      <c r="A51" s="11" t="str">
        <f>IF(ISNONTEXT(vm_asg_raw[[#This Row],[Column1]]), "", vm_asg_raw[[#This Row],[Column1]])</f>
        <v/>
      </c>
      <c r="B51" s="19" t="str">
        <f>IF(ISNONTEXT(vm_asg_raw[[#This Row],[Column5]]), "", vm_asg_raw[[#This Row],[Column5]])</f>
        <v/>
      </c>
      <c r="C51" s="30" t="str">
        <f>IF(ISNUMBER(vm_asg_raw[[#This Row],[Column12]]), (vm_asg_raw[[#This Row],[Column12]]/(vm_asg_raw[[#This Row],[Column14]]*1000)),"")</f>
        <v/>
      </c>
      <c r="D51" s="31" t="str">
        <f>IF(ISNUMBER(vm_asg_raw[[#This Row],[Column13]]), (vm_asg_raw[[#This Row],[Column13]]/vm_asg_raw[[#This Row],[Column15]]),"")</f>
        <v/>
      </c>
      <c r="E51" s="30" t="str">
        <f>IF(ISNUMBER(vm_asg_raw[[#This Row],[Column12]]), (vm_asg_raw[[#This Row],[Column12]]/(vm_asg_raw[[#This Row],[Column16]]*1000)),"")</f>
        <v/>
      </c>
      <c r="F51" s="32" t="str">
        <f>IF(ISNUMBER(vm_asg_raw[[#This Row],[Column13]]), (vm_asg_raw[[#This Row],[Column13]]/(vm_asg_raw[[#This Row],[Column17]]*1073741824)),"")</f>
        <v/>
      </c>
      <c r="G51" s="28" t="str">
        <f>IF(ISNUMBER(C51),(((vm_asg_raw[[#This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1" s="12" t="str">
        <f>IF(ISNONTEXT(vm_asg_raw[[#This Row],[Column3]]), "", vm_asg_raw[[#This Row],[Column3]])</f>
        <v/>
      </c>
      <c r="I51" s="10" t="str">
        <f>IF(ISNONTEXT(vm_asg_raw[[#This Row],[Column4]]), "", vm_asg_raw[[#This Row],[Column4]])</f>
        <v/>
      </c>
      <c r="J51" t="str">
        <f>IF(ISNUMBER(vm_asg_raw[[#This Row],[Column6]]), vm_asg_raw[[#This Row],[Column6]],"")</f>
        <v/>
      </c>
      <c r="K51" s="4" t="str">
        <f>IF(ISNUMBER(vm_asg_raw[[#This Row],[Column7]]), vm_asg_raw[[#This Row],[Column7]]/1073741824,"")</f>
        <v/>
      </c>
      <c r="L51" s="10" t="str">
        <f>IF(ISNONTEXT(vm_asg_raw[[#This Row],[Column9]]), "", vm_asg_raw[[#This Row],[Column9]])</f>
        <v/>
      </c>
      <c r="M51" t="str">
        <f>IF(ISNUMBER(vm_asg_raw[[#This Row],[Column10]]), vm_asg_raw[[#This Row],[Column10]],"")</f>
        <v/>
      </c>
      <c r="N51" s="15" t="str">
        <f>IF(ISNUMBER(vm_asg_raw[[#This Row],[Column11]]), vm_asg_raw[[#This Row],[Column11]],"")</f>
        <v/>
      </c>
    </row>
    <row r="52" spans="1:14" x14ac:dyDescent="0.25">
      <c r="A52" s="11" t="str">
        <f>IF(ISNONTEXT(vm_asg_raw[[#This Row],[Column1]]), "", vm_asg_raw[[#This Row],[Column1]])</f>
        <v/>
      </c>
      <c r="B52" s="19" t="str">
        <f>IF(ISNONTEXT(vm_asg_raw[[#This Row],[Column5]]), "", vm_asg_raw[[#This Row],[Column5]])</f>
        <v/>
      </c>
      <c r="C52" s="30" t="str">
        <f>IF(ISNUMBER(vm_asg_raw[[#This Row],[Column12]]), (vm_asg_raw[[#This Row],[Column12]]/(vm_asg_raw[[#This Row],[Column14]]*1000)),"")</f>
        <v/>
      </c>
      <c r="D52" s="31" t="str">
        <f>IF(ISNUMBER(vm_asg_raw[[#This Row],[Column13]]), (vm_asg_raw[[#This Row],[Column13]]/vm_asg_raw[[#This Row],[Column15]]),"")</f>
        <v/>
      </c>
      <c r="E52" s="30" t="str">
        <f>IF(ISNUMBER(vm_asg_raw[[#This Row],[Column12]]), (vm_asg_raw[[#This Row],[Column12]]/(vm_asg_raw[[#This Row],[Column16]]*1000)),"")</f>
        <v/>
      </c>
      <c r="F52" s="32" t="str">
        <f>IF(ISNUMBER(vm_asg_raw[[#This Row],[Column13]]), (vm_asg_raw[[#This Row],[Column13]]/(vm_asg_raw[[#This Row],[Column17]]*1073741824)),"")</f>
        <v/>
      </c>
      <c r="G52" s="28" t="str">
        <f>IF(ISNUMBER(C52),(((vm_asg_raw[[#This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2" s="12" t="str">
        <f>IF(ISNONTEXT(vm_asg_raw[[#This Row],[Column3]]), "", vm_asg_raw[[#This Row],[Column3]])</f>
        <v/>
      </c>
      <c r="I52" s="10" t="str">
        <f>IF(ISNONTEXT(vm_asg_raw[[#This Row],[Column4]]), "", vm_asg_raw[[#This Row],[Column4]])</f>
        <v/>
      </c>
      <c r="J52" t="str">
        <f>IF(ISNUMBER(vm_asg_raw[[#This Row],[Column6]]), vm_asg_raw[[#This Row],[Column6]],"")</f>
        <v/>
      </c>
      <c r="K52" s="4" t="str">
        <f>IF(ISNUMBER(vm_asg_raw[[#This Row],[Column7]]), vm_asg_raw[[#This Row],[Column7]]/1073741824,"")</f>
        <v/>
      </c>
      <c r="L52" s="10" t="str">
        <f>IF(ISNONTEXT(vm_asg_raw[[#This Row],[Column9]]), "", vm_asg_raw[[#This Row],[Column9]])</f>
        <v/>
      </c>
      <c r="M52" t="str">
        <f>IF(ISNUMBER(vm_asg_raw[[#This Row],[Column10]]), vm_asg_raw[[#This Row],[Column10]],"")</f>
        <v/>
      </c>
      <c r="N52" s="15" t="str">
        <f>IF(ISNUMBER(vm_asg_raw[[#This Row],[Column11]]), vm_asg_raw[[#This Row],[Column11]],"")</f>
        <v/>
      </c>
    </row>
    <row r="53" spans="1:14" x14ac:dyDescent="0.25">
      <c r="A53" s="11" t="str">
        <f>IF(ISNONTEXT(vm_asg_raw[[#This Row],[Column1]]), "", vm_asg_raw[[#This Row],[Column1]])</f>
        <v/>
      </c>
      <c r="B53" s="19" t="str">
        <f>IF(ISNONTEXT(vm_asg_raw[[#This Row],[Column5]]), "", vm_asg_raw[[#This Row],[Column5]])</f>
        <v/>
      </c>
      <c r="C53" s="30" t="str">
        <f>IF(ISNUMBER(vm_asg_raw[[#This Row],[Column12]]), (vm_asg_raw[[#This Row],[Column12]]/(vm_asg_raw[[#This Row],[Column14]]*1000)),"")</f>
        <v/>
      </c>
      <c r="D53" s="31" t="str">
        <f>IF(ISNUMBER(vm_asg_raw[[#This Row],[Column13]]), (vm_asg_raw[[#This Row],[Column13]]/vm_asg_raw[[#This Row],[Column15]]),"")</f>
        <v/>
      </c>
      <c r="E53" s="30" t="str">
        <f>IF(ISNUMBER(vm_asg_raw[[#This Row],[Column12]]), (vm_asg_raw[[#This Row],[Column12]]/(vm_asg_raw[[#This Row],[Column16]]*1000)),"")</f>
        <v/>
      </c>
      <c r="F53" s="32" t="str">
        <f>IF(ISNUMBER(vm_asg_raw[[#This Row],[Column13]]), (vm_asg_raw[[#This Row],[Column13]]/(vm_asg_raw[[#This Row],[Column17]]*1073741824)),"")</f>
        <v/>
      </c>
      <c r="G53" s="28" t="str">
        <f>IF(ISNUMBER(C53),(((vm_asg_raw[[#This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3" s="12" t="str">
        <f>IF(ISNONTEXT(vm_asg_raw[[#This Row],[Column3]]), "", vm_asg_raw[[#This Row],[Column3]])</f>
        <v/>
      </c>
      <c r="I53" s="10" t="str">
        <f>IF(ISNONTEXT(vm_asg_raw[[#This Row],[Column4]]), "", vm_asg_raw[[#This Row],[Column4]])</f>
        <v/>
      </c>
      <c r="J53" t="str">
        <f>IF(ISNUMBER(vm_asg_raw[[#This Row],[Column6]]), vm_asg_raw[[#This Row],[Column6]],"")</f>
        <v/>
      </c>
      <c r="K53" s="4" t="str">
        <f>IF(ISNUMBER(vm_asg_raw[[#This Row],[Column7]]), vm_asg_raw[[#This Row],[Column7]]/1073741824,"")</f>
        <v/>
      </c>
      <c r="L53" s="10" t="str">
        <f>IF(ISNONTEXT(vm_asg_raw[[#This Row],[Column9]]), "", vm_asg_raw[[#This Row],[Column9]])</f>
        <v/>
      </c>
      <c r="M53" t="str">
        <f>IF(ISNUMBER(vm_asg_raw[[#This Row],[Column10]]), vm_asg_raw[[#This Row],[Column10]],"")</f>
        <v/>
      </c>
      <c r="N53" s="15" t="str">
        <f>IF(ISNUMBER(vm_asg_raw[[#This Row],[Column11]]), vm_asg_raw[[#This Row],[Column11]],"")</f>
        <v/>
      </c>
    </row>
    <row r="54" spans="1:14" x14ac:dyDescent="0.25">
      <c r="A54" s="11" t="str">
        <f>IF(ISNONTEXT(vm_asg_raw[[#This Row],[Column1]]), "", vm_asg_raw[[#This Row],[Column1]])</f>
        <v/>
      </c>
      <c r="B54" s="19" t="str">
        <f>IF(ISNONTEXT(vm_asg_raw[[#This Row],[Column5]]), "", vm_asg_raw[[#This Row],[Column5]])</f>
        <v/>
      </c>
      <c r="C54" s="30" t="str">
        <f>IF(ISNUMBER(vm_asg_raw[[#This Row],[Column12]]), (vm_asg_raw[[#This Row],[Column12]]/(vm_asg_raw[[#This Row],[Column14]]*1000)),"")</f>
        <v/>
      </c>
      <c r="D54" s="31" t="str">
        <f>IF(ISNUMBER(vm_asg_raw[[#This Row],[Column13]]), (vm_asg_raw[[#This Row],[Column13]]/vm_asg_raw[[#This Row],[Column15]]),"")</f>
        <v/>
      </c>
      <c r="E54" s="30" t="str">
        <f>IF(ISNUMBER(vm_asg_raw[[#This Row],[Column12]]), (vm_asg_raw[[#This Row],[Column12]]/(vm_asg_raw[[#This Row],[Column16]]*1000)),"")</f>
        <v/>
      </c>
      <c r="F54" s="32" t="str">
        <f>IF(ISNUMBER(vm_asg_raw[[#This Row],[Column13]]), (vm_asg_raw[[#This Row],[Column13]]/(vm_asg_raw[[#This Row],[Column17]]*1073741824)),"")</f>
        <v/>
      </c>
      <c r="G54" s="28" t="str">
        <f>IF(ISNUMBER(C54),(((vm_asg_raw[[#This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4" s="12" t="str">
        <f>IF(ISNONTEXT(vm_asg_raw[[#This Row],[Column3]]), "", vm_asg_raw[[#This Row],[Column3]])</f>
        <v/>
      </c>
      <c r="I54" s="10" t="str">
        <f>IF(ISNONTEXT(vm_asg_raw[[#This Row],[Column4]]), "", vm_asg_raw[[#This Row],[Column4]])</f>
        <v/>
      </c>
      <c r="J54" t="str">
        <f>IF(ISNUMBER(vm_asg_raw[[#This Row],[Column6]]), vm_asg_raw[[#This Row],[Column6]],"")</f>
        <v/>
      </c>
      <c r="K54" s="4" t="str">
        <f>IF(ISNUMBER(vm_asg_raw[[#This Row],[Column7]]), vm_asg_raw[[#This Row],[Column7]]/1073741824,"")</f>
        <v/>
      </c>
      <c r="L54" s="10" t="str">
        <f>IF(ISNONTEXT(vm_asg_raw[[#This Row],[Column9]]), "", vm_asg_raw[[#This Row],[Column9]])</f>
        <v/>
      </c>
      <c r="M54" t="str">
        <f>IF(ISNUMBER(vm_asg_raw[[#This Row],[Column10]]), vm_asg_raw[[#This Row],[Column10]],"")</f>
        <v/>
      </c>
      <c r="N54" s="15" t="str">
        <f>IF(ISNUMBER(vm_asg_raw[[#This Row],[Column11]]), vm_asg_raw[[#This Row],[Column11]],"")</f>
        <v/>
      </c>
    </row>
    <row r="55" spans="1:14" x14ac:dyDescent="0.25">
      <c r="A55" s="11" t="str">
        <f>IF(ISNONTEXT(vm_asg_raw[[#This Row],[Column1]]), "", vm_asg_raw[[#This Row],[Column1]])</f>
        <v/>
      </c>
      <c r="B55" s="19" t="str">
        <f>IF(ISNONTEXT(vm_asg_raw[[#This Row],[Column5]]), "", vm_asg_raw[[#This Row],[Column5]])</f>
        <v/>
      </c>
      <c r="C55" s="30" t="str">
        <f>IF(ISNUMBER(vm_asg_raw[[#This Row],[Column12]]), (vm_asg_raw[[#This Row],[Column12]]/(vm_asg_raw[[#This Row],[Column14]]*1000)),"")</f>
        <v/>
      </c>
      <c r="D55" s="31" t="str">
        <f>IF(ISNUMBER(vm_asg_raw[[#This Row],[Column13]]), (vm_asg_raw[[#This Row],[Column13]]/vm_asg_raw[[#This Row],[Column15]]),"")</f>
        <v/>
      </c>
      <c r="E55" s="30" t="str">
        <f>IF(ISNUMBER(vm_asg_raw[[#This Row],[Column12]]), (vm_asg_raw[[#This Row],[Column12]]/(vm_asg_raw[[#This Row],[Column16]]*1000)),"")</f>
        <v/>
      </c>
      <c r="F55" s="32" t="str">
        <f>IF(ISNUMBER(vm_asg_raw[[#This Row],[Column13]]), (vm_asg_raw[[#This Row],[Column13]]/(vm_asg_raw[[#This Row],[Column17]]*1073741824)),"")</f>
        <v/>
      </c>
      <c r="G55" s="28" t="str">
        <f>IF(ISNUMBER(C55),(((vm_asg_raw[[#This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5" s="12" t="str">
        <f>IF(ISNONTEXT(vm_asg_raw[[#This Row],[Column3]]), "", vm_asg_raw[[#This Row],[Column3]])</f>
        <v/>
      </c>
      <c r="I55" s="10" t="str">
        <f>IF(ISNONTEXT(vm_asg_raw[[#This Row],[Column4]]), "", vm_asg_raw[[#This Row],[Column4]])</f>
        <v/>
      </c>
      <c r="J55" t="str">
        <f>IF(ISNUMBER(vm_asg_raw[[#This Row],[Column6]]), vm_asg_raw[[#This Row],[Column6]],"")</f>
        <v/>
      </c>
      <c r="K55" s="4" t="str">
        <f>IF(ISNUMBER(vm_asg_raw[[#This Row],[Column7]]), vm_asg_raw[[#This Row],[Column7]]/1073741824,"")</f>
        <v/>
      </c>
      <c r="L55" s="10" t="str">
        <f>IF(ISNONTEXT(vm_asg_raw[[#This Row],[Column9]]), "", vm_asg_raw[[#This Row],[Column9]])</f>
        <v/>
      </c>
      <c r="M55" t="str">
        <f>IF(ISNUMBER(vm_asg_raw[[#This Row],[Column10]]), vm_asg_raw[[#This Row],[Column10]],"")</f>
        <v/>
      </c>
      <c r="N55" s="15" t="str">
        <f>IF(ISNUMBER(vm_asg_raw[[#This Row],[Column11]]), vm_asg_raw[[#This Row],[Column11]],"")</f>
        <v/>
      </c>
    </row>
    <row r="56" spans="1:14" x14ac:dyDescent="0.25">
      <c r="A56" s="11" t="str">
        <f>IF(ISNONTEXT(vm_asg_raw[[#This Row],[Column1]]), "", vm_asg_raw[[#This Row],[Column1]])</f>
        <v/>
      </c>
      <c r="B56" s="19" t="str">
        <f>IF(ISNONTEXT(vm_asg_raw[[#This Row],[Column5]]), "", vm_asg_raw[[#This Row],[Column5]])</f>
        <v/>
      </c>
      <c r="C56" s="30" t="str">
        <f>IF(ISNUMBER(vm_asg_raw[[#This Row],[Column12]]), (vm_asg_raw[[#This Row],[Column12]]/(vm_asg_raw[[#This Row],[Column14]]*1000)),"")</f>
        <v/>
      </c>
      <c r="D56" s="31" t="str">
        <f>IF(ISNUMBER(vm_asg_raw[[#This Row],[Column13]]), (vm_asg_raw[[#This Row],[Column13]]/vm_asg_raw[[#This Row],[Column15]]),"")</f>
        <v/>
      </c>
      <c r="E56" s="30" t="str">
        <f>IF(ISNUMBER(vm_asg_raw[[#This Row],[Column12]]), (vm_asg_raw[[#This Row],[Column12]]/(vm_asg_raw[[#This Row],[Column16]]*1000)),"")</f>
        <v/>
      </c>
      <c r="F56" s="32" t="str">
        <f>IF(ISNUMBER(vm_asg_raw[[#This Row],[Column13]]), (vm_asg_raw[[#This Row],[Column13]]/(vm_asg_raw[[#This Row],[Column17]]*1073741824)),"")</f>
        <v/>
      </c>
      <c r="G56" s="28" t="str">
        <f>IF(ISNUMBER(C56),(((vm_asg_raw[[#This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6" s="12" t="str">
        <f>IF(ISNONTEXT(vm_asg_raw[[#This Row],[Column3]]), "", vm_asg_raw[[#This Row],[Column3]])</f>
        <v/>
      </c>
      <c r="I56" s="10" t="str">
        <f>IF(ISNONTEXT(vm_asg_raw[[#This Row],[Column4]]), "", vm_asg_raw[[#This Row],[Column4]])</f>
        <v/>
      </c>
      <c r="J56" t="str">
        <f>IF(ISNUMBER(vm_asg_raw[[#This Row],[Column6]]), vm_asg_raw[[#This Row],[Column6]],"")</f>
        <v/>
      </c>
      <c r="K56" s="4" t="str">
        <f>IF(ISNUMBER(vm_asg_raw[[#This Row],[Column7]]), vm_asg_raw[[#This Row],[Column7]]/1073741824,"")</f>
        <v/>
      </c>
      <c r="L56" s="10" t="str">
        <f>IF(ISNONTEXT(vm_asg_raw[[#This Row],[Column9]]), "", vm_asg_raw[[#This Row],[Column9]])</f>
        <v/>
      </c>
      <c r="M56" t="str">
        <f>IF(ISNUMBER(vm_asg_raw[[#This Row],[Column10]]), vm_asg_raw[[#This Row],[Column10]],"")</f>
        <v/>
      </c>
      <c r="N56" s="15" t="str">
        <f>IF(ISNUMBER(vm_asg_raw[[#This Row],[Column11]]), vm_asg_raw[[#This Row],[Column11]],"")</f>
        <v/>
      </c>
    </row>
    <row r="57" spans="1:14" x14ac:dyDescent="0.25">
      <c r="A57" s="11" t="str">
        <f>IF(ISNONTEXT(vm_asg_raw[[#This Row],[Column1]]), "", vm_asg_raw[[#This Row],[Column1]])</f>
        <v/>
      </c>
      <c r="B57" s="19" t="str">
        <f>IF(ISNONTEXT(vm_asg_raw[[#This Row],[Column5]]), "", vm_asg_raw[[#This Row],[Column5]])</f>
        <v/>
      </c>
      <c r="C57" s="30" t="str">
        <f>IF(ISNUMBER(vm_asg_raw[[#This Row],[Column12]]), (vm_asg_raw[[#This Row],[Column12]]/(vm_asg_raw[[#This Row],[Column14]]*1000)),"")</f>
        <v/>
      </c>
      <c r="D57" s="31" t="str">
        <f>IF(ISNUMBER(vm_asg_raw[[#This Row],[Column13]]), (vm_asg_raw[[#This Row],[Column13]]/vm_asg_raw[[#This Row],[Column15]]),"")</f>
        <v/>
      </c>
      <c r="E57" s="30" t="str">
        <f>IF(ISNUMBER(vm_asg_raw[[#This Row],[Column12]]), (vm_asg_raw[[#This Row],[Column12]]/(vm_asg_raw[[#This Row],[Column16]]*1000)),"")</f>
        <v/>
      </c>
      <c r="F57" s="32" t="str">
        <f>IF(ISNUMBER(vm_asg_raw[[#This Row],[Column13]]), (vm_asg_raw[[#This Row],[Column13]]/(vm_asg_raw[[#This Row],[Column17]]*1073741824)),"")</f>
        <v/>
      </c>
      <c r="G57" s="28" t="str">
        <f>IF(ISNUMBER(C57),(((vm_asg_raw[[#This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7" s="12" t="str">
        <f>IF(ISNONTEXT(vm_asg_raw[[#This Row],[Column3]]), "", vm_asg_raw[[#This Row],[Column3]])</f>
        <v/>
      </c>
      <c r="I57" s="10" t="str">
        <f>IF(ISNONTEXT(vm_asg_raw[[#This Row],[Column4]]), "", vm_asg_raw[[#This Row],[Column4]])</f>
        <v/>
      </c>
      <c r="J57" t="str">
        <f>IF(ISNUMBER(vm_asg_raw[[#This Row],[Column6]]), vm_asg_raw[[#This Row],[Column6]],"")</f>
        <v/>
      </c>
      <c r="K57" s="4" t="str">
        <f>IF(ISNUMBER(vm_asg_raw[[#This Row],[Column7]]), vm_asg_raw[[#This Row],[Column7]]/1073741824,"")</f>
        <v/>
      </c>
      <c r="L57" s="10" t="str">
        <f>IF(ISNONTEXT(vm_asg_raw[[#This Row],[Column9]]), "", vm_asg_raw[[#This Row],[Column9]])</f>
        <v/>
      </c>
      <c r="M57" t="str">
        <f>IF(ISNUMBER(vm_asg_raw[[#This Row],[Column10]]), vm_asg_raw[[#This Row],[Column10]],"")</f>
        <v/>
      </c>
      <c r="N57" s="15" t="str">
        <f>IF(ISNUMBER(vm_asg_raw[[#This Row],[Column11]]), vm_asg_raw[[#This Row],[Column11]],"")</f>
        <v/>
      </c>
    </row>
    <row r="58" spans="1:14" x14ac:dyDescent="0.25">
      <c r="A58" s="11" t="str">
        <f>IF(ISNONTEXT(vm_asg_raw[[#This Row],[Column1]]), "", vm_asg_raw[[#This Row],[Column1]])</f>
        <v/>
      </c>
      <c r="B58" s="19" t="str">
        <f>IF(ISNONTEXT(vm_asg_raw[[#This Row],[Column5]]), "", vm_asg_raw[[#This Row],[Column5]])</f>
        <v/>
      </c>
      <c r="C58" s="30" t="str">
        <f>IF(ISNUMBER(vm_asg_raw[[#This Row],[Column12]]), (vm_asg_raw[[#This Row],[Column12]]/(vm_asg_raw[[#This Row],[Column14]]*1000)),"")</f>
        <v/>
      </c>
      <c r="D58" s="31" t="str">
        <f>IF(ISNUMBER(vm_asg_raw[[#This Row],[Column13]]), (vm_asg_raw[[#This Row],[Column13]]/vm_asg_raw[[#This Row],[Column15]]),"")</f>
        <v/>
      </c>
      <c r="E58" s="30" t="str">
        <f>IF(ISNUMBER(vm_asg_raw[[#This Row],[Column12]]), (vm_asg_raw[[#This Row],[Column12]]/(vm_asg_raw[[#This Row],[Column16]]*1000)),"")</f>
        <v/>
      </c>
      <c r="F58" s="32" t="str">
        <f>IF(ISNUMBER(vm_asg_raw[[#This Row],[Column13]]), (vm_asg_raw[[#This Row],[Column13]]/(vm_asg_raw[[#This Row],[Column17]]*1073741824)),"")</f>
        <v/>
      </c>
      <c r="G58" s="28" t="str">
        <f>IF(ISNUMBER(C58),(((vm_asg_raw[[#This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8" s="12" t="str">
        <f>IF(ISNONTEXT(vm_asg_raw[[#This Row],[Column3]]), "", vm_asg_raw[[#This Row],[Column3]])</f>
        <v/>
      </c>
      <c r="I58" s="10" t="str">
        <f>IF(ISNONTEXT(vm_asg_raw[[#This Row],[Column4]]), "", vm_asg_raw[[#This Row],[Column4]])</f>
        <v/>
      </c>
      <c r="J58" t="str">
        <f>IF(ISNUMBER(vm_asg_raw[[#This Row],[Column6]]), vm_asg_raw[[#This Row],[Column6]],"")</f>
        <v/>
      </c>
      <c r="K58" s="4" t="str">
        <f>IF(ISNUMBER(vm_asg_raw[[#This Row],[Column7]]), vm_asg_raw[[#This Row],[Column7]]/1073741824,"")</f>
        <v/>
      </c>
      <c r="L58" s="10" t="str">
        <f>IF(ISNONTEXT(vm_asg_raw[[#This Row],[Column9]]), "", vm_asg_raw[[#This Row],[Column9]])</f>
        <v/>
      </c>
      <c r="M58" t="str">
        <f>IF(ISNUMBER(vm_asg_raw[[#This Row],[Column10]]), vm_asg_raw[[#This Row],[Column10]],"")</f>
        <v/>
      </c>
      <c r="N58" s="15" t="str">
        <f>IF(ISNUMBER(vm_asg_raw[[#This Row],[Column11]]), vm_asg_raw[[#This Row],[Column11]],"")</f>
        <v/>
      </c>
    </row>
    <row r="59" spans="1:14" x14ac:dyDescent="0.25">
      <c r="A59" s="11" t="str">
        <f>IF(ISNONTEXT(vm_asg_raw[[#This Row],[Column1]]), "", vm_asg_raw[[#This Row],[Column1]])</f>
        <v/>
      </c>
      <c r="B59" s="19" t="str">
        <f>IF(ISNONTEXT(vm_asg_raw[[#This Row],[Column5]]), "", vm_asg_raw[[#This Row],[Column5]])</f>
        <v/>
      </c>
      <c r="C59" s="30" t="str">
        <f>IF(ISNUMBER(vm_asg_raw[[#This Row],[Column12]]), (vm_asg_raw[[#This Row],[Column12]]/(vm_asg_raw[[#This Row],[Column14]]*1000)),"")</f>
        <v/>
      </c>
      <c r="D59" s="31" t="str">
        <f>IF(ISNUMBER(vm_asg_raw[[#This Row],[Column13]]), (vm_asg_raw[[#This Row],[Column13]]/vm_asg_raw[[#This Row],[Column15]]),"")</f>
        <v/>
      </c>
      <c r="E59" s="30" t="str">
        <f>IF(ISNUMBER(vm_asg_raw[[#This Row],[Column12]]), (vm_asg_raw[[#This Row],[Column12]]/(vm_asg_raw[[#This Row],[Column16]]*1000)),"")</f>
        <v/>
      </c>
      <c r="F59" s="32" t="str">
        <f>IF(ISNUMBER(vm_asg_raw[[#This Row],[Column13]]), (vm_asg_raw[[#This Row],[Column13]]/(vm_asg_raw[[#This Row],[Column17]]*1073741824)),"")</f>
        <v/>
      </c>
      <c r="G59" s="28" t="str">
        <f>IF(ISNUMBER(C59),(((vm_asg_raw[[#This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9" s="12" t="str">
        <f>IF(ISNONTEXT(vm_asg_raw[[#This Row],[Column3]]), "", vm_asg_raw[[#This Row],[Column3]])</f>
        <v/>
      </c>
      <c r="I59" s="10" t="str">
        <f>IF(ISNONTEXT(vm_asg_raw[[#This Row],[Column4]]), "", vm_asg_raw[[#This Row],[Column4]])</f>
        <v/>
      </c>
      <c r="J59" t="str">
        <f>IF(ISNUMBER(vm_asg_raw[[#This Row],[Column6]]), vm_asg_raw[[#This Row],[Column6]],"")</f>
        <v/>
      </c>
      <c r="K59" s="4" t="str">
        <f>IF(ISNUMBER(vm_asg_raw[[#This Row],[Column7]]), vm_asg_raw[[#This Row],[Column7]]/1073741824,"")</f>
        <v/>
      </c>
      <c r="L59" s="10" t="str">
        <f>IF(ISNONTEXT(vm_asg_raw[[#This Row],[Column9]]), "", vm_asg_raw[[#This Row],[Column9]])</f>
        <v/>
      </c>
      <c r="M59" t="str">
        <f>IF(ISNUMBER(vm_asg_raw[[#This Row],[Column10]]), vm_asg_raw[[#This Row],[Column10]],"")</f>
        <v/>
      </c>
      <c r="N59" s="15" t="str">
        <f>IF(ISNUMBER(vm_asg_raw[[#This Row],[Column11]]), vm_asg_raw[[#This Row],[Column11]],"")</f>
        <v/>
      </c>
    </row>
    <row r="60" spans="1:14" x14ac:dyDescent="0.25">
      <c r="A60" s="11" t="str">
        <f>IF(ISNONTEXT(vm_asg_raw[[#This Row],[Column1]]), "", vm_asg_raw[[#This Row],[Column1]])</f>
        <v/>
      </c>
      <c r="B60" s="19" t="str">
        <f>IF(ISNONTEXT(vm_asg_raw[[#This Row],[Column5]]), "", vm_asg_raw[[#This Row],[Column5]])</f>
        <v/>
      </c>
      <c r="C60" s="30" t="str">
        <f>IF(ISNUMBER(vm_asg_raw[[#This Row],[Column12]]), (vm_asg_raw[[#This Row],[Column12]]/(vm_asg_raw[[#This Row],[Column14]]*1000)),"")</f>
        <v/>
      </c>
      <c r="D60" s="31" t="str">
        <f>IF(ISNUMBER(vm_asg_raw[[#This Row],[Column13]]), (vm_asg_raw[[#This Row],[Column13]]/vm_asg_raw[[#This Row],[Column15]]),"")</f>
        <v/>
      </c>
      <c r="E60" s="30" t="str">
        <f>IF(ISNUMBER(vm_asg_raw[[#This Row],[Column12]]), (vm_asg_raw[[#This Row],[Column12]]/(vm_asg_raw[[#This Row],[Column16]]*1000)),"")</f>
        <v/>
      </c>
      <c r="F60" s="32" t="str">
        <f>IF(ISNUMBER(vm_asg_raw[[#This Row],[Column13]]), (vm_asg_raw[[#This Row],[Column13]]/(vm_asg_raw[[#This Row],[Column17]]*1073741824)),"")</f>
        <v/>
      </c>
      <c r="G60" s="28" t="str">
        <f>IF(ISNUMBER(C60),(((vm_asg_raw[[#This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0" s="12" t="str">
        <f>IF(ISNONTEXT(vm_asg_raw[[#This Row],[Column3]]), "", vm_asg_raw[[#This Row],[Column3]])</f>
        <v/>
      </c>
      <c r="I60" s="10" t="str">
        <f>IF(ISNONTEXT(vm_asg_raw[[#This Row],[Column4]]), "", vm_asg_raw[[#This Row],[Column4]])</f>
        <v/>
      </c>
      <c r="J60" t="str">
        <f>IF(ISNUMBER(vm_asg_raw[[#This Row],[Column6]]), vm_asg_raw[[#This Row],[Column6]],"")</f>
        <v/>
      </c>
      <c r="K60" s="4" t="str">
        <f>IF(ISNUMBER(vm_asg_raw[[#This Row],[Column7]]), vm_asg_raw[[#This Row],[Column7]]/1073741824,"")</f>
        <v/>
      </c>
      <c r="L60" s="10" t="str">
        <f>IF(ISNONTEXT(vm_asg_raw[[#This Row],[Column9]]), "", vm_asg_raw[[#This Row],[Column9]])</f>
        <v/>
      </c>
      <c r="M60" t="str">
        <f>IF(ISNUMBER(vm_asg_raw[[#This Row],[Column10]]), vm_asg_raw[[#This Row],[Column10]],"")</f>
        <v/>
      </c>
      <c r="N60" s="15" t="str">
        <f>IF(ISNUMBER(vm_asg_raw[[#This Row],[Column11]]), vm_asg_raw[[#This Row],[Column11]],"")</f>
        <v/>
      </c>
    </row>
    <row r="61" spans="1:14" x14ac:dyDescent="0.25">
      <c r="A61" s="11" t="str">
        <f>IF(ISNONTEXT(vm_asg_raw[[#This Row],[Column1]]), "", vm_asg_raw[[#This Row],[Column1]])</f>
        <v/>
      </c>
      <c r="B61" s="19" t="str">
        <f>IF(ISNONTEXT(vm_asg_raw[[#This Row],[Column5]]), "", vm_asg_raw[[#This Row],[Column5]])</f>
        <v/>
      </c>
      <c r="C61" s="30" t="str">
        <f>IF(ISNUMBER(vm_asg_raw[[#This Row],[Column12]]), (vm_asg_raw[[#This Row],[Column12]]/(vm_asg_raw[[#This Row],[Column14]]*1000)),"")</f>
        <v/>
      </c>
      <c r="D61" s="31" t="str">
        <f>IF(ISNUMBER(vm_asg_raw[[#This Row],[Column13]]), (vm_asg_raw[[#This Row],[Column13]]/vm_asg_raw[[#This Row],[Column15]]),"")</f>
        <v/>
      </c>
      <c r="E61" s="30" t="str">
        <f>IF(ISNUMBER(vm_asg_raw[[#This Row],[Column12]]), (vm_asg_raw[[#This Row],[Column12]]/(vm_asg_raw[[#This Row],[Column16]]*1000)),"")</f>
        <v/>
      </c>
      <c r="F61" s="32" t="str">
        <f>IF(ISNUMBER(vm_asg_raw[[#This Row],[Column13]]), (vm_asg_raw[[#This Row],[Column13]]/(vm_asg_raw[[#This Row],[Column17]]*1073741824)),"")</f>
        <v/>
      </c>
      <c r="G61" s="28" t="str">
        <f>IF(ISNUMBER(C61),(((vm_asg_raw[[#This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1" s="12" t="str">
        <f>IF(ISNONTEXT(vm_asg_raw[[#This Row],[Column3]]), "", vm_asg_raw[[#This Row],[Column3]])</f>
        <v/>
      </c>
      <c r="I61" s="10" t="str">
        <f>IF(ISNONTEXT(vm_asg_raw[[#This Row],[Column4]]), "", vm_asg_raw[[#This Row],[Column4]])</f>
        <v/>
      </c>
      <c r="J61" t="str">
        <f>IF(ISNUMBER(vm_asg_raw[[#This Row],[Column6]]), vm_asg_raw[[#This Row],[Column6]],"")</f>
        <v/>
      </c>
      <c r="K61" s="4" t="str">
        <f>IF(ISNUMBER(vm_asg_raw[[#This Row],[Column7]]), vm_asg_raw[[#This Row],[Column7]]/1073741824,"")</f>
        <v/>
      </c>
      <c r="L61" s="10" t="str">
        <f>IF(ISNONTEXT(vm_asg_raw[[#This Row],[Column9]]), "", vm_asg_raw[[#This Row],[Column9]])</f>
        <v/>
      </c>
      <c r="M61" t="str">
        <f>IF(ISNUMBER(vm_asg_raw[[#This Row],[Column10]]), vm_asg_raw[[#This Row],[Column10]],"")</f>
        <v/>
      </c>
      <c r="N61" s="15" t="str">
        <f>IF(ISNUMBER(vm_asg_raw[[#This Row],[Column11]]), vm_asg_raw[[#This Row],[Column11]],"")</f>
        <v/>
      </c>
    </row>
    <row r="62" spans="1:14" x14ac:dyDescent="0.25">
      <c r="A62" s="11" t="str">
        <f>IF(ISNONTEXT(vm_asg_raw[[#This Row],[Column1]]), "", vm_asg_raw[[#This Row],[Column1]])</f>
        <v/>
      </c>
      <c r="B62" s="19" t="str">
        <f>IF(ISNONTEXT(vm_asg_raw[[#This Row],[Column5]]), "", vm_asg_raw[[#This Row],[Column5]])</f>
        <v/>
      </c>
      <c r="C62" s="30" t="str">
        <f>IF(ISNUMBER(vm_asg_raw[[#This Row],[Column12]]), (vm_asg_raw[[#This Row],[Column12]]/(vm_asg_raw[[#This Row],[Column14]]*1000)),"")</f>
        <v/>
      </c>
      <c r="D62" s="31" t="str">
        <f>IF(ISNUMBER(vm_asg_raw[[#This Row],[Column13]]), (vm_asg_raw[[#This Row],[Column13]]/vm_asg_raw[[#This Row],[Column15]]),"")</f>
        <v/>
      </c>
      <c r="E62" s="30" t="str">
        <f>IF(ISNUMBER(vm_asg_raw[[#This Row],[Column12]]), (vm_asg_raw[[#This Row],[Column12]]/(vm_asg_raw[[#This Row],[Column16]]*1000)),"")</f>
        <v/>
      </c>
      <c r="F62" s="32" t="str">
        <f>IF(ISNUMBER(vm_asg_raw[[#This Row],[Column13]]), (vm_asg_raw[[#This Row],[Column13]]/(vm_asg_raw[[#This Row],[Column17]]*1073741824)),"")</f>
        <v/>
      </c>
      <c r="G62" s="28" t="str">
        <f>IF(ISNUMBER(C62),(((vm_asg_raw[[#This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2" s="12" t="str">
        <f>IF(ISNONTEXT(vm_asg_raw[[#This Row],[Column3]]), "", vm_asg_raw[[#This Row],[Column3]])</f>
        <v/>
      </c>
      <c r="I62" s="10" t="str">
        <f>IF(ISNONTEXT(vm_asg_raw[[#This Row],[Column4]]), "", vm_asg_raw[[#This Row],[Column4]])</f>
        <v/>
      </c>
      <c r="J62" t="str">
        <f>IF(ISNUMBER(vm_asg_raw[[#This Row],[Column6]]), vm_asg_raw[[#This Row],[Column6]],"")</f>
        <v/>
      </c>
      <c r="K62" s="4" t="str">
        <f>IF(ISNUMBER(vm_asg_raw[[#This Row],[Column7]]), vm_asg_raw[[#This Row],[Column7]]/1073741824,"")</f>
        <v/>
      </c>
      <c r="L62" s="10" t="str">
        <f>IF(ISNONTEXT(vm_asg_raw[[#This Row],[Column9]]), "", vm_asg_raw[[#This Row],[Column9]])</f>
        <v/>
      </c>
      <c r="M62" t="str">
        <f>IF(ISNUMBER(vm_asg_raw[[#This Row],[Column10]]), vm_asg_raw[[#This Row],[Column10]],"")</f>
        <v/>
      </c>
      <c r="N62" s="15" t="str">
        <f>IF(ISNUMBER(vm_asg_raw[[#This Row],[Column11]]), vm_asg_raw[[#This Row],[Column11]],"")</f>
        <v/>
      </c>
    </row>
    <row r="63" spans="1:14" x14ac:dyDescent="0.25">
      <c r="A63" s="11" t="str">
        <f>IF(ISNONTEXT(vm_asg_raw[[#This Row],[Column1]]), "", vm_asg_raw[[#This Row],[Column1]])</f>
        <v/>
      </c>
      <c r="B63" s="19" t="str">
        <f>IF(ISNONTEXT(vm_asg_raw[[#This Row],[Column5]]), "", vm_asg_raw[[#This Row],[Column5]])</f>
        <v/>
      </c>
      <c r="C63" s="30" t="str">
        <f>IF(ISNUMBER(vm_asg_raw[[#This Row],[Column12]]), (vm_asg_raw[[#This Row],[Column12]]/(vm_asg_raw[[#This Row],[Column14]]*1000)),"")</f>
        <v/>
      </c>
      <c r="D63" s="31" t="str">
        <f>IF(ISNUMBER(vm_asg_raw[[#This Row],[Column13]]), (vm_asg_raw[[#This Row],[Column13]]/vm_asg_raw[[#This Row],[Column15]]),"")</f>
        <v/>
      </c>
      <c r="E63" s="30" t="str">
        <f>IF(ISNUMBER(vm_asg_raw[[#This Row],[Column12]]), (vm_asg_raw[[#This Row],[Column12]]/(vm_asg_raw[[#This Row],[Column16]]*1000)),"")</f>
        <v/>
      </c>
      <c r="F63" s="32" t="str">
        <f>IF(ISNUMBER(vm_asg_raw[[#This Row],[Column13]]), (vm_asg_raw[[#This Row],[Column13]]/(vm_asg_raw[[#This Row],[Column17]]*1073741824)),"")</f>
        <v/>
      </c>
      <c r="G63" s="28" t="str">
        <f>IF(ISNUMBER(C63),(((vm_asg_raw[[#This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3" s="12" t="str">
        <f>IF(ISNONTEXT(vm_asg_raw[[#This Row],[Column3]]), "", vm_asg_raw[[#This Row],[Column3]])</f>
        <v/>
      </c>
      <c r="I63" s="10" t="str">
        <f>IF(ISNONTEXT(vm_asg_raw[[#This Row],[Column4]]), "", vm_asg_raw[[#This Row],[Column4]])</f>
        <v/>
      </c>
      <c r="J63" t="str">
        <f>IF(ISNUMBER(vm_asg_raw[[#This Row],[Column6]]), vm_asg_raw[[#This Row],[Column6]],"")</f>
        <v/>
      </c>
      <c r="K63" s="4" t="str">
        <f>IF(ISNUMBER(vm_asg_raw[[#This Row],[Column7]]), vm_asg_raw[[#This Row],[Column7]]/1073741824,"")</f>
        <v/>
      </c>
      <c r="L63" s="10" t="str">
        <f>IF(ISNONTEXT(vm_asg_raw[[#This Row],[Column9]]), "", vm_asg_raw[[#This Row],[Column9]])</f>
        <v/>
      </c>
      <c r="M63" t="str">
        <f>IF(ISNUMBER(vm_asg_raw[[#This Row],[Column10]]), vm_asg_raw[[#This Row],[Column10]],"")</f>
        <v/>
      </c>
      <c r="N63" s="15" t="str">
        <f>IF(ISNUMBER(vm_asg_raw[[#This Row],[Column11]]), vm_asg_raw[[#This Row],[Column11]],"")</f>
        <v/>
      </c>
    </row>
    <row r="64" spans="1:14" x14ac:dyDescent="0.25">
      <c r="A64" s="11" t="str">
        <f>IF(ISNONTEXT(vm_asg_raw[[#This Row],[Column1]]), "", vm_asg_raw[[#This Row],[Column1]])</f>
        <v/>
      </c>
      <c r="B64" s="19" t="str">
        <f>IF(ISNONTEXT(vm_asg_raw[[#This Row],[Column5]]), "", vm_asg_raw[[#This Row],[Column5]])</f>
        <v/>
      </c>
      <c r="C64" s="30" t="str">
        <f>IF(ISNUMBER(vm_asg_raw[[#This Row],[Column12]]), (vm_asg_raw[[#This Row],[Column12]]/(vm_asg_raw[[#This Row],[Column14]]*1000)),"")</f>
        <v/>
      </c>
      <c r="D64" s="31" t="str">
        <f>IF(ISNUMBER(vm_asg_raw[[#This Row],[Column13]]), (vm_asg_raw[[#This Row],[Column13]]/vm_asg_raw[[#This Row],[Column15]]),"")</f>
        <v/>
      </c>
      <c r="E64" s="30" t="str">
        <f>IF(ISNUMBER(vm_asg_raw[[#This Row],[Column12]]), (vm_asg_raw[[#This Row],[Column12]]/(vm_asg_raw[[#This Row],[Column16]]*1000)),"")</f>
        <v/>
      </c>
      <c r="F64" s="32" t="str">
        <f>IF(ISNUMBER(vm_asg_raw[[#This Row],[Column13]]), (vm_asg_raw[[#This Row],[Column13]]/(vm_asg_raw[[#This Row],[Column17]]*1073741824)),"")</f>
        <v/>
      </c>
      <c r="G64" s="28" t="str">
        <f>IF(ISNUMBER(C64),(((vm_asg_raw[[#This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4" s="12" t="str">
        <f>IF(ISNONTEXT(vm_asg_raw[[#This Row],[Column3]]), "", vm_asg_raw[[#This Row],[Column3]])</f>
        <v/>
      </c>
      <c r="I64" s="10" t="str">
        <f>IF(ISNONTEXT(vm_asg_raw[[#This Row],[Column4]]), "", vm_asg_raw[[#This Row],[Column4]])</f>
        <v/>
      </c>
      <c r="J64" t="str">
        <f>IF(ISNUMBER(vm_asg_raw[[#This Row],[Column6]]), vm_asg_raw[[#This Row],[Column6]],"")</f>
        <v/>
      </c>
      <c r="K64" s="4" t="str">
        <f>IF(ISNUMBER(vm_asg_raw[[#This Row],[Column7]]), vm_asg_raw[[#This Row],[Column7]]/1073741824,"")</f>
        <v/>
      </c>
      <c r="L64" s="10" t="str">
        <f>IF(ISNONTEXT(vm_asg_raw[[#This Row],[Column9]]), "", vm_asg_raw[[#This Row],[Column9]])</f>
        <v/>
      </c>
      <c r="M64" t="str">
        <f>IF(ISNUMBER(vm_asg_raw[[#This Row],[Column10]]), vm_asg_raw[[#This Row],[Column10]],"")</f>
        <v/>
      </c>
      <c r="N64" s="15" t="str">
        <f>IF(ISNUMBER(vm_asg_raw[[#This Row],[Column11]]), vm_asg_raw[[#This Row],[Column11]],"")</f>
        <v/>
      </c>
    </row>
    <row r="65" spans="1:14" x14ac:dyDescent="0.25">
      <c r="A65" s="11" t="str">
        <f>IF(ISNONTEXT(vm_asg_raw[[#This Row],[Column1]]), "", vm_asg_raw[[#This Row],[Column1]])</f>
        <v/>
      </c>
      <c r="B65" s="19" t="str">
        <f>IF(ISNONTEXT(vm_asg_raw[[#This Row],[Column5]]), "", vm_asg_raw[[#This Row],[Column5]])</f>
        <v/>
      </c>
      <c r="C65" s="30" t="str">
        <f>IF(ISNUMBER(vm_asg_raw[[#This Row],[Column12]]), (vm_asg_raw[[#This Row],[Column12]]/(vm_asg_raw[[#This Row],[Column14]]*1000)),"")</f>
        <v/>
      </c>
      <c r="D65" s="31" t="str">
        <f>IF(ISNUMBER(vm_asg_raw[[#This Row],[Column13]]), (vm_asg_raw[[#This Row],[Column13]]/vm_asg_raw[[#This Row],[Column15]]),"")</f>
        <v/>
      </c>
      <c r="E65" s="30" t="str">
        <f>IF(ISNUMBER(vm_asg_raw[[#This Row],[Column12]]), (vm_asg_raw[[#This Row],[Column12]]/(vm_asg_raw[[#This Row],[Column16]]*1000)),"")</f>
        <v/>
      </c>
      <c r="F65" s="32" t="str">
        <f>IF(ISNUMBER(vm_asg_raw[[#This Row],[Column13]]), (vm_asg_raw[[#This Row],[Column13]]/(vm_asg_raw[[#This Row],[Column17]]*1073741824)),"")</f>
        <v/>
      </c>
      <c r="G65" s="28" t="str">
        <f>IF(ISNUMBER(C65),(((vm_asg_raw[[#This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5" s="12" t="str">
        <f>IF(ISNONTEXT(vm_asg_raw[[#This Row],[Column3]]), "", vm_asg_raw[[#This Row],[Column3]])</f>
        <v/>
      </c>
      <c r="I65" s="10" t="str">
        <f>IF(ISNONTEXT(vm_asg_raw[[#This Row],[Column4]]), "", vm_asg_raw[[#This Row],[Column4]])</f>
        <v/>
      </c>
      <c r="J65" t="str">
        <f>IF(ISNUMBER(vm_asg_raw[[#This Row],[Column6]]), vm_asg_raw[[#This Row],[Column6]],"")</f>
        <v/>
      </c>
      <c r="K65" s="4" t="str">
        <f>IF(ISNUMBER(vm_asg_raw[[#This Row],[Column7]]), vm_asg_raw[[#This Row],[Column7]]/1073741824,"")</f>
        <v/>
      </c>
      <c r="L65" s="10" t="str">
        <f>IF(ISNONTEXT(vm_asg_raw[[#This Row],[Column9]]), "", vm_asg_raw[[#This Row],[Column9]])</f>
        <v/>
      </c>
      <c r="M65" t="str">
        <f>IF(ISNUMBER(vm_asg_raw[[#This Row],[Column10]]), vm_asg_raw[[#This Row],[Column10]],"")</f>
        <v/>
      </c>
      <c r="N65" s="15" t="str">
        <f>IF(ISNUMBER(vm_asg_raw[[#This Row],[Column11]]), vm_asg_raw[[#This Row],[Column11]],"")</f>
        <v/>
      </c>
    </row>
    <row r="66" spans="1:14" x14ac:dyDescent="0.25">
      <c r="A66" s="11" t="str">
        <f>IF(ISNONTEXT(vm_asg_raw[[#This Row],[Column1]]), "", vm_asg_raw[[#This Row],[Column1]])</f>
        <v/>
      </c>
      <c r="B66" s="19" t="str">
        <f>IF(ISNONTEXT(vm_asg_raw[[#This Row],[Column5]]), "", vm_asg_raw[[#This Row],[Column5]])</f>
        <v/>
      </c>
      <c r="C66" s="30" t="str">
        <f>IF(ISNUMBER(vm_asg_raw[[#This Row],[Column12]]), (vm_asg_raw[[#This Row],[Column12]]/(vm_asg_raw[[#This Row],[Column14]]*1000)),"")</f>
        <v/>
      </c>
      <c r="D66" s="31" t="str">
        <f>IF(ISNUMBER(vm_asg_raw[[#This Row],[Column13]]), (vm_asg_raw[[#This Row],[Column13]]/vm_asg_raw[[#This Row],[Column15]]),"")</f>
        <v/>
      </c>
      <c r="E66" s="30" t="str">
        <f>IF(ISNUMBER(vm_asg_raw[[#This Row],[Column12]]), (vm_asg_raw[[#This Row],[Column12]]/(vm_asg_raw[[#This Row],[Column16]]*1000)),"")</f>
        <v/>
      </c>
      <c r="F66" s="32" t="str">
        <f>IF(ISNUMBER(vm_asg_raw[[#This Row],[Column13]]), (vm_asg_raw[[#This Row],[Column13]]/(vm_asg_raw[[#This Row],[Column17]]*1073741824)),"")</f>
        <v/>
      </c>
      <c r="G66" s="28" t="str">
        <f>IF(ISNUMBER(C66),(((vm_asg_raw[[#This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6" s="12" t="str">
        <f>IF(ISNONTEXT(vm_asg_raw[[#This Row],[Column3]]), "", vm_asg_raw[[#This Row],[Column3]])</f>
        <v/>
      </c>
      <c r="I66" s="10" t="str">
        <f>IF(ISNONTEXT(vm_asg_raw[[#This Row],[Column4]]), "", vm_asg_raw[[#This Row],[Column4]])</f>
        <v/>
      </c>
      <c r="J66" t="str">
        <f>IF(ISNUMBER(vm_asg_raw[[#This Row],[Column6]]), vm_asg_raw[[#This Row],[Column6]],"")</f>
        <v/>
      </c>
      <c r="K66" s="4" t="str">
        <f>IF(ISNUMBER(vm_asg_raw[[#This Row],[Column7]]), vm_asg_raw[[#This Row],[Column7]]/1073741824,"")</f>
        <v/>
      </c>
      <c r="L66" s="10" t="str">
        <f>IF(ISNONTEXT(vm_asg_raw[[#This Row],[Column9]]), "", vm_asg_raw[[#This Row],[Column9]])</f>
        <v/>
      </c>
      <c r="M66" t="str">
        <f>IF(ISNUMBER(vm_asg_raw[[#This Row],[Column10]]), vm_asg_raw[[#This Row],[Column10]],"")</f>
        <v/>
      </c>
      <c r="N66" s="15" t="str">
        <f>IF(ISNUMBER(vm_asg_raw[[#This Row],[Column11]]), vm_asg_raw[[#This Row],[Column11]],"")</f>
        <v/>
      </c>
    </row>
    <row r="67" spans="1:14" x14ac:dyDescent="0.25">
      <c r="A67" s="11" t="str">
        <f>IF(ISNONTEXT(vm_asg_raw[[#This Row],[Column1]]), "", vm_asg_raw[[#This Row],[Column1]])</f>
        <v/>
      </c>
      <c r="B67" s="19" t="str">
        <f>IF(ISNONTEXT(vm_asg_raw[[#This Row],[Column5]]), "", vm_asg_raw[[#This Row],[Column5]])</f>
        <v/>
      </c>
      <c r="C67" s="30" t="str">
        <f>IF(ISNUMBER(vm_asg_raw[[#This Row],[Column12]]), (vm_asg_raw[[#This Row],[Column12]]/(vm_asg_raw[[#This Row],[Column14]]*1000)),"")</f>
        <v/>
      </c>
      <c r="D67" s="31" t="str">
        <f>IF(ISNUMBER(vm_asg_raw[[#This Row],[Column13]]), (vm_asg_raw[[#This Row],[Column13]]/vm_asg_raw[[#This Row],[Column15]]),"")</f>
        <v/>
      </c>
      <c r="E67" s="30" t="str">
        <f>IF(ISNUMBER(vm_asg_raw[[#This Row],[Column12]]), (vm_asg_raw[[#This Row],[Column12]]/(vm_asg_raw[[#This Row],[Column16]]*1000)),"")</f>
        <v/>
      </c>
      <c r="F67" s="32" t="str">
        <f>IF(ISNUMBER(vm_asg_raw[[#This Row],[Column13]]), (vm_asg_raw[[#This Row],[Column13]]/(vm_asg_raw[[#This Row],[Column17]]*1073741824)),"")</f>
        <v/>
      </c>
      <c r="G67" s="28" t="str">
        <f>IF(ISNUMBER(C67),(((vm_asg_raw[[#This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7" s="12" t="str">
        <f>IF(ISNONTEXT(vm_asg_raw[[#This Row],[Column3]]), "", vm_asg_raw[[#This Row],[Column3]])</f>
        <v/>
      </c>
      <c r="I67" s="10" t="str">
        <f>IF(ISNONTEXT(vm_asg_raw[[#This Row],[Column4]]), "", vm_asg_raw[[#This Row],[Column4]])</f>
        <v/>
      </c>
      <c r="J67" t="str">
        <f>IF(ISNUMBER(vm_asg_raw[[#This Row],[Column6]]), vm_asg_raw[[#This Row],[Column6]],"")</f>
        <v/>
      </c>
      <c r="K67" s="4" t="str">
        <f>IF(ISNUMBER(vm_asg_raw[[#This Row],[Column7]]), vm_asg_raw[[#This Row],[Column7]]/1073741824,"")</f>
        <v/>
      </c>
      <c r="L67" s="10" t="str">
        <f>IF(ISNONTEXT(vm_asg_raw[[#This Row],[Column9]]), "", vm_asg_raw[[#This Row],[Column9]])</f>
        <v/>
      </c>
      <c r="M67" t="str">
        <f>IF(ISNUMBER(vm_asg_raw[[#This Row],[Column10]]), vm_asg_raw[[#This Row],[Column10]],"")</f>
        <v/>
      </c>
      <c r="N67" s="15" t="str">
        <f>IF(ISNUMBER(vm_asg_raw[[#This Row],[Column11]]), vm_asg_raw[[#This Row],[Column11]],"")</f>
        <v/>
      </c>
    </row>
    <row r="68" spans="1:14" x14ac:dyDescent="0.25">
      <c r="A68" s="11" t="str">
        <f>IF(ISNONTEXT(vm_asg_raw[[#This Row],[Column1]]), "", vm_asg_raw[[#This Row],[Column1]])</f>
        <v/>
      </c>
      <c r="B68" s="19" t="str">
        <f>IF(ISNONTEXT(vm_asg_raw[[#This Row],[Column5]]), "", vm_asg_raw[[#This Row],[Column5]])</f>
        <v/>
      </c>
      <c r="C68" s="30" t="str">
        <f>IF(ISNUMBER(vm_asg_raw[[#This Row],[Column12]]), (vm_asg_raw[[#This Row],[Column12]]/(vm_asg_raw[[#This Row],[Column14]]*1000)),"")</f>
        <v/>
      </c>
      <c r="D68" s="31" t="str">
        <f>IF(ISNUMBER(vm_asg_raw[[#This Row],[Column13]]), (vm_asg_raw[[#This Row],[Column13]]/vm_asg_raw[[#This Row],[Column15]]),"")</f>
        <v/>
      </c>
      <c r="E68" s="30" t="str">
        <f>IF(ISNUMBER(vm_asg_raw[[#This Row],[Column12]]), (vm_asg_raw[[#This Row],[Column12]]/(vm_asg_raw[[#This Row],[Column16]]*1000)),"")</f>
        <v/>
      </c>
      <c r="F68" s="32" t="str">
        <f>IF(ISNUMBER(vm_asg_raw[[#This Row],[Column13]]), (vm_asg_raw[[#This Row],[Column13]]/(vm_asg_raw[[#This Row],[Column17]]*1073741824)),"")</f>
        <v/>
      </c>
      <c r="G68" s="28" t="str">
        <f>IF(ISNUMBER(C68),(((vm_asg_raw[[#This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8" s="12" t="str">
        <f>IF(ISNONTEXT(vm_asg_raw[[#This Row],[Column3]]), "", vm_asg_raw[[#This Row],[Column3]])</f>
        <v/>
      </c>
      <c r="I68" s="10" t="str">
        <f>IF(ISNONTEXT(vm_asg_raw[[#This Row],[Column4]]), "", vm_asg_raw[[#This Row],[Column4]])</f>
        <v/>
      </c>
      <c r="J68" t="str">
        <f>IF(ISNUMBER(vm_asg_raw[[#This Row],[Column6]]), vm_asg_raw[[#This Row],[Column6]],"")</f>
        <v/>
      </c>
      <c r="K68" s="4" t="str">
        <f>IF(ISNUMBER(vm_asg_raw[[#This Row],[Column7]]), vm_asg_raw[[#This Row],[Column7]]/1073741824,"")</f>
        <v/>
      </c>
      <c r="L68" s="10" t="str">
        <f>IF(ISNONTEXT(vm_asg_raw[[#This Row],[Column9]]), "", vm_asg_raw[[#This Row],[Column9]])</f>
        <v/>
      </c>
      <c r="M68" t="str">
        <f>IF(ISNUMBER(vm_asg_raw[[#This Row],[Column10]]), vm_asg_raw[[#This Row],[Column10]],"")</f>
        <v/>
      </c>
      <c r="N68" s="15" t="str">
        <f>IF(ISNUMBER(vm_asg_raw[[#This Row],[Column11]]), vm_asg_raw[[#This Row],[Column11]],"")</f>
        <v/>
      </c>
    </row>
    <row r="69" spans="1:14" x14ac:dyDescent="0.25">
      <c r="A69" s="11" t="str">
        <f>IF(ISNONTEXT(vm_asg_raw[[#This Row],[Column1]]), "", vm_asg_raw[[#This Row],[Column1]])</f>
        <v/>
      </c>
      <c r="B69" s="19" t="str">
        <f>IF(ISNONTEXT(vm_asg_raw[[#This Row],[Column5]]), "", vm_asg_raw[[#This Row],[Column5]])</f>
        <v/>
      </c>
      <c r="C69" s="30" t="str">
        <f>IF(ISNUMBER(vm_asg_raw[[#This Row],[Column12]]), (vm_asg_raw[[#This Row],[Column12]]/(vm_asg_raw[[#This Row],[Column14]]*1000)),"")</f>
        <v/>
      </c>
      <c r="D69" s="31" t="str">
        <f>IF(ISNUMBER(vm_asg_raw[[#This Row],[Column13]]), (vm_asg_raw[[#This Row],[Column13]]/vm_asg_raw[[#This Row],[Column15]]),"")</f>
        <v/>
      </c>
      <c r="E69" s="30" t="str">
        <f>IF(ISNUMBER(vm_asg_raw[[#This Row],[Column12]]), (vm_asg_raw[[#This Row],[Column12]]/(vm_asg_raw[[#This Row],[Column16]]*1000)),"")</f>
        <v/>
      </c>
      <c r="F69" s="32" t="str">
        <f>IF(ISNUMBER(vm_asg_raw[[#This Row],[Column13]]), (vm_asg_raw[[#This Row],[Column13]]/(vm_asg_raw[[#This Row],[Column17]]*1073741824)),"")</f>
        <v/>
      </c>
      <c r="G69" s="28" t="str">
        <f>IF(ISNUMBER(C69),(((vm_asg_raw[[#This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9" s="12" t="str">
        <f>IF(ISNONTEXT(vm_asg_raw[[#This Row],[Column3]]), "", vm_asg_raw[[#This Row],[Column3]])</f>
        <v/>
      </c>
      <c r="I69" s="10" t="str">
        <f>IF(ISNONTEXT(vm_asg_raw[[#This Row],[Column4]]), "", vm_asg_raw[[#This Row],[Column4]])</f>
        <v/>
      </c>
      <c r="J69" t="str">
        <f>IF(ISNUMBER(vm_asg_raw[[#This Row],[Column6]]), vm_asg_raw[[#This Row],[Column6]],"")</f>
        <v/>
      </c>
      <c r="K69" s="4" t="str">
        <f>IF(ISNUMBER(vm_asg_raw[[#This Row],[Column7]]), vm_asg_raw[[#This Row],[Column7]]/1073741824,"")</f>
        <v/>
      </c>
      <c r="L69" s="10" t="str">
        <f>IF(ISNONTEXT(vm_asg_raw[[#This Row],[Column9]]), "", vm_asg_raw[[#This Row],[Column9]])</f>
        <v/>
      </c>
      <c r="M69" t="str">
        <f>IF(ISNUMBER(vm_asg_raw[[#This Row],[Column10]]), vm_asg_raw[[#This Row],[Column10]],"")</f>
        <v/>
      </c>
      <c r="N69" s="15" t="str">
        <f>IF(ISNUMBER(vm_asg_raw[[#This Row],[Column11]]), vm_asg_raw[[#This Row],[Column11]],"")</f>
        <v/>
      </c>
    </row>
    <row r="70" spans="1:14" x14ac:dyDescent="0.25">
      <c r="A70" s="11" t="str">
        <f>IF(ISNONTEXT(vm_asg_raw[[#This Row],[Column1]]), "", vm_asg_raw[[#This Row],[Column1]])</f>
        <v/>
      </c>
      <c r="B70" s="19" t="str">
        <f>IF(ISNONTEXT(vm_asg_raw[[#This Row],[Column5]]), "", vm_asg_raw[[#This Row],[Column5]])</f>
        <v/>
      </c>
      <c r="C70" s="30" t="str">
        <f>IF(ISNUMBER(vm_asg_raw[[#This Row],[Column12]]), (vm_asg_raw[[#This Row],[Column12]]/(vm_asg_raw[[#This Row],[Column14]]*1000)),"")</f>
        <v/>
      </c>
      <c r="D70" s="31" t="str">
        <f>IF(ISNUMBER(vm_asg_raw[[#This Row],[Column13]]), (vm_asg_raw[[#This Row],[Column13]]/vm_asg_raw[[#This Row],[Column15]]),"")</f>
        <v/>
      </c>
      <c r="E70" s="30" t="str">
        <f>IF(ISNUMBER(vm_asg_raw[[#This Row],[Column12]]), (vm_asg_raw[[#This Row],[Column12]]/(vm_asg_raw[[#This Row],[Column16]]*1000)),"")</f>
        <v/>
      </c>
      <c r="F70" s="32" t="str">
        <f>IF(ISNUMBER(vm_asg_raw[[#This Row],[Column13]]), (vm_asg_raw[[#This Row],[Column13]]/(vm_asg_raw[[#This Row],[Column17]]*1073741824)),"")</f>
        <v/>
      </c>
      <c r="G70" s="28" t="str">
        <f>IF(ISNUMBER(C70),(((vm_asg_raw[[#This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0" s="12" t="str">
        <f>IF(ISNONTEXT(vm_asg_raw[[#This Row],[Column3]]), "", vm_asg_raw[[#This Row],[Column3]])</f>
        <v/>
      </c>
      <c r="I70" s="10" t="str">
        <f>IF(ISNONTEXT(vm_asg_raw[[#This Row],[Column4]]), "", vm_asg_raw[[#This Row],[Column4]])</f>
        <v/>
      </c>
      <c r="J70" t="str">
        <f>IF(ISNUMBER(vm_asg_raw[[#This Row],[Column6]]), vm_asg_raw[[#This Row],[Column6]],"")</f>
        <v/>
      </c>
      <c r="K70" s="4" t="str">
        <f>IF(ISNUMBER(vm_asg_raw[[#This Row],[Column7]]), vm_asg_raw[[#This Row],[Column7]]/1073741824,"")</f>
        <v/>
      </c>
      <c r="L70" s="10" t="str">
        <f>IF(ISNONTEXT(vm_asg_raw[[#This Row],[Column9]]), "", vm_asg_raw[[#This Row],[Column9]])</f>
        <v/>
      </c>
      <c r="M70" t="str">
        <f>IF(ISNUMBER(vm_asg_raw[[#This Row],[Column10]]), vm_asg_raw[[#This Row],[Column10]],"")</f>
        <v/>
      </c>
      <c r="N70" s="15" t="str">
        <f>IF(ISNUMBER(vm_asg_raw[[#This Row],[Column11]]), vm_asg_raw[[#This Row],[Column11]],"")</f>
        <v/>
      </c>
    </row>
    <row r="71" spans="1:14" x14ac:dyDescent="0.25">
      <c r="A71" s="11" t="str">
        <f>IF(ISNONTEXT(vm_asg_raw[[#This Row],[Column1]]), "", vm_asg_raw[[#This Row],[Column1]])</f>
        <v/>
      </c>
      <c r="B71" s="19" t="str">
        <f>IF(ISNONTEXT(vm_asg_raw[[#This Row],[Column5]]), "", vm_asg_raw[[#This Row],[Column5]])</f>
        <v/>
      </c>
      <c r="C71" s="30" t="str">
        <f>IF(ISNUMBER(vm_asg_raw[[#This Row],[Column12]]), (vm_asg_raw[[#This Row],[Column12]]/(vm_asg_raw[[#This Row],[Column14]]*1000)),"")</f>
        <v/>
      </c>
      <c r="D71" s="31" t="str">
        <f>IF(ISNUMBER(vm_asg_raw[[#This Row],[Column13]]), (vm_asg_raw[[#This Row],[Column13]]/vm_asg_raw[[#This Row],[Column15]]),"")</f>
        <v/>
      </c>
      <c r="E71" s="30" t="str">
        <f>IF(ISNUMBER(vm_asg_raw[[#This Row],[Column12]]), (vm_asg_raw[[#This Row],[Column12]]/(vm_asg_raw[[#This Row],[Column16]]*1000)),"")</f>
        <v/>
      </c>
      <c r="F71" s="32" t="str">
        <f>IF(ISNUMBER(vm_asg_raw[[#This Row],[Column13]]), (vm_asg_raw[[#This Row],[Column13]]/(vm_asg_raw[[#This Row],[Column17]]*1073741824)),"")</f>
        <v/>
      </c>
      <c r="G71" s="28" t="str">
        <f>IF(ISNUMBER(C71),(((vm_asg_raw[[#This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1" s="12" t="str">
        <f>IF(ISNONTEXT(vm_asg_raw[[#This Row],[Column3]]), "", vm_asg_raw[[#This Row],[Column3]])</f>
        <v/>
      </c>
      <c r="I71" s="10" t="str">
        <f>IF(ISNONTEXT(vm_asg_raw[[#This Row],[Column4]]), "", vm_asg_raw[[#This Row],[Column4]])</f>
        <v/>
      </c>
      <c r="J71" t="str">
        <f>IF(ISNUMBER(vm_asg_raw[[#This Row],[Column6]]), vm_asg_raw[[#This Row],[Column6]],"")</f>
        <v/>
      </c>
      <c r="K71" s="4" t="str">
        <f>IF(ISNUMBER(vm_asg_raw[[#This Row],[Column7]]), vm_asg_raw[[#This Row],[Column7]]/1073741824,"")</f>
        <v/>
      </c>
      <c r="L71" s="10" t="str">
        <f>IF(ISNONTEXT(vm_asg_raw[[#This Row],[Column9]]), "", vm_asg_raw[[#This Row],[Column9]])</f>
        <v/>
      </c>
      <c r="M71" t="str">
        <f>IF(ISNUMBER(vm_asg_raw[[#This Row],[Column10]]), vm_asg_raw[[#This Row],[Column10]],"")</f>
        <v/>
      </c>
      <c r="N71" s="15" t="str">
        <f>IF(ISNUMBER(vm_asg_raw[[#This Row],[Column11]]), vm_asg_raw[[#This Row],[Column11]],"")</f>
        <v/>
      </c>
    </row>
    <row r="72" spans="1:14" x14ac:dyDescent="0.25">
      <c r="A72" s="11" t="str">
        <f>IF(ISNONTEXT(vm_asg_raw[[#This Row],[Column1]]), "", vm_asg_raw[[#This Row],[Column1]])</f>
        <v/>
      </c>
      <c r="B72" s="19" t="str">
        <f>IF(ISNONTEXT(vm_asg_raw[[#This Row],[Column5]]), "", vm_asg_raw[[#This Row],[Column5]])</f>
        <v/>
      </c>
      <c r="C72" s="30" t="str">
        <f>IF(ISNUMBER(vm_asg_raw[[#This Row],[Column12]]), (vm_asg_raw[[#This Row],[Column12]]/(vm_asg_raw[[#This Row],[Column14]]*1000)),"")</f>
        <v/>
      </c>
      <c r="D72" s="31" t="str">
        <f>IF(ISNUMBER(vm_asg_raw[[#This Row],[Column13]]), (vm_asg_raw[[#This Row],[Column13]]/vm_asg_raw[[#This Row],[Column15]]),"")</f>
        <v/>
      </c>
      <c r="E72" s="30" t="str">
        <f>IF(ISNUMBER(vm_asg_raw[[#This Row],[Column12]]), (vm_asg_raw[[#This Row],[Column12]]/(vm_asg_raw[[#This Row],[Column16]]*1000)),"")</f>
        <v/>
      </c>
      <c r="F72" s="32" t="str">
        <f>IF(ISNUMBER(vm_asg_raw[[#This Row],[Column13]]), (vm_asg_raw[[#This Row],[Column13]]/(vm_asg_raw[[#This Row],[Column17]]*1073741824)),"")</f>
        <v/>
      </c>
      <c r="G72" s="28" t="str">
        <f>IF(ISNUMBER(C72),(((vm_asg_raw[[#This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2" s="12" t="str">
        <f>IF(ISNONTEXT(vm_asg_raw[[#This Row],[Column3]]), "", vm_asg_raw[[#This Row],[Column3]])</f>
        <v/>
      </c>
      <c r="I72" s="10" t="str">
        <f>IF(ISNONTEXT(vm_asg_raw[[#This Row],[Column4]]), "", vm_asg_raw[[#This Row],[Column4]])</f>
        <v/>
      </c>
      <c r="J72" t="str">
        <f>IF(ISNUMBER(vm_asg_raw[[#This Row],[Column6]]), vm_asg_raw[[#This Row],[Column6]],"")</f>
        <v/>
      </c>
      <c r="K72" s="4" t="str">
        <f>IF(ISNUMBER(vm_asg_raw[[#This Row],[Column7]]), vm_asg_raw[[#This Row],[Column7]]/1073741824,"")</f>
        <v/>
      </c>
      <c r="L72" s="10" t="str">
        <f>IF(ISNONTEXT(vm_asg_raw[[#This Row],[Column9]]), "", vm_asg_raw[[#This Row],[Column9]])</f>
        <v/>
      </c>
      <c r="M72" t="str">
        <f>IF(ISNUMBER(vm_asg_raw[[#This Row],[Column10]]), vm_asg_raw[[#This Row],[Column10]],"")</f>
        <v/>
      </c>
      <c r="N72" s="15" t="str">
        <f>IF(ISNUMBER(vm_asg_raw[[#This Row],[Column11]]), vm_asg_raw[[#This Row],[Column11]],"")</f>
        <v/>
      </c>
    </row>
    <row r="73" spans="1:14" x14ac:dyDescent="0.25">
      <c r="A73" s="11" t="str">
        <f>IF(ISNONTEXT(vm_asg_raw[[#This Row],[Column1]]), "", vm_asg_raw[[#This Row],[Column1]])</f>
        <v/>
      </c>
      <c r="B73" s="19" t="str">
        <f>IF(ISNONTEXT(vm_asg_raw[[#This Row],[Column5]]), "", vm_asg_raw[[#This Row],[Column5]])</f>
        <v/>
      </c>
      <c r="C73" s="30" t="str">
        <f>IF(ISNUMBER(vm_asg_raw[[#This Row],[Column12]]), (vm_asg_raw[[#This Row],[Column12]]/(vm_asg_raw[[#This Row],[Column14]]*1000)),"")</f>
        <v/>
      </c>
      <c r="D73" s="31" t="str">
        <f>IF(ISNUMBER(vm_asg_raw[[#This Row],[Column13]]), (vm_asg_raw[[#This Row],[Column13]]/vm_asg_raw[[#This Row],[Column15]]),"")</f>
        <v/>
      </c>
      <c r="E73" s="30" t="str">
        <f>IF(ISNUMBER(vm_asg_raw[[#This Row],[Column12]]), (vm_asg_raw[[#This Row],[Column12]]/(vm_asg_raw[[#This Row],[Column16]]*1000)),"")</f>
        <v/>
      </c>
      <c r="F73" s="32" t="str">
        <f>IF(ISNUMBER(vm_asg_raw[[#This Row],[Column13]]), (vm_asg_raw[[#This Row],[Column13]]/(vm_asg_raw[[#This Row],[Column17]]*1073741824)),"")</f>
        <v/>
      </c>
      <c r="G73" s="28" t="str">
        <f>IF(ISNUMBER(C73),(((vm_asg_raw[[#This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3" s="12" t="str">
        <f>IF(ISNONTEXT(vm_asg_raw[[#This Row],[Column3]]), "", vm_asg_raw[[#This Row],[Column3]])</f>
        <v/>
      </c>
      <c r="I73" s="10" t="str">
        <f>IF(ISNONTEXT(vm_asg_raw[[#This Row],[Column4]]), "", vm_asg_raw[[#This Row],[Column4]])</f>
        <v/>
      </c>
      <c r="J73" t="str">
        <f>IF(ISNUMBER(vm_asg_raw[[#This Row],[Column6]]), vm_asg_raw[[#This Row],[Column6]],"")</f>
        <v/>
      </c>
      <c r="K73" s="4" t="str">
        <f>IF(ISNUMBER(vm_asg_raw[[#This Row],[Column7]]), vm_asg_raw[[#This Row],[Column7]]/1073741824,"")</f>
        <v/>
      </c>
      <c r="L73" s="10" t="str">
        <f>IF(ISNONTEXT(vm_asg_raw[[#This Row],[Column9]]), "", vm_asg_raw[[#This Row],[Column9]])</f>
        <v/>
      </c>
      <c r="M73" t="str">
        <f>IF(ISNUMBER(vm_asg_raw[[#This Row],[Column10]]), vm_asg_raw[[#This Row],[Column10]],"")</f>
        <v/>
      </c>
      <c r="N73" s="15" t="str">
        <f>IF(ISNUMBER(vm_asg_raw[[#This Row],[Column11]]), vm_asg_raw[[#This Row],[Column11]],"")</f>
        <v/>
      </c>
    </row>
    <row r="74" spans="1:14" x14ac:dyDescent="0.25">
      <c r="A74" s="11" t="str">
        <f>IF(ISNONTEXT(vm_asg_raw[[#This Row],[Column1]]), "", vm_asg_raw[[#This Row],[Column1]])</f>
        <v/>
      </c>
      <c r="B74" s="19" t="str">
        <f>IF(ISNONTEXT(vm_asg_raw[[#This Row],[Column5]]), "", vm_asg_raw[[#This Row],[Column5]])</f>
        <v/>
      </c>
      <c r="C74" s="30" t="str">
        <f>IF(ISNUMBER(vm_asg_raw[[#This Row],[Column12]]), (vm_asg_raw[[#This Row],[Column12]]/(vm_asg_raw[[#This Row],[Column14]]*1000)),"")</f>
        <v/>
      </c>
      <c r="D74" s="31" t="str">
        <f>IF(ISNUMBER(vm_asg_raw[[#This Row],[Column13]]), (vm_asg_raw[[#This Row],[Column13]]/vm_asg_raw[[#This Row],[Column15]]),"")</f>
        <v/>
      </c>
      <c r="E74" s="30" t="str">
        <f>IF(ISNUMBER(vm_asg_raw[[#This Row],[Column12]]), (vm_asg_raw[[#This Row],[Column12]]/(vm_asg_raw[[#This Row],[Column16]]*1000)),"")</f>
        <v/>
      </c>
      <c r="F74" s="32" t="str">
        <f>IF(ISNUMBER(vm_asg_raw[[#This Row],[Column13]]), (vm_asg_raw[[#This Row],[Column13]]/(vm_asg_raw[[#This Row],[Column17]]*1073741824)),"")</f>
        <v/>
      </c>
      <c r="G74" s="28" t="str">
        <f>IF(ISNUMBER(C74),(((vm_asg_raw[[#This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4" s="12" t="str">
        <f>IF(ISNONTEXT(vm_asg_raw[[#This Row],[Column3]]), "", vm_asg_raw[[#This Row],[Column3]])</f>
        <v/>
      </c>
      <c r="I74" s="10" t="str">
        <f>IF(ISNONTEXT(vm_asg_raw[[#This Row],[Column4]]), "", vm_asg_raw[[#This Row],[Column4]])</f>
        <v/>
      </c>
      <c r="J74" t="str">
        <f>IF(ISNUMBER(vm_asg_raw[[#This Row],[Column6]]), vm_asg_raw[[#This Row],[Column6]],"")</f>
        <v/>
      </c>
      <c r="K74" s="4" t="str">
        <f>IF(ISNUMBER(vm_asg_raw[[#This Row],[Column7]]), vm_asg_raw[[#This Row],[Column7]]/1073741824,"")</f>
        <v/>
      </c>
      <c r="L74" s="10" t="str">
        <f>IF(ISNONTEXT(vm_asg_raw[[#This Row],[Column9]]), "", vm_asg_raw[[#This Row],[Column9]])</f>
        <v/>
      </c>
      <c r="M74" t="str">
        <f>IF(ISNUMBER(vm_asg_raw[[#This Row],[Column10]]), vm_asg_raw[[#This Row],[Column10]],"")</f>
        <v/>
      </c>
      <c r="N74" s="15" t="str">
        <f>IF(ISNUMBER(vm_asg_raw[[#This Row],[Column11]]), vm_asg_raw[[#This Row],[Column11]],"")</f>
        <v/>
      </c>
    </row>
    <row r="75" spans="1:14" x14ac:dyDescent="0.25">
      <c r="A75" s="11" t="str">
        <f>IF(ISNONTEXT(vm_asg_raw[[#This Row],[Column1]]), "", vm_asg_raw[[#This Row],[Column1]])</f>
        <v/>
      </c>
      <c r="B75" s="19" t="str">
        <f>IF(ISNONTEXT(vm_asg_raw[[#This Row],[Column5]]), "", vm_asg_raw[[#This Row],[Column5]])</f>
        <v/>
      </c>
      <c r="C75" s="30" t="str">
        <f>IF(ISNUMBER(vm_asg_raw[[#This Row],[Column12]]), (vm_asg_raw[[#This Row],[Column12]]/(vm_asg_raw[[#This Row],[Column14]]*1000)),"")</f>
        <v/>
      </c>
      <c r="D75" s="31" t="str">
        <f>IF(ISNUMBER(vm_asg_raw[[#This Row],[Column13]]), (vm_asg_raw[[#This Row],[Column13]]/vm_asg_raw[[#This Row],[Column15]]),"")</f>
        <v/>
      </c>
      <c r="E75" s="30" t="str">
        <f>IF(ISNUMBER(vm_asg_raw[[#This Row],[Column12]]), (vm_asg_raw[[#This Row],[Column12]]/(vm_asg_raw[[#This Row],[Column16]]*1000)),"")</f>
        <v/>
      </c>
      <c r="F75" s="32" t="str">
        <f>IF(ISNUMBER(vm_asg_raw[[#This Row],[Column13]]), (vm_asg_raw[[#This Row],[Column13]]/(vm_asg_raw[[#This Row],[Column17]]*1073741824)),"")</f>
        <v/>
      </c>
      <c r="G75" s="28" t="str">
        <f>IF(ISNUMBER(C75),(((vm_asg_raw[[#This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5" s="12" t="str">
        <f>IF(ISNONTEXT(vm_asg_raw[[#This Row],[Column3]]), "", vm_asg_raw[[#This Row],[Column3]])</f>
        <v/>
      </c>
      <c r="I75" s="10" t="str">
        <f>IF(ISNONTEXT(vm_asg_raw[[#This Row],[Column4]]), "", vm_asg_raw[[#This Row],[Column4]])</f>
        <v/>
      </c>
      <c r="J75" t="str">
        <f>IF(ISNUMBER(vm_asg_raw[[#This Row],[Column6]]), vm_asg_raw[[#This Row],[Column6]],"")</f>
        <v/>
      </c>
      <c r="K75" s="4" t="str">
        <f>IF(ISNUMBER(vm_asg_raw[[#This Row],[Column7]]), vm_asg_raw[[#This Row],[Column7]]/1073741824,"")</f>
        <v/>
      </c>
      <c r="L75" s="10" t="str">
        <f>IF(ISNONTEXT(vm_asg_raw[[#This Row],[Column9]]), "", vm_asg_raw[[#This Row],[Column9]])</f>
        <v/>
      </c>
      <c r="M75" t="str">
        <f>IF(ISNUMBER(vm_asg_raw[[#This Row],[Column10]]), vm_asg_raw[[#This Row],[Column10]],"")</f>
        <v/>
      </c>
      <c r="N75" s="15" t="str">
        <f>IF(ISNUMBER(vm_asg_raw[[#This Row],[Column11]]), vm_asg_raw[[#This Row],[Column11]],"")</f>
        <v/>
      </c>
    </row>
    <row r="76" spans="1:14" x14ac:dyDescent="0.25">
      <c r="A76" s="11" t="str">
        <f>IF(ISNONTEXT(vm_asg_raw[[#This Row],[Column1]]), "", vm_asg_raw[[#This Row],[Column1]])</f>
        <v/>
      </c>
      <c r="B76" s="19" t="str">
        <f>IF(ISNONTEXT(vm_asg_raw[[#This Row],[Column5]]), "", vm_asg_raw[[#This Row],[Column5]])</f>
        <v/>
      </c>
      <c r="C76" s="30" t="str">
        <f>IF(ISNUMBER(vm_asg_raw[[#This Row],[Column12]]), (vm_asg_raw[[#This Row],[Column12]]/(vm_asg_raw[[#This Row],[Column14]]*1000)),"")</f>
        <v/>
      </c>
      <c r="D76" s="31" t="str">
        <f>IF(ISNUMBER(vm_asg_raw[[#This Row],[Column13]]), (vm_asg_raw[[#This Row],[Column13]]/vm_asg_raw[[#This Row],[Column15]]),"")</f>
        <v/>
      </c>
      <c r="E76" s="30" t="str">
        <f>IF(ISNUMBER(vm_asg_raw[[#This Row],[Column12]]), (vm_asg_raw[[#This Row],[Column12]]/(vm_asg_raw[[#This Row],[Column16]]*1000)),"")</f>
        <v/>
      </c>
      <c r="F76" s="32" t="str">
        <f>IF(ISNUMBER(vm_asg_raw[[#This Row],[Column13]]), (vm_asg_raw[[#This Row],[Column13]]/(vm_asg_raw[[#This Row],[Column17]]*1073741824)),"")</f>
        <v/>
      </c>
      <c r="G76" s="28" t="str">
        <f>IF(ISNUMBER(C76),(((vm_asg_raw[[#This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6" s="12" t="str">
        <f>IF(ISNONTEXT(vm_asg_raw[[#This Row],[Column3]]), "", vm_asg_raw[[#This Row],[Column3]])</f>
        <v/>
      </c>
      <c r="I76" s="10" t="str">
        <f>IF(ISNONTEXT(vm_asg_raw[[#This Row],[Column4]]), "", vm_asg_raw[[#This Row],[Column4]])</f>
        <v/>
      </c>
      <c r="J76" t="str">
        <f>IF(ISNUMBER(vm_asg_raw[[#This Row],[Column6]]), vm_asg_raw[[#This Row],[Column6]],"")</f>
        <v/>
      </c>
      <c r="K76" s="4" t="str">
        <f>IF(ISNUMBER(vm_asg_raw[[#This Row],[Column7]]), vm_asg_raw[[#This Row],[Column7]]/1073741824,"")</f>
        <v/>
      </c>
      <c r="L76" s="10" t="str">
        <f>IF(ISNONTEXT(vm_asg_raw[[#This Row],[Column9]]), "", vm_asg_raw[[#This Row],[Column9]])</f>
        <v/>
      </c>
      <c r="M76" t="str">
        <f>IF(ISNUMBER(vm_asg_raw[[#This Row],[Column10]]), vm_asg_raw[[#This Row],[Column10]],"")</f>
        <v/>
      </c>
      <c r="N76" s="15" t="str">
        <f>IF(ISNUMBER(vm_asg_raw[[#This Row],[Column11]]), vm_asg_raw[[#This Row],[Column11]],"")</f>
        <v/>
      </c>
    </row>
    <row r="77" spans="1:14" x14ac:dyDescent="0.25">
      <c r="A77" s="11" t="str">
        <f>IF(ISNONTEXT(vm_asg_raw[[#This Row],[Column1]]), "", vm_asg_raw[[#This Row],[Column1]])</f>
        <v/>
      </c>
      <c r="B77" s="19" t="str">
        <f>IF(ISNONTEXT(vm_asg_raw[[#This Row],[Column5]]), "", vm_asg_raw[[#This Row],[Column5]])</f>
        <v/>
      </c>
      <c r="C77" s="30" t="str">
        <f>IF(ISNUMBER(vm_asg_raw[[#This Row],[Column12]]), (vm_asg_raw[[#This Row],[Column12]]/(vm_asg_raw[[#This Row],[Column14]]*1000)),"")</f>
        <v/>
      </c>
      <c r="D77" s="31" t="str">
        <f>IF(ISNUMBER(vm_asg_raw[[#This Row],[Column13]]), (vm_asg_raw[[#This Row],[Column13]]/vm_asg_raw[[#This Row],[Column15]]),"")</f>
        <v/>
      </c>
      <c r="E77" s="30" t="str">
        <f>IF(ISNUMBER(vm_asg_raw[[#This Row],[Column12]]), (vm_asg_raw[[#This Row],[Column12]]/(vm_asg_raw[[#This Row],[Column16]]*1000)),"")</f>
        <v/>
      </c>
      <c r="F77" s="32" t="str">
        <f>IF(ISNUMBER(vm_asg_raw[[#This Row],[Column13]]), (vm_asg_raw[[#This Row],[Column13]]/(vm_asg_raw[[#This Row],[Column17]]*1073741824)),"")</f>
        <v/>
      </c>
      <c r="G77" s="28" t="str">
        <f>IF(ISNUMBER(C77),(((vm_asg_raw[[#This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7" s="12" t="str">
        <f>IF(ISNONTEXT(vm_asg_raw[[#This Row],[Column3]]), "", vm_asg_raw[[#This Row],[Column3]])</f>
        <v/>
      </c>
      <c r="I77" s="10" t="str">
        <f>IF(ISNONTEXT(vm_asg_raw[[#This Row],[Column4]]), "", vm_asg_raw[[#This Row],[Column4]])</f>
        <v/>
      </c>
      <c r="J77" t="str">
        <f>IF(ISNUMBER(vm_asg_raw[[#This Row],[Column6]]), vm_asg_raw[[#This Row],[Column6]],"")</f>
        <v/>
      </c>
      <c r="K77" s="4" t="str">
        <f>IF(ISNUMBER(vm_asg_raw[[#This Row],[Column7]]), vm_asg_raw[[#This Row],[Column7]]/1073741824,"")</f>
        <v/>
      </c>
      <c r="L77" s="10" t="str">
        <f>IF(ISNONTEXT(vm_asg_raw[[#This Row],[Column9]]), "", vm_asg_raw[[#This Row],[Column9]])</f>
        <v/>
      </c>
      <c r="M77" t="str">
        <f>IF(ISNUMBER(vm_asg_raw[[#This Row],[Column10]]), vm_asg_raw[[#This Row],[Column10]],"")</f>
        <v/>
      </c>
      <c r="N77" s="15" t="str">
        <f>IF(ISNUMBER(vm_asg_raw[[#This Row],[Column11]]), vm_asg_raw[[#This Row],[Column11]],"")</f>
        <v/>
      </c>
    </row>
    <row r="78" spans="1:14" x14ac:dyDescent="0.25">
      <c r="A78" s="11" t="str">
        <f>IF(ISNONTEXT(vm_asg_raw[[#This Row],[Column1]]), "", vm_asg_raw[[#This Row],[Column1]])</f>
        <v/>
      </c>
      <c r="B78" s="19" t="str">
        <f>IF(ISNONTEXT(vm_asg_raw[[#This Row],[Column5]]), "", vm_asg_raw[[#This Row],[Column5]])</f>
        <v/>
      </c>
      <c r="C78" s="30" t="str">
        <f>IF(ISNUMBER(vm_asg_raw[[#This Row],[Column12]]), (vm_asg_raw[[#This Row],[Column12]]/(vm_asg_raw[[#This Row],[Column14]]*1000)),"")</f>
        <v/>
      </c>
      <c r="D78" s="31" t="str">
        <f>IF(ISNUMBER(vm_asg_raw[[#This Row],[Column13]]), (vm_asg_raw[[#This Row],[Column13]]/vm_asg_raw[[#This Row],[Column15]]),"")</f>
        <v/>
      </c>
      <c r="E78" s="30" t="str">
        <f>IF(ISNUMBER(vm_asg_raw[[#This Row],[Column12]]), (vm_asg_raw[[#This Row],[Column12]]/(vm_asg_raw[[#This Row],[Column16]]*1000)),"")</f>
        <v/>
      </c>
      <c r="F78" s="32" t="str">
        <f>IF(ISNUMBER(vm_asg_raw[[#This Row],[Column13]]), (vm_asg_raw[[#This Row],[Column13]]/(vm_asg_raw[[#This Row],[Column17]]*1073741824)),"")</f>
        <v/>
      </c>
      <c r="G78" s="28" t="str">
        <f>IF(ISNUMBER(C78),(((vm_asg_raw[[#This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8" s="12" t="str">
        <f>IF(ISNONTEXT(vm_asg_raw[[#This Row],[Column3]]), "", vm_asg_raw[[#This Row],[Column3]])</f>
        <v/>
      </c>
      <c r="I78" s="10" t="str">
        <f>IF(ISNONTEXT(vm_asg_raw[[#This Row],[Column4]]), "", vm_asg_raw[[#This Row],[Column4]])</f>
        <v/>
      </c>
      <c r="J78" t="str">
        <f>IF(ISNUMBER(vm_asg_raw[[#This Row],[Column6]]), vm_asg_raw[[#This Row],[Column6]],"")</f>
        <v/>
      </c>
      <c r="K78" s="4" t="str">
        <f>IF(ISNUMBER(vm_asg_raw[[#This Row],[Column7]]), vm_asg_raw[[#This Row],[Column7]]/1073741824,"")</f>
        <v/>
      </c>
      <c r="L78" s="10" t="str">
        <f>IF(ISNONTEXT(vm_asg_raw[[#This Row],[Column9]]), "", vm_asg_raw[[#This Row],[Column9]])</f>
        <v/>
      </c>
      <c r="M78" t="str">
        <f>IF(ISNUMBER(vm_asg_raw[[#This Row],[Column10]]), vm_asg_raw[[#This Row],[Column10]],"")</f>
        <v/>
      </c>
      <c r="N78" s="15" t="str">
        <f>IF(ISNUMBER(vm_asg_raw[[#This Row],[Column11]]), vm_asg_raw[[#This Row],[Column11]],"")</f>
        <v/>
      </c>
    </row>
    <row r="79" spans="1:14" x14ac:dyDescent="0.25">
      <c r="A79" s="11" t="str">
        <f>IF(ISNONTEXT(vm_asg_raw[[#This Row],[Column1]]), "", vm_asg_raw[[#This Row],[Column1]])</f>
        <v/>
      </c>
      <c r="B79" s="19" t="str">
        <f>IF(ISNONTEXT(vm_asg_raw[[#This Row],[Column5]]), "", vm_asg_raw[[#This Row],[Column5]])</f>
        <v/>
      </c>
      <c r="C79" s="30" t="str">
        <f>IF(ISNUMBER(vm_asg_raw[[#This Row],[Column12]]), (vm_asg_raw[[#This Row],[Column12]]/(vm_asg_raw[[#This Row],[Column14]]*1000)),"")</f>
        <v/>
      </c>
      <c r="D79" s="31" t="str">
        <f>IF(ISNUMBER(vm_asg_raw[[#This Row],[Column13]]), (vm_asg_raw[[#This Row],[Column13]]/vm_asg_raw[[#This Row],[Column15]]),"")</f>
        <v/>
      </c>
      <c r="E79" s="30" t="str">
        <f>IF(ISNUMBER(vm_asg_raw[[#This Row],[Column12]]), (vm_asg_raw[[#This Row],[Column12]]/(vm_asg_raw[[#This Row],[Column16]]*1000)),"")</f>
        <v/>
      </c>
      <c r="F79" s="32" t="str">
        <f>IF(ISNUMBER(vm_asg_raw[[#This Row],[Column13]]), (vm_asg_raw[[#This Row],[Column13]]/(vm_asg_raw[[#This Row],[Column17]]*1073741824)),"")</f>
        <v/>
      </c>
      <c r="G79" s="28" t="str">
        <f>IF(ISNUMBER(C79),(((vm_asg_raw[[#This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9" s="12" t="str">
        <f>IF(ISNONTEXT(vm_asg_raw[[#This Row],[Column3]]), "", vm_asg_raw[[#This Row],[Column3]])</f>
        <v/>
      </c>
      <c r="I79" s="10" t="str">
        <f>IF(ISNONTEXT(vm_asg_raw[[#This Row],[Column4]]), "", vm_asg_raw[[#This Row],[Column4]])</f>
        <v/>
      </c>
      <c r="J79" t="str">
        <f>IF(ISNUMBER(vm_asg_raw[[#This Row],[Column6]]), vm_asg_raw[[#This Row],[Column6]],"")</f>
        <v/>
      </c>
      <c r="K79" s="4" t="str">
        <f>IF(ISNUMBER(vm_asg_raw[[#This Row],[Column7]]), vm_asg_raw[[#This Row],[Column7]]/1073741824,"")</f>
        <v/>
      </c>
      <c r="L79" s="10" t="str">
        <f>IF(ISNONTEXT(vm_asg_raw[[#This Row],[Column9]]), "", vm_asg_raw[[#This Row],[Column9]])</f>
        <v/>
      </c>
      <c r="M79" t="str">
        <f>IF(ISNUMBER(vm_asg_raw[[#This Row],[Column10]]), vm_asg_raw[[#This Row],[Column10]],"")</f>
        <v/>
      </c>
      <c r="N79" s="15" t="str">
        <f>IF(ISNUMBER(vm_asg_raw[[#This Row],[Column11]]), vm_asg_raw[[#This Row],[Column11]],"")</f>
        <v/>
      </c>
    </row>
    <row r="80" spans="1:14" x14ac:dyDescent="0.25">
      <c r="A80" s="11" t="str">
        <f>IF(ISNONTEXT(vm_asg_raw[[#This Row],[Column1]]), "", vm_asg_raw[[#This Row],[Column1]])</f>
        <v/>
      </c>
      <c r="B80" s="19" t="str">
        <f>IF(ISNONTEXT(vm_asg_raw[[#This Row],[Column5]]), "", vm_asg_raw[[#This Row],[Column5]])</f>
        <v/>
      </c>
      <c r="C80" s="30" t="str">
        <f>IF(ISNUMBER(vm_asg_raw[[#This Row],[Column12]]), (vm_asg_raw[[#This Row],[Column12]]/(vm_asg_raw[[#This Row],[Column14]]*1000)),"")</f>
        <v/>
      </c>
      <c r="D80" s="31" t="str">
        <f>IF(ISNUMBER(vm_asg_raw[[#This Row],[Column13]]), (vm_asg_raw[[#This Row],[Column13]]/vm_asg_raw[[#This Row],[Column15]]),"")</f>
        <v/>
      </c>
      <c r="E80" s="30" t="str">
        <f>IF(ISNUMBER(vm_asg_raw[[#This Row],[Column12]]), (vm_asg_raw[[#This Row],[Column12]]/(vm_asg_raw[[#This Row],[Column16]]*1000)),"")</f>
        <v/>
      </c>
      <c r="F80" s="32" t="str">
        <f>IF(ISNUMBER(vm_asg_raw[[#This Row],[Column13]]), (vm_asg_raw[[#This Row],[Column13]]/(vm_asg_raw[[#This Row],[Column17]]*1073741824)),"")</f>
        <v/>
      </c>
      <c r="G80" s="28" t="str">
        <f>IF(ISNUMBER(C80),(((vm_asg_raw[[#This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0" s="12" t="str">
        <f>IF(ISNONTEXT(vm_asg_raw[[#This Row],[Column3]]), "", vm_asg_raw[[#This Row],[Column3]])</f>
        <v/>
      </c>
      <c r="I80" s="10" t="str">
        <f>IF(ISNONTEXT(vm_asg_raw[[#This Row],[Column4]]), "", vm_asg_raw[[#This Row],[Column4]])</f>
        <v/>
      </c>
      <c r="J80" t="str">
        <f>IF(ISNUMBER(vm_asg_raw[[#This Row],[Column6]]), vm_asg_raw[[#This Row],[Column6]],"")</f>
        <v/>
      </c>
      <c r="K80" s="4" t="str">
        <f>IF(ISNUMBER(vm_asg_raw[[#This Row],[Column7]]), vm_asg_raw[[#This Row],[Column7]]/1073741824,"")</f>
        <v/>
      </c>
      <c r="L80" s="10" t="str">
        <f>IF(ISNONTEXT(vm_asg_raw[[#This Row],[Column9]]), "", vm_asg_raw[[#This Row],[Column9]])</f>
        <v/>
      </c>
      <c r="M80" t="str">
        <f>IF(ISNUMBER(vm_asg_raw[[#This Row],[Column10]]), vm_asg_raw[[#This Row],[Column10]],"")</f>
        <v/>
      </c>
      <c r="N80" s="15" t="str">
        <f>IF(ISNUMBER(vm_asg_raw[[#This Row],[Column11]]), vm_asg_raw[[#This Row],[Column11]],"")</f>
        <v/>
      </c>
    </row>
    <row r="81" spans="1:14" x14ac:dyDescent="0.25">
      <c r="A81" s="11" t="str">
        <f>IF(ISNONTEXT(vm_asg_raw[[#This Row],[Column1]]), "", vm_asg_raw[[#This Row],[Column1]])</f>
        <v/>
      </c>
      <c r="B81" s="19" t="str">
        <f>IF(ISNONTEXT(vm_asg_raw[[#This Row],[Column5]]), "", vm_asg_raw[[#This Row],[Column5]])</f>
        <v/>
      </c>
      <c r="C81" s="30" t="str">
        <f>IF(ISNUMBER(vm_asg_raw[[#This Row],[Column12]]), (vm_asg_raw[[#This Row],[Column12]]/(vm_asg_raw[[#This Row],[Column14]]*1000)),"")</f>
        <v/>
      </c>
      <c r="D81" s="31" t="str">
        <f>IF(ISNUMBER(vm_asg_raw[[#This Row],[Column13]]), (vm_asg_raw[[#This Row],[Column13]]/vm_asg_raw[[#This Row],[Column15]]),"")</f>
        <v/>
      </c>
      <c r="E81" s="30" t="str">
        <f>IF(ISNUMBER(vm_asg_raw[[#This Row],[Column12]]), (vm_asg_raw[[#This Row],[Column12]]/(vm_asg_raw[[#This Row],[Column16]]*1000)),"")</f>
        <v/>
      </c>
      <c r="F81" s="32" t="str">
        <f>IF(ISNUMBER(vm_asg_raw[[#This Row],[Column13]]), (vm_asg_raw[[#This Row],[Column13]]/(vm_asg_raw[[#This Row],[Column17]]*1073741824)),"")</f>
        <v/>
      </c>
      <c r="G81" s="28" t="str">
        <f>IF(ISNUMBER(C81),(((vm_asg_raw[[#This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1" s="12" t="str">
        <f>IF(ISNONTEXT(vm_asg_raw[[#This Row],[Column3]]), "", vm_asg_raw[[#This Row],[Column3]])</f>
        <v/>
      </c>
      <c r="I81" s="10" t="str">
        <f>IF(ISNONTEXT(vm_asg_raw[[#This Row],[Column4]]), "", vm_asg_raw[[#This Row],[Column4]])</f>
        <v/>
      </c>
      <c r="J81" t="str">
        <f>IF(ISNUMBER(vm_asg_raw[[#This Row],[Column6]]), vm_asg_raw[[#This Row],[Column6]],"")</f>
        <v/>
      </c>
      <c r="K81" s="4" t="str">
        <f>IF(ISNUMBER(vm_asg_raw[[#This Row],[Column7]]), vm_asg_raw[[#This Row],[Column7]]/1073741824,"")</f>
        <v/>
      </c>
      <c r="L81" s="10" t="str">
        <f>IF(ISNONTEXT(vm_asg_raw[[#This Row],[Column9]]), "", vm_asg_raw[[#This Row],[Column9]])</f>
        <v/>
      </c>
      <c r="M81" t="str">
        <f>IF(ISNUMBER(vm_asg_raw[[#This Row],[Column10]]), vm_asg_raw[[#This Row],[Column10]],"")</f>
        <v/>
      </c>
      <c r="N81" s="15" t="str">
        <f>IF(ISNUMBER(vm_asg_raw[[#This Row],[Column11]]), vm_asg_raw[[#This Row],[Column11]],"")</f>
        <v/>
      </c>
    </row>
    <row r="82" spans="1:14" x14ac:dyDescent="0.25">
      <c r="A82" s="11" t="str">
        <f>IF(ISNONTEXT(vm_asg_raw[[#This Row],[Column1]]), "", vm_asg_raw[[#This Row],[Column1]])</f>
        <v/>
      </c>
      <c r="B82" s="19" t="str">
        <f>IF(ISNONTEXT(vm_asg_raw[[#This Row],[Column5]]), "", vm_asg_raw[[#This Row],[Column5]])</f>
        <v/>
      </c>
      <c r="C82" s="30" t="str">
        <f>IF(ISNUMBER(vm_asg_raw[[#This Row],[Column12]]), (vm_asg_raw[[#This Row],[Column12]]/(vm_asg_raw[[#This Row],[Column14]]*1000)),"")</f>
        <v/>
      </c>
      <c r="D82" s="31" t="str">
        <f>IF(ISNUMBER(vm_asg_raw[[#This Row],[Column13]]), (vm_asg_raw[[#This Row],[Column13]]/vm_asg_raw[[#This Row],[Column15]]),"")</f>
        <v/>
      </c>
      <c r="E82" s="30" t="str">
        <f>IF(ISNUMBER(vm_asg_raw[[#This Row],[Column12]]), (vm_asg_raw[[#This Row],[Column12]]/(vm_asg_raw[[#This Row],[Column16]]*1000)),"")</f>
        <v/>
      </c>
      <c r="F82" s="32" t="str">
        <f>IF(ISNUMBER(vm_asg_raw[[#This Row],[Column13]]), (vm_asg_raw[[#This Row],[Column13]]/(vm_asg_raw[[#This Row],[Column17]]*1073741824)),"")</f>
        <v/>
      </c>
      <c r="G82" s="28" t="str">
        <f>IF(ISNUMBER(C82),(((vm_asg_raw[[#This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2" s="12" t="str">
        <f>IF(ISNONTEXT(vm_asg_raw[[#This Row],[Column3]]), "", vm_asg_raw[[#This Row],[Column3]])</f>
        <v/>
      </c>
      <c r="I82" s="10" t="str">
        <f>IF(ISNONTEXT(vm_asg_raw[[#This Row],[Column4]]), "", vm_asg_raw[[#This Row],[Column4]])</f>
        <v/>
      </c>
      <c r="J82" t="str">
        <f>IF(ISNUMBER(vm_asg_raw[[#This Row],[Column6]]), vm_asg_raw[[#This Row],[Column6]],"")</f>
        <v/>
      </c>
      <c r="K82" s="4" t="str">
        <f>IF(ISNUMBER(vm_asg_raw[[#This Row],[Column7]]), vm_asg_raw[[#This Row],[Column7]]/1073741824,"")</f>
        <v/>
      </c>
      <c r="L82" s="10" t="str">
        <f>IF(ISNONTEXT(vm_asg_raw[[#This Row],[Column9]]), "", vm_asg_raw[[#This Row],[Column9]])</f>
        <v/>
      </c>
      <c r="M82" t="str">
        <f>IF(ISNUMBER(vm_asg_raw[[#This Row],[Column10]]), vm_asg_raw[[#This Row],[Column10]],"")</f>
        <v/>
      </c>
      <c r="N82" s="15" t="str">
        <f>IF(ISNUMBER(vm_asg_raw[[#This Row],[Column11]]), vm_asg_raw[[#This Row],[Column11]],"")</f>
        <v/>
      </c>
    </row>
    <row r="83" spans="1:14" x14ac:dyDescent="0.25">
      <c r="A83" s="11" t="str">
        <f>IF(ISNONTEXT(vm_asg_raw[[#This Row],[Column1]]), "", vm_asg_raw[[#This Row],[Column1]])</f>
        <v/>
      </c>
      <c r="B83" s="19" t="str">
        <f>IF(ISNONTEXT(vm_asg_raw[[#This Row],[Column5]]), "", vm_asg_raw[[#This Row],[Column5]])</f>
        <v/>
      </c>
      <c r="C83" s="30" t="str">
        <f>IF(ISNUMBER(vm_asg_raw[[#This Row],[Column12]]), (vm_asg_raw[[#This Row],[Column12]]/(vm_asg_raw[[#This Row],[Column14]]*1000)),"")</f>
        <v/>
      </c>
      <c r="D83" s="31" t="str">
        <f>IF(ISNUMBER(vm_asg_raw[[#This Row],[Column13]]), (vm_asg_raw[[#This Row],[Column13]]/vm_asg_raw[[#This Row],[Column15]]),"")</f>
        <v/>
      </c>
      <c r="E83" s="30" t="str">
        <f>IF(ISNUMBER(vm_asg_raw[[#This Row],[Column12]]), (vm_asg_raw[[#This Row],[Column12]]/(vm_asg_raw[[#This Row],[Column16]]*1000)),"")</f>
        <v/>
      </c>
      <c r="F83" s="32" t="str">
        <f>IF(ISNUMBER(vm_asg_raw[[#This Row],[Column13]]), (vm_asg_raw[[#This Row],[Column13]]/(vm_asg_raw[[#This Row],[Column17]]*1073741824)),"")</f>
        <v/>
      </c>
      <c r="G83" s="28" t="str">
        <f>IF(ISNUMBER(C83),(((vm_asg_raw[[#This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3" s="12" t="str">
        <f>IF(ISNONTEXT(vm_asg_raw[[#This Row],[Column3]]), "", vm_asg_raw[[#This Row],[Column3]])</f>
        <v/>
      </c>
      <c r="I83" s="10" t="str">
        <f>IF(ISNONTEXT(vm_asg_raw[[#This Row],[Column4]]), "", vm_asg_raw[[#This Row],[Column4]])</f>
        <v/>
      </c>
      <c r="J83" t="str">
        <f>IF(ISNUMBER(vm_asg_raw[[#This Row],[Column6]]), vm_asg_raw[[#This Row],[Column6]],"")</f>
        <v/>
      </c>
      <c r="K83" s="4" t="str">
        <f>IF(ISNUMBER(vm_asg_raw[[#This Row],[Column7]]), vm_asg_raw[[#This Row],[Column7]]/1073741824,"")</f>
        <v/>
      </c>
      <c r="L83" s="10" t="str">
        <f>IF(ISNONTEXT(vm_asg_raw[[#This Row],[Column9]]), "", vm_asg_raw[[#This Row],[Column9]])</f>
        <v/>
      </c>
      <c r="M83" t="str">
        <f>IF(ISNUMBER(vm_asg_raw[[#This Row],[Column10]]), vm_asg_raw[[#This Row],[Column10]],"")</f>
        <v/>
      </c>
      <c r="N83" s="15" t="str">
        <f>IF(ISNUMBER(vm_asg_raw[[#This Row],[Column11]]), vm_asg_raw[[#This Row],[Column11]],"")</f>
        <v/>
      </c>
    </row>
    <row r="84" spans="1:14" x14ac:dyDescent="0.25">
      <c r="A84" s="11" t="str">
        <f>IF(ISNONTEXT(vm_asg_raw[[#This Row],[Column1]]), "", vm_asg_raw[[#This Row],[Column1]])</f>
        <v/>
      </c>
      <c r="B84" s="19" t="str">
        <f>IF(ISNONTEXT(vm_asg_raw[[#This Row],[Column5]]), "", vm_asg_raw[[#This Row],[Column5]])</f>
        <v/>
      </c>
      <c r="C84" s="30" t="str">
        <f>IF(ISNUMBER(vm_asg_raw[[#This Row],[Column12]]), (vm_asg_raw[[#This Row],[Column12]]/(vm_asg_raw[[#This Row],[Column14]]*1000)),"")</f>
        <v/>
      </c>
      <c r="D84" s="31" t="str">
        <f>IF(ISNUMBER(vm_asg_raw[[#This Row],[Column13]]), (vm_asg_raw[[#This Row],[Column13]]/vm_asg_raw[[#This Row],[Column15]]),"")</f>
        <v/>
      </c>
      <c r="E84" s="30" t="str">
        <f>IF(ISNUMBER(vm_asg_raw[[#This Row],[Column12]]), (vm_asg_raw[[#This Row],[Column12]]/(vm_asg_raw[[#This Row],[Column16]]*1000)),"")</f>
        <v/>
      </c>
      <c r="F84" s="32" t="str">
        <f>IF(ISNUMBER(vm_asg_raw[[#This Row],[Column13]]), (vm_asg_raw[[#This Row],[Column13]]/(vm_asg_raw[[#This Row],[Column17]]*1073741824)),"")</f>
        <v/>
      </c>
      <c r="G84" s="28" t="str">
        <f>IF(ISNUMBER(C84),(((vm_asg_raw[[#This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4" s="12" t="str">
        <f>IF(ISNONTEXT(vm_asg_raw[[#This Row],[Column3]]), "", vm_asg_raw[[#This Row],[Column3]])</f>
        <v/>
      </c>
      <c r="I84" s="10" t="str">
        <f>IF(ISNONTEXT(vm_asg_raw[[#This Row],[Column4]]), "", vm_asg_raw[[#This Row],[Column4]])</f>
        <v/>
      </c>
      <c r="J84" t="str">
        <f>IF(ISNUMBER(vm_asg_raw[[#This Row],[Column6]]), vm_asg_raw[[#This Row],[Column6]],"")</f>
        <v/>
      </c>
      <c r="K84" s="4" t="str">
        <f>IF(ISNUMBER(vm_asg_raw[[#This Row],[Column7]]), vm_asg_raw[[#This Row],[Column7]]/1073741824,"")</f>
        <v/>
      </c>
      <c r="L84" s="10" t="str">
        <f>IF(ISNONTEXT(vm_asg_raw[[#This Row],[Column9]]), "", vm_asg_raw[[#This Row],[Column9]])</f>
        <v/>
      </c>
      <c r="M84" t="str">
        <f>IF(ISNUMBER(vm_asg_raw[[#This Row],[Column10]]), vm_asg_raw[[#This Row],[Column10]],"")</f>
        <v/>
      </c>
      <c r="N84" s="15" t="str">
        <f>IF(ISNUMBER(vm_asg_raw[[#This Row],[Column11]]), vm_asg_raw[[#This Row],[Column11]],"")</f>
        <v/>
      </c>
    </row>
    <row r="85" spans="1:14" x14ac:dyDescent="0.25">
      <c r="A85" s="11" t="str">
        <f>IF(ISNONTEXT(vm_asg_raw[[#This Row],[Column1]]), "", vm_asg_raw[[#This Row],[Column1]])</f>
        <v/>
      </c>
      <c r="B85" s="19" t="str">
        <f>IF(ISNONTEXT(vm_asg_raw[[#This Row],[Column5]]), "", vm_asg_raw[[#This Row],[Column5]])</f>
        <v/>
      </c>
      <c r="C85" s="30" t="str">
        <f>IF(ISNUMBER(vm_asg_raw[[#This Row],[Column12]]), (vm_asg_raw[[#This Row],[Column12]]/(vm_asg_raw[[#This Row],[Column14]]*1000)),"")</f>
        <v/>
      </c>
      <c r="D85" s="31" t="str">
        <f>IF(ISNUMBER(vm_asg_raw[[#This Row],[Column13]]), (vm_asg_raw[[#This Row],[Column13]]/vm_asg_raw[[#This Row],[Column15]]),"")</f>
        <v/>
      </c>
      <c r="E85" s="30" t="str">
        <f>IF(ISNUMBER(vm_asg_raw[[#This Row],[Column12]]), (vm_asg_raw[[#This Row],[Column12]]/(vm_asg_raw[[#This Row],[Column16]]*1000)),"")</f>
        <v/>
      </c>
      <c r="F85" s="32" t="str">
        <f>IF(ISNUMBER(vm_asg_raw[[#This Row],[Column13]]), (vm_asg_raw[[#This Row],[Column13]]/(vm_asg_raw[[#This Row],[Column17]]*1073741824)),"")</f>
        <v/>
      </c>
      <c r="G85" s="28" t="str">
        <f>IF(ISNUMBER(C85),(((vm_asg_raw[[#This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5" s="12" t="str">
        <f>IF(ISNONTEXT(vm_asg_raw[[#This Row],[Column3]]), "", vm_asg_raw[[#This Row],[Column3]])</f>
        <v/>
      </c>
      <c r="I85" s="10" t="str">
        <f>IF(ISNONTEXT(vm_asg_raw[[#This Row],[Column4]]), "", vm_asg_raw[[#This Row],[Column4]])</f>
        <v/>
      </c>
      <c r="J85" t="str">
        <f>IF(ISNUMBER(vm_asg_raw[[#This Row],[Column6]]), vm_asg_raw[[#This Row],[Column6]],"")</f>
        <v/>
      </c>
      <c r="K85" s="4" t="str">
        <f>IF(ISNUMBER(vm_asg_raw[[#This Row],[Column7]]), vm_asg_raw[[#This Row],[Column7]]/1073741824,"")</f>
        <v/>
      </c>
      <c r="L85" s="10" t="str">
        <f>IF(ISNONTEXT(vm_asg_raw[[#This Row],[Column9]]), "", vm_asg_raw[[#This Row],[Column9]])</f>
        <v/>
      </c>
      <c r="M85" t="str">
        <f>IF(ISNUMBER(vm_asg_raw[[#This Row],[Column10]]), vm_asg_raw[[#This Row],[Column10]],"")</f>
        <v/>
      </c>
      <c r="N85" s="15" t="str">
        <f>IF(ISNUMBER(vm_asg_raw[[#This Row],[Column11]]), vm_asg_raw[[#This Row],[Column11]],"")</f>
        <v/>
      </c>
    </row>
    <row r="86" spans="1:14" x14ac:dyDescent="0.25">
      <c r="A86" s="11" t="str">
        <f>IF(ISNONTEXT(vm_asg_raw[[#This Row],[Column1]]), "", vm_asg_raw[[#This Row],[Column1]])</f>
        <v/>
      </c>
      <c r="B86" s="19" t="str">
        <f>IF(ISNONTEXT(vm_asg_raw[[#This Row],[Column5]]), "", vm_asg_raw[[#This Row],[Column5]])</f>
        <v/>
      </c>
      <c r="C86" s="30" t="str">
        <f>IF(ISNUMBER(vm_asg_raw[[#This Row],[Column12]]), (vm_asg_raw[[#This Row],[Column12]]/(vm_asg_raw[[#This Row],[Column14]]*1000)),"")</f>
        <v/>
      </c>
      <c r="D86" s="31" t="str">
        <f>IF(ISNUMBER(vm_asg_raw[[#This Row],[Column13]]), (vm_asg_raw[[#This Row],[Column13]]/vm_asg_raw[[#This Row],[Column15]]),"")</f>
        <v/>
      </c>
      <c r="E86" s="30" t="str">
        <f>IF(ISNUMBER(vm_asg_raw[[#This Row],[Column12]]), (vm_asg_raw[[#This Row],[Column12]]/(vm_asg_raw[[#This Row],[Column16]]*1000)),"")</f>
        <v/>
      </c>
      <c r="F86" s="32" t="str">
        <f>IF(ISNUMBER(vm_asg_raw[[#This Row],[Column13]]), (vm_asg_raw[[#This Row],[Column13]]/(vm_asg_raw[[#This Row],[Column17]]*1073741824)),"")</f>
        <v/>
      </c>
      <c r="G86" s="28" t="str">
        <f>IF(ISNUMBER(C86),(((vm_asg_raw[[#This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6" s="12" t="str">
        <f>IF(ISNONTEXT(vm_asg_raw[[#This Row],[Column3]]), "", vm_asg_raw[[#This Row],[Column3]])</f>
        <v/>
      </c>
      <c r="I86" s="10" t="str">
        <f>IF(ISNONTEXT(vm_asg_raw[[#This Row],[Column4]]), "", vm_asg_raw[[#This Row],[Column4]])</f>
        <v/>
      </c>
      <c r="J86" t="str">
        <f>IF(ISNUMBER(vm_asg_raw[[#This Row],[Column6]]), vm_asg_raw[[#This Row],[Column6]],"")</f>
        <v/>
      </c>
      <c r="K86" s="4" t="str">
        <f>IF(ISNUMBER(vm_asg_raw[[#This Row],[Column7]]), vm_asg_raw[[#This Row],[Column7]]/1073741824,"")</f>
        <v/>
      </c>
      <c r="L86" s="10" t="str">
        <f>IF(ISNONTEXT(vm_asg_raw[[#This Row],[Column9]]), "", vm_asg_raw[[#This Row],[Column9]])</f>
        <v/>
      </c>
      <c r="M86" t="str">
        <f>IF(ISNUMBER(vm_asg_raw[[#This Row],[Column10]]), vm_asg_raw[[#This Row],[Column10]],"")</f>
        <v/>
      </c>
      <c r="N86" s="15" t="str">
        <f>IF(ISNUMBER(vm_asg_raw[[#This Row],[Column11]]), vm_asg_raw[[#This Row],[Column11]],"")</f>
        <v/>
      </c>
    </row>
    <row r="87" spans="1:14" x14ac:dyDescent="0.25">
      <c r="A87" s="11" t="str">
        <f>IF(ISNONTEXT(vm_asg_raw[[#This Row],[Column1]]), "", vm_asg_raw[[#This Row],[Column1]])</f>
        <v/>
      </c>
      <c r="B87" s="19" t="str">
        <f>IF(ISNONTEXT(vm_asg_raw[[#This Row],[Column5]]), "", vm_asg_raw[[#This Row],[Column5]])</f>
        <v/>
      </c>
      <c r="C87" s="30" t="str">
        <f>IF(ISNUMBER(vm_asg_raw[[#This Row],[Column12]]), (vm_asg_raw[[#This Row],[Column12]]/(vm_asg_raw[[#This Row],[Column14]]*1000)),"")</f>
        <v/>
      </c>
      <c r="D87" s="31" t="str">
        <f>IF(ISNUMBER(vm_asg_raw[[#This Row],[Column13]]), (vm_asg_raw[[#This Row],[Column13]]/vm_asg_raw[[#This Row],[Column15]]),"")</f>
        <v/>
      </c>
      <c r="E87" s="30" t="str">
        <f>IF(ISNUMBER(vm_asg_raw[[#This Row],[Column12]]), (vm_asg_raw[[#This Row],[Column12]]/(vm_asg_raw[[#This Row],[Column16]]*1000)),"")</f>
        <v/>
      </c>
      <c r="F87" s="32" t="str">
        <f>IF(ISNUMBER(vm_asg_raw[[#This Row],[Column13]]), (vm_asg_raw[[#This Row],[Column13]]/(vm_asg_raw[[#This Row],[Column17]]*1073741824)),"")</f>
        <v/>
      </c>
      <c r="G87" s="28" t="str">
        <f>IF(ISNUMBER(C87),(((vm_asg_raw[[#This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7" s="12" t="str">
        <f>IF(ISNONTEXT(vm_asg_raw[[#This Row],[Column3]]), "", vm_asg_raw[[#This Row],[Column3]])</f>
        <v/>
      </c>
      <c r="I87" s="10" t="str">
        <f>IF(ISNONTEXT(vm_asg_raw[[#This Row],[Column4]]), "", vm_asg_raw[[#This Row],[Column4]])</f>
        <v/>
      </c>
      <c r="J87" t="str">
        <f>IF(ISNUMBER(vm_asg_raw[[#This Row],[Column6]]), vm_asg_raw[[#This Row],[Column6]],"")</f>
        <v/>
      </c>
      <c r="K87" s="4" t="str">
        <f>IF(ISNUMBER(vm_asg_raw[[#This Row],[Column7]]), vm_asg_raw[[#This Row],[Column7]]/1073741824,"")</f>
        <v/>
      </c>
      <c r="L87" s="10" t="str">
        <f>IF(ISNONTEXT(vm_asg_raw[[#This Row],[Column9]]), "", vm_asg_raw[[#This Row],[Column9]])</f>
        <v/>
      </c>
      <c r="M87" t="str">
        <f>IF(ISNUMBER(vm_asg_raw[[#This Row],[Column10]]), vm_asg_raw[[#This Row],[Column10]],"")</f>
        <v/>
      </c>
      <c r="N87" s="15" t="str">
        <f>IF(ISNUMBER(vm_asg_raw[[#This Row],[Column11]]), vm_asg_raw[[#This Row],[Column11]],"")</f>
        <v/>
      </c>
    </row>
    <row r="88" spans="1:14" x14ac:dyDescent="0.25">
      <c r="A88" s="11" t="str">
        <f>IF(ISNONTEXT(vm_asg_raw[[#This Row],[Column1]]), "", vm_asg_raw[[#This Row],[Column1]])</f>
        <v/>
      </c>
      <c r="B88" s="19" t="str">
        <f>IF(ISNONTEXT(vm_asg_raw[[#This Row],[Column5]]), "", vm_asg_raw[[#This Row],[Column5]])</f>
        <v/>
      </c>
      <c r="C88" s="30" t="str">
        <f>IF(ISNUMBER(vm_asg_raw[[#This Row],[Column12]]), (vm_asg_raw[[#This Row],[Column12]]/(vm_asg_raw[[#This Row],[Column14]]*1000)),"")</f>
        <v/>
      </c>
      <c r="D88" s="31" t="str">
        <f>IF(ISNUMBER(vm_asg_raw[[#This Row],[Column13]]), (vm_asg_raw[[#This Row],[Column13]]/vm_asg_raw[[#This Row],[Column15]]),"")</f>
        <v/>
      </c>
      <c r="E88" s="30" t="str">
        <f>IF(ISNUMBER(vm_asg_raw[[#This Row],[Column12]]), (vm_asg_raw[[#This Row],[Column12]]/(vm_asg_raw[[#This Row],[Column16]]*1000)),"")</f>
        <v/>
      </c>
      <c r="F88" s="32" t="str">
        <f>IF(ISNUMBER(vm_asg_raw[[#This Row],[Column13]]), (vm_asg_raw[[#This Row],[Column13]]/(vm_asg_raw[[#This Row],[Column17]]*1073741824)),"")</f>
        <v/>
      </c>
      <c r="G88" s="28" t="str">
        <f>IF(ISNUMBER(C88),(((vm_asg_raw[[#This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8" s="12" t="str">
        <f>IF(ISNONTEXT(vm_asg_raw[[#This Row],[Column3]]), "", vm_asg_raw[[#This Row],[Column3]])</f>
        <v/>
      </c>
      <c r="I88" s="10" t="str">
        <f>IF(ISNONTEXT(vm_asg_raw[[#This Row],[Column4]]), "", vm_asg_raw[[#This Row],[Column4]])</f>
        <v/>
      </c>
      <c r="J88" t="str">
        <f>IF(ISNUMBER(vm_asg_raw[[#This Row],[Column6]]), vm_asg_raw[[#This Row],[Column6]],"")</f>
        <v/>
      </c>
      <c r="K88" s="4" t="str">
        <f>IF(ISNUMBER(vm_asg_raw[[#This Row],[Column7]]), vm_asg_raw[[#This Row],[Column7]]/1073741824,"")</f>
        <v/>
      </c>
      <c r="L88" s="10" t="str">
        <f>IF(ISNONTEXT(vm_asg_raw[[#This Row],[Column9]]), "", vm_asg_raw[[#This Row],[Column9]])</f>
        <v/>
      </c>
      <c r="M88" t="str">
        <f>IF(ISNUMBER(vm_asg_raw[[#This Row],[Column10]]), vm_asg_raw[[#This Row],[Column10]],"")</f>
        <v/>
      </c>
      <c r="N88" s="15" t="str">
        <f>IF(ISNUMBER(vm_asg_raw[[#This Row],[Column11]]), vm_asg_raw[[#This Row],[Column11]],"")</f>
        <v/>
      </c>
    </row>
    <row r="89" spans="1:14" x14ac:dyDescent="0.25">
      <c r="A89" s="11" t="str">
        <f>IF(ISNONTEXT(vm_asg_raw[[#This Row],[Column1]]), "", vm_asg_raw[[#This Row],[Column1]])</f>
        <v/>
      </c>
      <c r="B89" s="19" t="str">
        <f>IF(ISNONTEXT(vm_asg_raw[[#This Row],[Column5]]), "", vm_asg_raw[[#This Row],[Column5]])</f>
        <v/>
      </c>
      <c r="C89" s="30" t="str">
        <f>IF(ISNUMBER(vm_asg_raw[[#This Row],[Column12]]), (vm_asg_raw[[#This Row],[Column12]]/(vm_asg_raw[[#This Row],[Column14]]*1000)),"")</f>
        <v/>
      </c>
      <c r="D89" s="31" t="str">
        <f>IF(ISNUMBER(vm_asg_raw[[#This Row],[Column13]]), (vm_asg_raw[[#This Row],[Column13]]/vm_asg_raw[[#This Row],[Column15]]),"")</f>
        <v/>
      </c>
      <c r="E89" s="30" t="str">
        <f>IF(ISNUMBER(vm_asg_raw[[#This Row],[Column12]]), (vm_asg_raw[[#This Row],[Column12]]/(vm_asg_raw[[#This Row],[Column16]]*1000)),"")</f>
        <v/>
      </c>
      <c r="F89" s="32" t="str">
        <f>IF(ISNUMBER(vm_asg_raw[[#This Row],[Column13]]), (vm_asg_raw[[#This Row],[Column13]]/(vm_asg_raw[[#This Row],[Column17]]*1073741824)),"")</f>
        <v/>
      </c>
      <c r="G89" s="28" t="str">
        <f>IF(ISNUMBER(C89),(((vm_asg_raw[[#This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9" s="12" t="str">
        <f>IF(ISNONTEXT(vm_asg_raw[[#This Row],[Column3]]), "", vm_asg_raw[[#This Row],[Column3]])</f>
        <v/>
      </c>
      <c r="I89" s="10" t="str">
        <f>IF(ISNONTEXT(vm_asg_raw[[#This Row],[Column4]]), "", vm_asg_raw[[#This Row],[Column4]])</f>
        <v/>
      </c>
      <c r="J89" t="str">
        <f>IF(ISNUMBER(vm_asg_raw[[#This Row],[Column6]]), vm_asg_raw[[#This Row],[Column6]],"")</f>
        <v/>
      </c>
      <c r="K89" s="4" t="str">
        <f>IF(ISNUMBER(vm_asg_raw[[#This Row],[Column7]]), vm_asg_raw[[#This Row],[Column7]]/1073741824,"")</f>
        <v/>
      </c>
      <c r="L89" s="10" t="str">
        <f>IF(ISNONTEXT(vm_asg_raw[[#This Row],[Column9]]), "", vm_asg_raw[[#This Row],[Column9]])</f>
        <v/>
      </c>
      <c r="M89" t="str">
        <f>IF(ISNUMBER(vm_asg_raw[[#This Row],[Column10]]), vm_asg_raw[[#This Row],[Column10]],"")</f>
        <v/>
      </c>
      <c r="N89" s="15" t="str">
        <f>IF(ISNUMBER(vm_asg_raw[[#This Row],[Column11]]), vm_asg_raw[[#This Row],[Column11]],"")</f>
        <v/>
      </c>
    </row>
    <row r="90" spans="1:14" x14ac:dyDescent="0.25">
      <c r="A90" s="11" t="str">
        <f>IF(ISNONTEXT(vm_asg_raw[[#This Row],[Column1]]), "", vm_asg_raw[[#This Row],[Column1]])</f>
        <v/>
      </c>
      <c r="B90" s="19" t="str">
        <f>IF(ISNONTEXT(vm_asg_raw[[#This Row],[Column5]]), "", vm_asg_raw[[#This Row],[Column5]])</f>
        <v/>
      </c>
      <c r="C90" s="30" t="str">
        <f>IF(ISNUMBER(vm_asg_raw[[#This Row],[Column12]]), (vm_asg_raw[[#This Row],[Column12]]/(vm_asg_raw[[#This Row],[Column14]]*1000)),"")</f>
        <v/>
      </c>
      <c r="D90" s="31" t="str">
        <f>IF(ISNUMBER(vm_asg_raw[[#This Row],[Column13]]), (vm_asg_raw[[#This Row],[Column13]]/vm_asg_raw[[#This Row],[Column15]]),"")</f>
        <v/>
      </c>
      <c r="E90" s="30" t="str">
        <f>IF(ISNUMBER(vm_asg_raw[[#This Row],[Column12]]), (vm_asg_raw[[#This Row],[Column12]]/(vm_asg_raw[[#This Row],[Column16]]*1000)),"")</f>
        <v/>
      </c>
      <c r="F90" s="32" t="str">
        <f>IF(ISNUMBER(vm_asg_raw[[#This Row],[Column13]]), (vm_asg_raw[[#This Row],[Column13]]/(vm_asg_raw[[#This Row],[Column17]]*1073741824)),"")</f>
        <v/>
      </c>
      <c r="G90" s="28" t="str">
        <f>IF(ISNUMBER(C90),(((vm_asg_raw[[#This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0" s="12" t="str">
        <f>IF(ISNONTEXT(vm_asg_raw[[#This Row],[Column3]]), "", vm_asg_raw[[#This Row],[Column3]])</f>
        <v/>
      </c>
      <c r="I90" s="10" t="str">
        <f>IF(ISNONTEXT(vm_asg_raw[[#This Row],[Column4]]), "", vm_asg_raw[[#This Row],[Column4]])</f>
        <v/>
      </c>
      <c r="J90" t="str">
        <f>IF(ISNUMBER(vm_asg_raw[[#This Row],[Column6]]), vm_asg_raw[[#This Row],[Column6]],"")</f>
        <v/>
      </c>
      <c r="K90" s="4" t="str">
        <f>IF(ISNUMBER(vm_asg_raw[[#This Row],[Column7]]), vm_asg_raw[[#This Row],[Column7]]/1073741824,"")</f>
        <v/>
      </c>
      <c r="L90" s="10" t="str">
        <f>IF(ISNONTEXT(vm_asg_raw[[#This Row],[Column9]]), "", vm_asg_raw[[#This Row],[Column9]])</f>
        <v/>
      </c>
      <c r="M90" t="str">
        <f>IF(ISNUMBER(vm_asg_raw[[#This Row],[Column10]]), vm_asg_raw[[#This Row],[Column10]],"")</f>
        <v/>
      </c>
      <c r="N90" s="15" t="str">
        <f>IF(ISNUMBER(vm_asg_raw[[#This Row],[Column11]]), vm_asg_raw[[#This Row],[Column11]],"")</f>
        <v/>
      </c>
    </row>
    <row r="91" spans="1:14" x14ac:dyDescent="0.25">
      <c r="A91" s="11" t="str">
        <f>IF(ISNONTEXT(vm_asg_raw[[#This Row],[Column1]]), "", vm_asg_raw[[#This Row],[Column1]])</f>
        <v/>
      </c>
      <c r="B91" s="19" t="str">
        <f>IF(ISNONTEXT(vm_asg_raw[[#This Row],[Column5]]), "", vm_asg_raw[[#This Row],[Column5]])</f>
        <v/>
      </c>
      <c r="C91" s="30" t="str">
        <f>IF(ISNUMBER(vm_asg_raw[[#This Row],[Column12]]), (vm_asg_raw[[#This Row],[Column12]]/(vm_asg_raw[[#This Row],[Column14]]*1000)),"")</f>
        <v/>
      </c>
      <c r="D91" s="31" t="str">
        <f>IF(ISNUMBER(vm_asg_raw[[#This Row],[Column13]]), (vm_asg_raw[[#This Row],[Column13]]/vm_asg_raw[[#This Row],[Column15]]),"")</f>
        <v/>
      </c>
      <c r="E91" s="30" t="str">
        <f>IF(ISNUMBER(vm_asg_raw[[#This Row],[Column12]]), (vm_asg_raw[[#This Row],[Column12]]/(vm_asg_raw[[#This Row],[Column16]]*1000)),"")</f>
        <v/>
      </c>
      <c r="F91" s="32" t="str">
        <f>IF(ISNUMBER(vm_asg_raw[[#This Row],[Column13]]), (vm_asg_raw[[#This Row],[Column13]]/(vm_asg_raw[[#This Row],[Column17]]*1073741824)),"")</f>
        <v/>
      </c>
      <c r="G91" s="28" t="str">
        <f>IF(ISNUMBER(C91),(((vm_asg_raw[[#This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1" s="12" t="str">
        <f>IF(ISNONTEXT(vm_asg_raw[[#This Row],[Column3]]), "", vm_asg_raw[[#This Row],[Column3]])</f>
        <v/>
      </c>
      <c r="I91" s="10" t="str">
        <f>IF(ISNONTEXT(vm_asg_raw[[#This Row],[Column4]]), "", vm_asg_raw[[#This Row],[Column4]])</f>
        <v/>
      </c>
      <c r="J91" t="str">
        <f>IF(ISNUMBER(vm_asg_raw[[#This Row],[Column6]]), vm_asg_raw[[#This Row],[Column6]],"")</f>
        <v/>
      </c>
      <c r="K91" s="4" t="str">
        <f>IF(ISNUMBER(vm_asg_raw[[#This Row],[Column7]]), vm_asg_raw[[#This Row],[Column7]]/1073741824,"")</f>
        <v/>
      </c>
      <c r="L91" s="10" t="str">
        <f>IF(ISNONTEXT(vm_asg_raw[[#This Row],[Column9]]), "", vm_asg_raw[[#This Row],[Column9]])</f>
        <v/>
      </c>
      <c r="M91" t="str">
        <f>IF(ISNUMBER(vm_asg_raw[[#This Row],[Column10]]), vm_asg_raw[[#This Row],[Column10]],"")</f>
        <v/>
      </c>
      <c r="N91" s="15" t="str">
        <f>IF(ISNUMBER(vm_asg_raw[[#This Row],[Column11]]), vm_asg_raw[[#This Row],[Column11]],"")</f>
        <v/>
      </c>
    </row>
    <row r="92" spans="1:14" x14ac:dyDescent="0.25">
      <c r="A92" s="11" t="str">
        <f>IF(ISNONTEXT(vm_asg_raw[[#This Row],[Column1]]), "", vm_asg_raw[[#This Row],[Column1]])</f>
        <v/>
      </c>
      <c r="B92" s="19" t="str">
        <f>IF(ISNONTEXT(vm_asg_raw[[#This Row],[Column5]]), "", vm_asg_raw[[#This Row],[Column5]])</f>
        <v/>
      </c>
      <c r="C92" s="30" t="str">
        <f>IF(ISNUMBER(vm_asg_raw[[#This Row],[Column12]]), (vm_asg_raw[[#This Row],[Column12]]/(vm_asg_raw[[#This Row],[Column14]]*1000)),"")</f>
        <v/>
      </c>
      <c r="D92" s="31" t="str">
        <f>IF(ISNUMBER(vm_asg_raw[[#This Row],[Column13]]), (vm_asg_raw[[#This Row],[Column13]]/vm_asg_raw[[#This Row],[Column15]]),"")</f>
        <v/>
      </c>
      <c r="E92" s="30" t="str">
        <f>IF(ISNUMBER(vm_asg_raw[[#This Row],[Column12]]), (vm_asg_raw[[#This Row],[Column12]]/(vm_asg_raw[[#This Row],[Column16]]*1000)),"")</f>
        <v/>
      </c>
      <c r="F92" s="32" t="str">
        <f>IF(ISNUMBER(vm_asg_raw[[#This Row],[Column13]]), (vm_asg_raw[[#This Row],[Column13]]/(vm_asg_raw[[#This Row],[Column17]]*1073741824)),"")</f>
        <v/>
      </c>
      <c r="G92" s="28" t="str">
        <f>IF(ISNUMBER(C92),(((vm_asg_raw[[#This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2" s="12" t="str">
        <f>IF(ISNONTEXT(vm_asg_raw[[#This Row],[Column3]]), "", vm_asg_raw[[#This Row],[Column3]])</f>
        <v/>
      </c>
      <c r="I92" s="10" t="str">
        <f>IF(ISNONTEXT(vm_asg_raw[[#This Row],[Column4]]), "", vm_asg_raw[[#This Row],[Column4]])</f>
        <v/>
      </c>
      <c r="J92" t="str">
        <f>IF(ISNUMBER(vm_asg_raw[[#This Row],[Column6]]), vm_asg_raw[[#This Row],[Column6]],"")</f>
        <v/>
      </c>
      <c r="K92" s="4" t="str">
        <f>IF(ISNUMBER(vm_asg_raw[[#This Row],[Column7]]), vm_asg_raw[[#This Row],[Column7]]/1073741824,"")</f>
        <v/>
      </c>
      <c r="L92" s="10" t="str">
        <f>IF(ISNONTEXT(vm_asg_raw[[#This Row],[Column9]]), "", vm_asg_raw[[#This Row],[Column9]])</f>
        <v/>
      </c>
      <c r="M92" t="str">
        <f>IF(ISNUMBER(vm_asg_raw[[#This Row],[Column10]]), vm_asg_raw[[#This Row],[Column10]],"")</f>
        <v/>
      </c>
      <c r="N92" s="15" t="str">
        <f>IF(ISNUMBER(vm_asg_raw[[#This Row],[Column11]]), vm_asg_raw[[#This Row],[Column11]],"")</f>
        <v/>
      </c>
    </row>
    <row r="93" spans="1:14" x14ac:dyDescent="0.25">
      <c r="A93" s="11" t="str">
        <f>IF(ISNONTEXT(vm_asg_raw[[#This Row],[Column1]]), "", vm_asg_raw[[#This Row],[Column1]])</f>
        <v/>
      </c>
      <c r="B93" s="19" t="str">
        <f>IF(ISNONTEXT(vm_asg_raw[[#This Row],[Column5]]), "", vm_asg_raw[[#This Row],[Column5]])</f>
        <v/>
      </c>
      <c r="C93" s="30" t="str">
        <f>IF(ISNUMBER(vm_asg_raw[[#This Row],[Column12]]), (vm_asg_raw[[#This Row],[Column12]]/(vm_asg_raw[[#This Row],[Column14]]*1000)),"")</f>
        <v/>
      </c>
      <c r="D93" s="31" t="str">
        <f>IF(ISNUMBER(vm_asg_raw[[#This Row],[Column13]]), (vm_asg_raw[[#This Row],[Column13]]/vm_asg_raw[[#This Row],[Column15]]),"")</f>
        <v/>
      </c>
      <c r="E93" s="30" t="str">
        <f>IF(ISNUMBER(vm_asg_raw[[#This Row],[Column12]]), (vm_asg_raw[[#This Row],[Column12]]/(vm_asg_raw[[#This Row],[Column16]]*1000)),"")</f>
        <v/>
      </c>
      <c r="F93" s="32" t="str">
        <f>IF(ISNUMBER(vm_asg_raw[[#This Row],[Column13]]), (vm_asg_raw[[#This Row],[Column13]]/(vm_asg_raw[[#This Row],[Column17]]*1073741824)),"")</f>
        <v/>
      </c>
      <c r="G93" s="28" t="str">
        <f>IF(ISNUMBER(C93),(((vm_asg_raw[[#This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3" s="12" t="str">
        <f>IF(ISNONTEXT(vm_asg_raw[[#This Row],[Column3]]), "", vm_asg_raw[[#This Row],[Column3]])</f>
        <v/>
      </c>
      <c r="I93" s="10" t="str">
        <f>IF(ISNONTEXT(vm_asg_raw[[#This Row],[Column4]]), "", vm_asg_raw[[#This Row],[Column4]])</f>
        <v/>
      </c>
      <c r="J93" t="str">
        <f>IF(ISNUMBER(vm_asg_raw[[#This Row],[Column6]]), vm_asg_raw[[#This Row],[Column6]],"")</f>
        <v/>
      </c>
      <c r="K93" s="4" t="str">
        <f>IF(ISNUMBER(vm_asg_raw[[#This Row],[Column7]]), vm_asg_raw[[#This Row],[Column7]]/1073741824,"")</f>
        <v/>
      </c>
      <c r="L93" s="10" t="str">
        <f>IF(ISNONTEXT(vm_asg_raw[[#This Row],[Column9]]), "", vm_asg_raw[[#This Row],[Column9]])</f>
        <v/>
      </c>
      <c r="M93" t="str">
        <f>IF(ISNUMBER(vm_asg_raw[[#This Row],[Column10]]), vm_asg_raw[[#This Row],[Column10]],"")</f>
        <v/>
      </c>
      <c r="N93" s="15" t="str">
        <f>IF(ISNUMBER(vm_asg_raw[[#This Row],[Column11]]), vm_asg_raw[[#This Row],[Column11]],"")</f>
        <v/>
      </c>
    </row>
    <row r="94" spans="1:14" x14ac:dyDescent="0.25">
      <c r="A94" s="11" t="str">
        <f>IF(ISNONTEXT(vm_asg_raw[[#This Row],[Column1]]), "", vm_asg_raw[[#This Row],[Column1]])</f>
        <v/>
      </c>
      <c r="B94" s="19" t="str">
        <f>IF(ISNONTEXT(vm_asg_raw[[#This Row],[Column5]]), "", vm_asg_raw[[#This Row],[Column5]])</f>
        <v/>
      </c>
      <c r="C94" s="30" t="str">
        <f>IF(ISNUMBER(vm_asg_raw[[#This Row],[Column12]]), (vm_asg_raw[[#This Row],[Column12]]/(vm_asg_raw[[#This Row],[Column14]]*1000)),"")</f>
        <v/>
      </c>
      <c r="D94" s="31" t="str">
        <f>IF(ISNUMBER(vm_asg_raw[[#This Row],[Column13]]), (vm_asg_raw[[#This Row],[Column13]]/vm_asg_raw[[#This Row],[Column15]]),"")</f>
        <v/>
      </c>
      <c r="E94" s="30" t="str">
        <f>IF(ISNUMBER(vm_asg_raw[[#This Row],[Column12]]), (vm_asg_raw[[#This Row],[Column12]]/(vm_asg_raw[[#This Row],[Column16]]*1000)),"")</f>
        <v/>
      </c>
      <c r="F94" s="32" t="str">
        <f>IF(ISNUMBER(vm_asg_raw[[#This Row],[Column13]]), (vm_asg_raw[[#This Row],[Column13]]/(vm_asg_raw[[#This Row],[Column17]]*1073741824)),"")</f>
        <v/>
      </c>
      <c r="G94" s="28" t="str">
        <f>IF(ISNUMBER(C94),(((vm_asg_raw[[#This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4" s="12" t="str">
        <f>IF(ISNONTEXT(vm_asg_raw[[#This Row],[Column3]]), "", vm_asg_raw[[#This Row],[Column3]])</f>
        <v/>
      </c>
      <c r="I94" s="10" t="str">
        <f>IF(ISNONTEXT(vm_asg_raw[[#This Row],[Column4]]), "", vm_asg_raw[[#This Row],[Column4]])</f>
        <v/>
      </c>
      <c r="J94" t="str">
        <f>IF(ISNUMBER(vm_asg_raw[[#This Row],[Column6]]), vm_asg_raw[[#This Row],[Column6]],"")</f>
        <v/>
      </c>
      <c r="K94" s="4" t="str">
        <f>IF(ISNUMBER(vm_asg_raw[[#This Row],[Column7]]), vm_asg_raw[[#This Row],[Column7]]/1073741824,"")</f>
        <v/>
      </c>
      <c r="L94" s="10" t="str">
        <f>IF(ISNONTEXT(vm_asg_raw[[#This Row],[Column9]]), "", vm_asg_raw[[#This Row],[Column9]])</f>
        <v/>
      </c>
      <c r="M94" t="str">
        <f>IF(ISNUMBER(vm_asg_raw[[#This Row],[Column10]]), vm_asg_raw[[#This Row],[Column10]],"")</f>
        <v/>
      </c>
      <c r="N94" s="15" t="str">
        <f>IF(ISNUMBER(vm_asg_raw[[#This Row],[Column11]]), vm_asg_raw[[#This Row],[Column11]],"")</f>
        <v/>
      </c>
    </row>
    <row r="95" spans="1:14" x14ac:dyDescent="0.25">
      <c r="A95" s="11" t="str">
        <f>IF(ISNONTEXT(vm_asg_raw[[#This Row],[Column1]]), "", vm_asg_raw[[#This Row],[Column1]])</f>
        <v/>
      </c>
      <c r="B95" s="19" t="str">
        <f>IF(ISNONTEXT(vm_asg_raw[[#This Row],[Column5]]), "", vm_asg_raw[[#This Row],[Column5]])</f>
        <v/>
      </c>
      <c r="C95" s="30" t="str">
        <f>IF(ISNUMBER(vm_asg_raw[[#This Row],[Column12]]), (vm_asg_raw[[#This Row],[Column12]]/(vm_asg_raw[[#This Row],[Column14]]*1000)),"")</f>
        <v/>
      </c>
      <c r="D95" s="31" t="str">
        <f>IF(ISNUMBER(vm_asg_raw[[#This Row],[Column13]]), (vm_asg_raw[[#This Row],[Column13]]/vm_asg_raw[[#This Row],[Column15]]),"")</f>
        <v/>
      </c>
      <c r="E95" s="30" t="str">
        <f>IF(ISNUMBER(vm_asg_raw[[#This Row],[Column12]]), (vm_asg_raw[[#This Row],[Column12]]/(vm_asg_raw[[#This Row],[Column16]]*1000)),"")</f>
        <v/>
      </c>
      <c r="F95" s="32" t="str">
        <f>IF(ISNUMBER(vm_asg_raw[[#This Row],[Column13]]), (vm_asg_raw[[#This Row],[Column13]]/(vm_asg_raw[[#This Row],[Column17]]*1073741824)),"")</f>
        <v/>
      </c>
      <c r="G95" s="28" t="str">
        <f>IF(ISNUMBER(C95),(((vm_asg_raw[[#This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5" s="12" t="str">
        <f>IF(ISNONTEXT(vm_asg_raw[[#This Row],[Column3]]), "", vm_asg_raw[[#This Row],[Column3]])</f>
        <v/>
      </c>
      <c r="I95" s="10" t="str">
        <f>IF(ISNONTEXT(vm_asg_raw[[#This Row],[Column4]]), "", vm_asg_raw[[#This Row],[Column4]])</f>
        <v/>
      </c>
      <c r="J95" t="str">
        <f>IF(ISNUMBER(vm_asg_raw[[#This Row],[Column6]]), vm_asg_raw[[#This Row],[Column6]],"")</f>
        <v/>
      </c>
      <c r="K95" s="4" t="str">
        <f>IF(ISNUMBER(vm_asg_raw[[#This Row],[Column7]]), vm_asg_raw[[#This Row],[Column7]]/1073741824,"")</f>
        <v/>
      </c>
      <c r="L95" s="10" t="str">
        <f>IF(ISNONTEXT(vm_asg_raw[[#This Row],[Column9]]), "", vm_asg_raw[[#This Row],[Column9]])</f>
        <v/>
      </c>
      <c r="M95" t="str">
        <f>IF(ISNUMBER(vm_asg_raw[[#This Row],[Column10]]), vm_asg_raw[[#This Row],[Column10]],"")</f>
        <v/>
      </c>
      <c r="N95" s="15" t="str">
        <f>IF(ISNUMBER(vm_asg_raw[[#This Row],[Column11]]), vm_asg_raw[[#This Row],[Column11]],"")</f>
        <v/>
      </c>
    </row>
    <row r="96" spans="1:14" x14ac:dyDescent="0.25">
      <c r="A96" s="11" t="str">
        <f>IF(ISNONTEXT(vm_asg_raw[[#This Row],[Column1]]), "", vm_asg_raw[[#This Row],[Column1]])</f>
        <v/>
      </c>
      <c r="B96" s="19" t="str">
        <f>IF(ISNONTEXT(vm_asg_raw[[#This Row],[Column5]]), "", vm_asg_raw[[#This Row],[Column5]])</f>
        <v/>
      </c>
      <c r="C96" s="30" t="str">
        <f>IF(ISNUMBER(vm_asg_raw[[#This Row],[Column12]]), (vm_asg_raw[[#This Row],[Column12]]/(vm_asg_raw[[#This Row],[Column14]]*1000)),"")</f>
        <v/>
      </c>
      <c r="D96" s="31" t="str">
        <f>IF(ISNUMBER(vm_asg_raw[[#This Row],[Column13]]), (vm_asg_raw[[#This Row],[Column13]]/vm_asg_raw[[#This Row],[Column15]]),"")</f>
        <v/>
      </c>
      <c r="E96" s="30" t="str">
        <f>IF(ISNUMBER(vm_asg_raw[[#This Row],[Column12]]), (vm_asg_raw[[#This Row],[Column12]]/(vm_asg_raw[[#This Row],[Column16]]*1000)),"")</f>
        <v/>
      </c>
      <c r="F96" s="32" t="str">
        <f>IF(ISNUMBER(vm_asg_raw[[#This Row],[Column13]]), (vm_asg_raw[[#This Row],[Column13]]/(vm_asg_raw[[#This Row],[Column17]]*1073741824)),"")</f>
        <v/>
      </c>
      <c r="G96" s="28" t="str">
        <f>IF(ISNUMBER(C96),(((vm_asg_raw[[#This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6" s="12" t="str">
        <f>IF(ISNONTEXT(vm_asg_raw[[#This Row],[Column3]]), "", vm_asg_raw[[#This Row],[Column3]])</f>
        <v/>
      </c>
      <c r="I96" s="10" t="str">
        <f>IF(ISNONTEXT(vm_asg_raw[[#This Row],[Column4]]), "", vm_asg_raw[[#This Row],[Column4]])</f>
        <v/>
      </c>
      <c r="J96" t="str">
        <f>IF(ISNUMBER(vm_asg_raw[[#This Row],[Column6]]), vm_asg_raw[[#This Row],[Column6]],"")</f>
        <v/>
      </c>
      <c r="K96" s="4" t="str">
        <f>IF(ISNUMBER(vm_asg_raw[[#This Row],[Column7]]), vm_asg_raw[[#This Row],[Column7]]/1073741824,"")</f>
        <v/>
      </c>
      <c r="L96" s="10" t="str">
        <f>IF(ISNONTEXT(vm_asg_raw[[#This Row],[Column9]]), "", vm_asg_raw[[#This Row],[Column9]])</f>
        <v/>
      </c>
      <c r="M96" t="str">
        <f>IF(ISNUMBER(vm_asg_raw[[#This Row],[Column10]]), vm_asg_raw[[#This Row],[Column10]],"")</f>
        <v/>
      </c>
      <c r="N96" s="15" t="str">
        <f>IF(ISNUMBER(vm_asg_raw[[#This Row],[Column11]]), vm_asg_raw[[#This Row],[Column11]],"")</f>
        <v/>
      </c>
    </row>
    <row r="97" spans="1:14" x14ac:dyDescent="0.25">
      <c r="A97" s="11" t="str">
        <f>IF(ISNONTEXT(vm_asg_raw[[#This Row],[Column1]]), "", vm_asg_raw[[#This Row],[Column1]])</f>
        <v/>
      </c>
      <c r="B97" s="19" t="str">
        <f>IF(ISNONTEXT(vm_asg_raw[[#This Row],[Column5]]), "", vm_asg_raw[[#This Row],[Column5]])</f>
        <v/>
      </c>
      <c r="C97" s="30" t="str">
        <f>IF(ISNUMBER(vm_asg_raw[[#This Row],[Column12]]), (vm_asg_raw[[#This Row],[Column12]]/(vm_asg_raw[[#This Row],[Column14]]*1000)),"")</f>
        <v/>
      </c>
      <c r="D97" s="31" t="str">
        <f>IF(ISNUMBER(vm_asg_raw[[#This Row],[Column13]]), (vm_asg_raw[[#This Row],[Column13]]/vm_asg_raw[[#This Row],[Column15]]),"")</f>
        <v/>
      </c>
      <c r="E97" s="30" t="str">
        <f>IF(ISNUMBER(vm_asg_raw[[#This Row],[Column12]]), (vm_asg_raw[[#This Row],[Column12]]/(vm_asg_raw[[#This Row],[Column16]]*1000)),"")</f>
        <v/>
      </c>
      <c r="F97" s="32" t="str">
        <f>IF(ISNUMBER(vm_asg_raw[[#This Row],[Column13]]), (vm_asg_raw[[#This Row],[Column13]]/(vm_asg_raw[[#This Row],[Column17]]*1073741824)),"")</f>
        <v/>
      </c>
      <c r="G97" s="28" t="str">
        <f>IF(ISNUMBER(C97),(((vm_asg_raw[[#This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7" s="12" t="str">
        <f>IF(ISNONTEXT(vm_asg_raw[[#This Row],[Column3]]), "", vm_asg_raw[[#This Row],[Column3]])</f>
        <v/>
      </c>
      <c r="I97" s="10" t="str">
        <f>IF(ISNONTEXT(vm_asg_raw[[#This Row],[Column4]]), "", vm_asg_raw[[#This Row],[Column4]])</f>
        <v/>
      </c>
      <c r="J97" t="str">
        <f>IF(ISNUMBER(vm_asg_raw[[#This Row],[Column6]]), vm_asg_raw[[#This Row],[Column6]],"")</f>
        <v/>
      </c>
      <c r="K97" s="4" t="str">
        <f>IF(ISNUMBER(vm_asg_raw[[#This Row],[Column7]]), vm_asg_raw[[#This Row],[Column7]]/1073741824,"")</f>
        <v/>
      </c>
      <c r="L97" s="10" t="str">
        <f>IF(ISNONTEXT(vm_asg_raw[[#This Row],[Column9]]), "", vm_asg_raw[[#This Row],[Column9]])</f>
        <v/>
      </c>
      <c r="M97" t="str">
        <f>IF(ISNUMBER(vm_asg_raw[[#This Row],[Column10]]), vm_asg_raw[[#This Row],[Column10]],"")</f>
        <v/>
      </c>
      <c r="N97" s="15" t="str">
        <f>IF(ISNUMBER(vm_asg_raw[[#This Row],[Column11]]), vm_asg_raw[[#This Row],[Column11]],"")</f>
        <v/>
      </c>
    </row>
    <row r="98" spans="1:14" x14ac:dyDescent="0.25">
      <c r="A98" s="11" t="str">
        <f>IF(ISNONTEXT(vm_asg_raw[[#This Row],[Column1]]), "", vm_asg_raw[[#This Row],[Column1]])</f>
        <v/>
      </c>
      <c r="B98" s="19" t="str">
        <f>IF(ISNONTEXT(vm_asg_raw[[#This Row],[Column5]]), "", vm_asg_raw[[#This Row],[Column5]])</f>
        <v/>
      </c>
      <c r="C98" s="30" t="str">
        <f>IF(ISNUMBER(vm_asg_raw[[#This Row],[Column12]]), (vm_asg_raw[[#This Row],[Column12]]/(vm_asg_raw[[#This Row],[Column14]]*1000)),"")</f>
        <v/>
      </c>
      <c r="D98" s="31" t="str">
        <f>IF(ISNUMBER(vm_asg_raw[[#This Row],[Column13]]), (vm_asg_raw[[#This Row],[Column13]]/vm_asg_raw[[#This Row],[Column15]]),"")</f>
        <v/>
      </c>
      <c r="E98" s="30" t="str">
        <f>IF(ISNUMBER(vm_asg_raw[[#This Row],[Column12]]), (vm_asg_raw[[#This Row],[Column12]]/(vm_asg_raw[[#This Row],[Column16]]*1000)),"")</f>
        <v/>
      </c>
      <c r="F98" s="32" t="str">
        <f>IF(ISNUMBER(vm_asg_raw[[#This Row],[Column13]]), (vm_asg_raw[[#This Row],[Column13]]/(vm_asg_raw[[#This Row],[Column17]]*1073741824)),"")</f>
        <v/>
      </c>
      <c r="G98" s="28" t="str">
        <f>IF(ISNUMBER(C98),(((vm_asg_raw[[#This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8" s="12" t="str">
        <f>IF(ISNONTEXT(vm_asg_raw[[#This Row],[Column3]]), "", vm_asg_raw[[#This Row],[Column3]])</f>
        <v/>
      </c>
      <c r="I98" s="10" t="str">
        <f>IF(ISNONTEXT(vm_asg_raw[[#This Row],[Column4]]), "", vm_asg_raw[[#This Row],[Column4]])</f>
        <v/>
      </c>
      <c r="J98" t="str">
        <f>IF(ISNUMBER(vm_asg_raw[[#This Row],[Column6]]), vm_asg_raw[[#This Row],[Column6]],"")</f>
        <v/>
      </c>
      <c r="K98" s="4" t="str">
        <f>IF(ISNUMBER(vm_asg_raw[[#This Row],[Column7]]), vm_asg_raw[[#This Row],[Column7]]/1073741824,"")</f>
        <v/>
      </c>
      <c r="L98" s="10" t="str">
        <f>IF(ISNONTEXT(vm_asg_raw[[#This Row],[Column9]]), "", vm_asg_raw[[#This Row],[Column9]])</f>
        <v/>
      </c>
      <c r="M98" t="str">
        <f>IF(ISNUMBER(vm_asg_raw[[#This Row],[Column10]]), vm_asg_raw[[#This Row],[Column10]],"")</f>
        <v/>
      </c>
      <c r="N98" s="15" t="str">
        <f>IF(ISNUMBER(vm_asg_raw[[#This Row],[Column11]]), vm_asg_raw[[#This Row],[Column11]],"")</f>
        <v/>
      </c>
    </row>
    <row r="99" spans="1:14" x14ac:dyDescent="0.25">
      <c r="A99" s="11" t="str">
        <f>IF(ISNONTEXT(vm_asg_raw[[#This Row],[Column1]]), "", vm_asg_raw[[#This Row],[Column1]])</f>
        <v/>
      </c>
      <c r="B99" s="19" t="str">
        <f>IF(ISNONTEXT(vm_asg_raw[[#This Row],[Column5]]), "", vm_asg_raw[[#This Row],[Column5]])</f>
        <v/>
      </c>
      <c r="C99" s="30" t="str">
        <f>IF(ISNUMBER(vm_asg_raw[[#This Row],[Column12]]), (vm_asg_raw[[#This Row],[Column12]]/(vm_asg_raw[[#This Row],[Column14]]*1000)),"")</f>
        <v/>
      </c>
      <c r="D99" s="31" t="str">
        <f>IF(ISNUMBER(vm_asg_raw[[#This Row],[Column13]]), (vm_asg_raw[[#This Row],[Column13]]/vm_asg_raw[[#This Row],[Column15]]),"")</f>
        <v/>
      </c>
      <c r="E99" s="30" t="str">
        <f>IF(ISNUMBER(vm_asg_raw[[#This Row],[Column12]]), (vm_asg_raw[[#This Row],[Column12]]/(vm_asg_raw[[#This Row],[Column16]]*1000)),"")</f>
        <v/>
      </c>
      <c r="F99" s="32" t="str">
        <f>IF(ISNUMBER(vm_asg_raw[[#This Row],[Column13]]), (vm_asg_raw[[#This Row],[Column13]]/(vm_asg_raw[[#This Row],[Column17]]*1073741824)),"")</f>
        <v/>
      </c>
      <c r="G99" s="28" t="str">
        <f>IF(ISNUMBER(C99),(((vm_asg_raw[[#This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9" s="12" t="str">
        <f>IF(ISNONTEXT(vm_asg_raw[[#This Row],[Column3]]), "", vm_asg_raw[[#This Row],[Column3]])</f>
        <v/>
      </c>
      <c r="I99" s="10" t="str">
        <f>IF(ISNONTEXT(vm_asg_raw[[#This Row],[Column4]]), "", vm_asg_raw[[#This Row],[Column4]])</f>
        <v/>
      </c>
      <c r="J99" t="str">
        <f>IF(ISNUMBER(vm_asg_raw[[#This Row],[Column6]]), vm_asg_raw[[#This Row],[Column6]],"")</f>
        <v/>
      </c>
      <c r="K99" s="4" t="str">
        <f>IF(ISNUMBER(vm_asg_raw[[#This Row],[Column7]]), vm_asg_raw[[#This Row],[Column7]]/1073741824,"")</f>
        <v/>
      </c>
      <c r="L99" s="10" t="str">
        <f>IF(ISNONTEXT(vm_asg_raw[[#This Row],[Column9]]), "", vm_asg_raw[[#This Row],[Column9]])</f>
        <v/>
      </c>
      <c r="M99" t="str">
        <f>IF(ISNUMBER(vm_asg_raw[[#This Row],[Column10]]), vm_asg_raw[[#This Row],[Column10]],"")</f>
        <v/>
      </c>
      <c r="N99" s="15" t="str">
        <f>IF(ISNUMBER(vm_asg_raw[[#This Row],[Column11]]), vm_asg_raw[[#This Row],[Column11]],"")</f>
        <v/>
      </c>
    </row>
    <row r="100" spans="1:14" x14ac:dyDescent="0.25">
      <c r="A100" s="11" t="str">
        <f>IF(ISNONTEXT(vm_asg_raw[[#This Row],[Column1]]), "", vm_asg_raw[[#This Row],[Column1]])</f>
        <v/>
      </c>
      <c r="B100" s="19" t="str">
        <f>IF(ISNONTEXT(vm_asg_raw[[#This Row],[Column5]]), "", vm_asg_raw[[#This Row],[Column5]])</f>
        <v/>
      </c>
      <c r="C100" s="30" t="str">
        <f>IF(ISNUMBER(vm_asg_raw[[#This Row],[Column12]]), (vm_asg_raw[[#This Row],[Column12]]/(vm_asg_raw[[#This Row],[Column14]]*1000)),"")</f>
        <v/>
      </c>
      <c r="D100" s="31" t="str">
        <f>IF(ISNUMBER(vm_asg_raw[[#This Row],[Column13]]), (vm_asg_raw[[#This Row],[Column13]]/vm_asg_raw[[#This Row],[Column15]]),"")</f>
        <v/>
      </c>
      <c r="E100" s="30" t="str">
        <f>IF(ISNUMBER(vm_asg_raw[[#This Row],[Column12]]), (vm_asg_raw[[#This Row],[Column12]]/(vm_asg_raw[[#This Row],[Column16]]*1000)),"")</f>
        <v/>
      </c>
      <c r="F100" s="32" t="str">
        <f>IF(ISNUMBER(vm_asg_raw[[#This Row],[Column13]]), (vm_asg_raw[[#This Row],[Column13]]/(vm_asg_raw[[#This Row],[Column17]]*1073741824)),"")</f>
        <v/>
      </c>
      <c r="G100" s="28" t="str">
        <f>IF(ISNUMBER(C100),(((vm_asg_raw[[#This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0" s="12" t="str">
        <f>IF(ISNONTEXT(vm_asg_raw[[#This Row],[Column3]]), "", vm_asg_raw[[#This Row],[Column3]])</f>
        <v/>
      </c>
      <c r="I100" s="10" t="str">
        <f>IF(ISNONTEXT(vm_asg_raw[[#This Row],[Column4]]), "", vm_asg_raw[[#This Row],[Column4]])</f>
        <v/>
      </c>
      <c r="J100" t="str">
        <f>IF(ISNUMBER(vm_asg_raw[[#This Row],[Column6]]), vm_asg_raw[[#This Row],[Column6]],"")</f>
        <v/>
      </c>
      <c r="K100" s="4" t="str">
        <f>IF(ISNUMBER(vm_asg_raw[[#This Row],[Column7]]), vm_asg_raw[[#This Row],[Column7]]/1073741824,"")</f>
        <v/>
      </c>
      <c r="L100" s="10" t="str">
        <f>IF(ISNONTEXT(vm_asg_raw[[#This Row],[Column9]]), "", vm_asg_raw[[#This Row],[Column9]])</f>
        <v/>
      </c>
      <c r="M100" t="str">
        <f>IF(ISNUMBER(vm_asg_raw[[#This Row],[Column10]]), vm_asg_raw[[#This Row],[Column10]],"")</f>
        <v/>
      </c>
      <c r="N100" s="15" t="str">
        <f>IF(ISNUMBER(vm_asg_raw[[#This Row],[Column11]]), vm_asg_raw[[#This Row],[Column11]],"")</f>
        <v/>
      </c>
    </row>
    <row r="101" spans="1:14" x14ac:dyDescent="0.25">
      <c r="A101" s="11" t="str">
        <f>IF(ISNONTEXT(vm_asg_raw[[#This Row],[Column1]]), "", vm_asg_raw[[#This Row],[Column1]])</f>
        <v/>
      </c>
      <c r="B101" s="19" t="str">
        <f>IF(ISNONTEXT(vm_asg_raw[[#This Row],[Column5]]), "", vm_asg_raw[[#This Row],[Column5]])</f>
        <v/>
      </c>
      <c r="C101" s="30" t="str">
        <f>IF(ISNUMBER(vm_asg_raw[[#This Row],[Column12]]), (vm_asg_raw[[#This Row],[Column12]]/(vm_asg_raw[[#This Row],[Column14]]*1000)),"")</f>
        <v/>
      </c>
      <c r="D101" s="31" t="str">
        <f>IF(ISNUMBER(vm_asg_raw[[#This Row],[Column13]]), (vm_asg_raw[[#This Row],[Column13]]/vm_asg_raw[[#This Row],[Column15]]),"")</f>
        <v/>
      </c>
      <c r="E101" s="30" t="str">
        <f>IF(ISNUMBER(vm_asg_raw[[#This Row],[Column12]]), (vm_asg_raw[[#This Row],[Column12]]/(vm_asg_raw[[#This Row],[Column16]]*1000)),"")</f>
        <v/>
      </c>
      <c r="F101" s="32" t="str">
        <f>IF(ISNUMBER(vm_asg_raw[[#This Row],[Column13]]), (vm_asg_raw[[#This Row],[Column13]]/(vm_asg_raw[[#This Row],[Column17]]*1073741824)),"")</f>
        <v/>
      </c>
      <c r="G101" s="28" t="str">
        <f>IF(ISNUMBER(C101),(((vm_asg_raw[[#This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1" s="12" t="str">
        <f>IF(ISNONTEXT(vm_asg_raw[[#This Row],[Column3]]), "", vm_asg_raw[[#This Row],[Column3]])</f>
        <v/>
      </c>
      <c r="I101" s="10" t="str">
        <f>IF(ISNONTEXT(vm_asg_raw[[#This Row],[Column4]]), "", vm_asg_raw[[#This Row],[Column4]])</f>
        <v/>
      </c>
      <c r="J101" t="str">
        <f>IF(ISNUMBER(vm_asg_raw[[#This Row],[Column6]]), vm_asg_raw[[#This Row],[Column6]],"")</f>
        <v/>
      </c>
      <c r="K101" s="4" t="str">
        <f>IF(ISNUMBER(vm_asg_raw[[#This Row],[Column7]]), vm_asg_raw[[#This Row],[Column7]]/1073741824,"")</f>
        <v/>
      </c>
      <c r="L101" s="10" t="str">
        <f>IF(ISNONTEXT(vm_asg_raw[[#This Row],[Column9]]), "", vm_asg_raw[[#This Row],[Column9]])</f>
        <v/>
      </c>
      <c r="M101" t="str">
        <f>IF(ISNUMBER(vm_asg_raw[[#This Row],[Column10]]), vm_asg_raw[[#This Row],[Column10]],"")</f>
        <v/>
      </c>
      <c r="N101" s="15" t="str">
        <f>IF(ISNUMBER(vm_asg_raw[[#This Row],[Column11]]), vm_asg_raw[[#This Row],[Column11]],"")</f>
        <v/>
      </c>
    </row>
    <row r="102" spans="1:14" x14ac:dyDescent="0.25">
      <c r="A102" s="11" t="str">
        <f>IF(ISNONTEXT(vm_asg_raw[[#This Row],[Column1]]), "", vm_asg_raw[[#This Row],[Column1]])</f>
        <v/>
      </c>
      <c r="B102" s="19" t="str">
        <f>IF(ISNONTEXT(vm_asg_raw[[#This Row],[Column5]]), "", vm_asg_raw[[#This Row],[Column5]])</f>
        <v/>
      </c>
      <c r="C102" s="30" t="str">
        <f>IF(ISNUMBER(vm_asg_raw[[#This Row],[Column12]]), (vm_asg_raw[[#This Row],[Column12]]/(vm_asg_raw[[#This Row],[Column14]]*1000)),"")</f>
        <v/>
      </c>
      <c r="D102" s="31" t="str">
        <f>IF(ISNUMBER(vm_asg_raw[[#This Row],[Column13]]), (vm_asg_raw[[#This Row],[Column13]]/vm_asg_raw[[#This Row],[Column15]]),"")</f>
        <v/>
      </c>
      <c r="E102" s="30" t="str">
        <f>IF(ISNUMBER(vm_asg_raw[[#This Row],[Column12]]), (vm_asg_raw[[#This Row],[Column12]]/(vm_asg_raw[[#This Row],[Column16]]*1000)),"")</f>
        <v/>
      </c>
      <c r="F102" s="32" t="str">
        <f>IF(ISNUMBER(vm_asg_raw[[#This Row],[Column13]]), (vm_asg_raw[[#This Row],[Column13]]/(vm_asg_raw[[#This Row],[Column17]]*1073741824)),"")</f>
        <v/>
      </c>
      <c r="G102" s="28" t="str">
        <f>IF(ISNUMBER(C102),(((vm_asg_raw[[#This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2" s="12" t="str">
        <f>IF(ISNONTEXT(vm_asg_raw[[#This Row],[Column3]]), "", vm_asg_raw[[#This Row],[Column3]])</f>
        <v/>
      </c>
      <c r="I102" s="10" t="str">
        <f>IF(ISNONTEXT(vm_asg_raw[[#This Row],[Column4]]), "", vm_asg_raw[[#This Row],[Column4]])</f>
        <v/>
      </c>
      <c r="J102" t="str">
        <f>IF(ISNUMBER(vm_asg_raw[[#This Row],[Column6]]), vm_asg_raw[[#This Row],[Column6]],"")</f>
        <v/>
      </c>
      <c r="K102" s="4" t="str">
        <f>IF(ISNUMBER(vm_asg_raw[[#This Row],[Column7]]), vm_asg_raw[[#This Row],[Column7]]/1073741824,"")</f>
        <v/>
      </c>
      <c r="L102" s="10" t="str">
        <f>IF(ISNONTEXT(vm_asg_raw[[#This Row],[Column9]]), "", vm_asg_raw[[#This Row],[Column9]])</f>
        <v/>
      </c>
      <c r="M102" t="str">
        <f>IF(ISNUMBER(vm_asg_raw[[#This Row],[Column10]]), vm_asg_raw[[#This Row],[Column10]],"")</f>
        <v/>
      </c>
      <c r="N102" s="15" t="str">
        <f>IF(ISNUMBER(vm_asg_raw[[#This Row],[Column11]]), vm_asg_raw[[#This Row],[Column11]],"")</f>
        <v/>
      </c>
    </row>
    <row r="103" spans="1:14" x14ac:dyDescent="0.25">
      <c r="A103" s="11" t="str">
        <f>IF(ISNONTEXT(vm_asg_raw[[#This Row],[Column1]]), "", vm_asg_raw[[#This Row],[Column1]])</f>
        <v/>
      </c>
      <c r="B103" s="19" t="str">
        <f>IF(ISNONTEXT(vm_asg_raw[[#This Row],[Column5]]), "", vm_asg_raw[[#This Row],[Column5]])</f>
        <v/>
      </c>
      <c r="C103" s="30" t="str">
        <f>IF(ISNUMBER(vm_asg_raw[[#This Row],[Column12]]), (vm_asg_raw[[#This Row],[Column12]]/(vm_asg_raw[[#This Row],[Column14]]*1000)),"")</f>
        <v/>
      </c>
      <c r="D103" s="31" t="str">
        <f>IF(ISNUMBER(vm_asg_raw[[#This Row],[Column13]]), (vm_asg_raw[[#This Row],[Column13]]/vm_asg_raw[[#This Row],[Column15]]),"")</f>
        <v/>
      </c>
      <c r="E103" s="30" t="str">
        <f>IF(ISNUMBER(vm_asg_raw[[#This Row],[Column12]]), (vm_asg_raw[[#This Row],[Column12]]/(vm_asg_raw[[#This Row],[Column16]]*1000)),"")</f>
        <v/>
      </c>
      <c r="F103" s="32" t="str">
        <f>IF(ISNUMBER(vm_asg_raw[[#This Row],[Column13]]), (vm_asg_raw[[#This Row],[Column13]]/(vm_asg_raw[[#This Row],[Column17]]*1073741824)),"")</f>
        <v/>
      </c>
      <c r="G103" s="28" t="str">
        <f>IF(ISNUMBER(C103),(((vm_asg_raw[[#This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3" s="12" t="str">
        <f>IF(ISNONTEXT(vm_asg_raw[[#This Row],[Column3]]), "", vm_asg_raw[[#This Row],[Column3]])</f>
        <v/>
      </c>
      <c r="I103" s="10" t="str">
        <f>IF(ISNONTEXT(vm_asg_raw[[#This Row],[Column4]]), "", vm_asg_raw[[#This Row],[Column4]])</f>
        <v/>
      </c>
      <c r="J103" t="str">
        <f>IF(ISNUMBER(vm_asg_raw[[#This Row],[Column6]]), vm_asg_raw[[#This Row],[Column6]],"")</f>
        <v/>
      </c>
      <c r="K103" s="4" t="str">
        <f>IF(ISNUMBER(vm_asg_raw[[#This Row],[Column7]]), vm_asg_raw[[#This Row],[Column7]]/1073741824,"")</f>
        <v/>
      </c>
      <c r="L103" s="10" t="str">
        <f>IF(ISNONTEXT(vm_asg_raw[[#This Row],[Column9]]), "", vm_asg_raw[[#This Row],[Column9]])</f>
        <v/>
      </c>
      <c r="M103" t="str">
        <f>IF(ISNUMBER(vm_asg_raw[[#This Row],[Column10]]), vm_asg_raw[[#This Row],[Column10]],"")</f>
        <v/>
      </c>
      <c r="N103" s="15" t="str">
        <f>IF(ISNUMBER(vm_asg_raw[[#This Row],[Column11]]), vm_asg_raw[[#This Row],[Column11]],"")</f>
        <v/>
      </c>
    </row>
    <row r="104" spans="1:14" x14ac:dyDescent="0.25">
      <c r="A104" s="11" t="str">
        <f>IF(ISNONTEXT(vm_asg_raw[[#This Row],[Column1]]), "", vm_asg_raw[[#This Row],[Column1]])</f>
        <v/>
      </c>
      <c r="B104" s="19" t="str">
        <f>IF(ISNONTEXT(vm_asg_raw[[#This Row],[Column5]]), "", vm_asg_raw[[#This Row],[Column5]])</f>
        <v/>
      </c>
      <c r="C104" s="30" t="str">
        <f>IF(ISNUMBER(vm_asg_raw[[#This Row],[Column12]]), (vm_asg_raw[[#This Row],[Column12]]/(vm_asg_raw[[#This Row],[Column14]]*1000)),"")</f>
        <v/>
      </c>
      <c r="D104" s="31" t="str">
        <f>IF(ISNUMBER(vm_asg_raw[[#This Row],[Column13]]), (vm_asg_raw[[#This Row],[Column13]]/vm_asg_raw[[#This Row],[Column15]]),"")</f>
        <v/>
      </c>
      <c r="E104" s="30" t="str">
        <f>IF(ISNUMBER(vm_asg_raw[[#This Row],[Column12]]), (vm_asg_raw[[#This Row],[Column12]]/(vm_asg_raw[[#This Row],[Column16]]*1000)),"")</f>
        <v/>
      </c>
      <c r="F104" s="32" t="str">
        <f>IF(ISNUMBER(vm_asg_raw[[#This Row],[Column13]]), (vm_asg_raw[[#This Row],[Column13]]/(vm_asg_raw[[#This Row],[Column17]]*1073741824)),"")</f>
        <v/>
      </c>
      <c r="G104" s="28" t="str">
        <f>IF(ISNUMBER(C104),(((vm_asg_raw[[#This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4" s="12" t="str">
        <f>IF(ISNONTEXT(vm_asg_raw[[#This Row],[Column3]]), "", vm_asg_raw[[#This Row],[Column3]])</f>
        <v/>
      </c>
      <c r="I104" s="10" t="str">
        <f>IF(ISNONTEXT(vm_asg_raw[[#This Row],[Column4]]), "", vm_asg_raw[[#This Row],[Column4]])</f>
        <v/>
      </c>
      <c r="J104" t="str">
        <f>IF(ISNUMBER(vm_asg_raw[[#This Row],[Column6]]), vm_asg_raw[[#This Row],[Column6]],"")</f>
        <v/>
      </c>
      <c r="K104" s="4" t="str">
        <f>IF(ISNUMBER(vm_asg_raw[[#This Row],[Column7]]), vm_asg_raw[[#This Row],[Column7]]/1073741824,"")</f>
        <v/>
      </c>
      <c r="L104" s="10" t="str">
        <f>IF(ISNONTEXT(vm_asg_raw[[#This Row],[Column9]]), "", vm_asg_raw[[#This Row],[Column9]])</f>
        <v/>
      </c>
      <c r="M104" t="str">
        <f>IF(ISNUMBER(vm_asg_raw[[#This Row],[Column10]]), vm_asg_raw[[#This Row],[Column10]],"")</f>
        <v/>
      </c>
      <c r="N104" s="15" t="str">
        <f>IF(ISNUMBER(vm_asg_raw[[#This Row],[Column11]]), vm_asg_raw[[#This Row],[Column11]],"")</f>
        <v/>
      </c>
    </row>
    <row r="105" spans="1:14" x14ac:dyDescent="0.25">
      <c r="A105" s="11" t="str">
        <f>IF(ISNONTEXT(vm_asg_raw[[#This Row],[Column1]]), "", vm_asg_raw[[#This Row],[Column1]])</f>
        <v/>
      </c>
      <c r="B105" s="19" t="str">
        <f>IF(ISNONTEXT(vm_asg_raw[[#This Row],[Column5]]), "", vm_asg_raw[[#This Row],[Column5]])</f>
        <v/>
      </c>
      <c r="C105" s="30" t="str">
        <f>IF(ISNUMBER(vm_asg_raw[[#This Row],[Column12]]), (vm_asg_raw[[#This Row],[Column12]]/(vm_asg_raw[[#This Row],[Column14]]*1000)),"")</f>
        <v/>
      </c>
      <c r="D105" s="31" t="str">
        <f>IF(ISNUMBER(vm_asg_raw[[#This Row],[Column13]]), (vm_asg_raw[[#This Row],[Column13]]/vm_asg_raw[[#This Row],[Column15]]),"")</f>
        <v/>
      </c>
      <c r="E105" s="30" t="str">
        <f>IF(ISNUMBER(vm_asg_raw[[#This Row],[Column12]]), (vm_asg_raw[[#This Row],[Column12]]/(vm_asg_raw[[#This Row],[Column16]]*1000)),"")</f>
        <v/>
      </c>
      <c r="F105" s="32" t="str">
        <f>IF(ISNUMBER(vm_asg_raw[[#This Row],[Column13]]), (vm_asg_raw[[#This Row],[Column13]]/(vm_asg_raw[[#This Row],[Column17]]*1073741824)),"")</f>
        <v/>
      </c>
      <c r="G105" s="28" t="str">
        <f>IF(ISNUMBER(C105),(((vm_asg_raw[[#This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5" s="12" t="str">
        <f>IF(ISNONTEXT(vm_asg_raw[[#This Row],[Column3]]), "", vm_asg_raw[[#This Row],[Column3]])</f>
        <v/>
      </c>
      <c r="I105" s="10" t="str">
        <f>IF(ISNONTEXT(vm_asg_raw[[#This Row],[Column4]]), "", vm_asg_raw[[#This Row],[Column4]])</f>
        <v/>
      </c>
      <c r="J105" t="str">
        <f>IF(ISNUMBER(vm_asg_raw[[#This Row],[Column6]]), vm_asg_raw[[#This Row],[Column6]],"")</f>
        <v/>
      </c>
      <c r="K105" s="4" t="str">
        <f>IF(ISNUMBER(vm_asg_raw[[#This Row],[Column7]]), vm_asg_raw[[#This Row],[Column7]]/1073741824,"")</f>
        <v/>
      </c>
      <c r="L105" s="10" t="str">
        <f>IF(ISNONTEXT(vm_asg_raw[[#This Row],[Column9]]), "", vm_asg_raw[[#This Row],[Column9]])</f>
        <v/>
      </c>
      <c r="M105" t="str">
        <f>IF(ISNUMBER(vm_asg_raw[[#This Row],[Column10]]), vm_asg_raw[[#This Row],[Column10]],"")</f>
        <v/>
      </c>
      <c r="N105" s="15" t="str">
        <f>IF(ISNUMBER(vm_asg_raw[[#This Row],[Column11]]), vm_asg_raw[[#This Row],[Column11]],"")</f>
        <v/>
      </c>
    </row>
    <row r="106" spans="1:14" x14ac:dyDescent="0.25">
      <c r="A106" s="11" t="str">
        <f>IF(ISNONTEXT(vm_asg_raw[[#This Row],[Column1]]), "", vm_asg_raw[[#This Row],[Column1]])</f>
        <v/>
      </c>
      <c r="B106" s="19" t="str">
        <f>IF(ISNONTEXT(vm_asg_raw[[#This Row],[Column5]]), "", vm_asg_raw[[#This Row],[Column5]])</f>
        <v/>
      </c>
      <c r="C106" s="30" t="str">
        <f>IF(ISNUMBER(vm_asg_raw[[#This Row],[Column12]]), (vm_asg_raw[[#This Row],[Column12]]/(vm_asg_raw[[#This Row],[Column14]]*1000)),"")</f>
        <v/>
      </c>
      <c r="D106" s="31" t="str">
        <f>IF(ISNUMBER(vm_asg_raw[[#This Row],[Column13]]), (vm_asg_raw[[#This Row],[Column13]]/vm_asg_raw[[#This Row],[Column15]]),"")</f>
        <v/>
      </c>
      <c r="E106" s="30" t="str">
        <f>IF(ISNUMBER(vm_asg_raw[[#This Row],[Column12]]), (vm_asg_raw[[#This Row],[Column12]]/(vm_asg_raw[[#This Row],[Column16]]*1000)),"")</f>
        <v/>
      </c>
      <c r="F106" s="32" t="str">
        <f>IF(ISNUMBER(vm_asg_raw[[#This Row],[Column13]]), (vm_asg_raw[[#This Row],[Column13]]/(vm_asg_raw[[#This Row],[Column17]]*1073741824)),"")</f>
        <v/>
      </c>
      <c r="G106" s="28" t="str">
        <f>IF(ISNUMBER(C106),(((vm_asg_raw[[#This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6" s="12" t="str">
        <f>IF(ISNONTEXT(vm_asg_raw[[#This Row],[Column3]]), "", vm_asg_raw[[#This Row],[Column3]])</f>
        <v/>
      </c>
      <c r="I106" s="10" t="str">
        <f>IF(ISNONTEXT(vm_asg_raw[[#This Row],[Column4]]), "", vm_asg_raw[[#This Row],[Column4]])</f>
        <v/>
      </c>
      <c r="J106" t="str">
        <f>IF(ISNUMBER(vm_asg_raw[[#This Row],[Column6]]), vm_asg_raw[[#This Row],[Column6]],"")</f>
        <v/>
      </c>
      <c r="K106" s="4" t="str">
        <f>IF(ISNUMBER(vm_asg_raw[[#This Row],[Column7]]), vm_asg_raw[[#This Row],[Column7]]/1073741824,"")</f>
        <v/>
      </c>
      <c r="L106" s="10" t="str">
        <f>IF(ISNONTEXT(vm_asg_raw[[#This Row],[Column9]]), "", vm_asg_raw[[#This Row],[Column9]])</f>
        <v/>
      </c>
      <c r="M106" t="str">
        <f>IF(ISNUMBER(vm_asg_raw[[#This Row],[Column10]]), vm_asg_raw[[#This Row],[Column10]],"")</f>
        <v/>
      </c>
      <c r="N106" s="15" t="str">
        <f>IF(ISNUMBER(vm_asg_raw[[#This Row],[Column11]]), vm_asg_raw[[#This Row],[Column11]],"")</f>
        <v/>
      </c>
    </row>
    <row r="107" spans="1:14" x14ac:dyDescent="0.25">
      <c r="A107" s="11" t="str">
        <f>IF(ISNONTEXT(vm_asg_raw[[#This Row],[Column1]]), "", vm_asg_raw[[#This Row],[Column1]])</f>
        <v/>
      </c>
      <c r="B107" s="19" t="str">
        <f>IF(ISNONTEXT(vm_asg_raw[[#This Row],[Column5]]), "", vm_asg_raw[[#This Row],[Column5]])</f>
        <v/>
      </c>
      <c r="C107" s="30" t="str">
        <f>IF(ISNUMBER(vm_asg_raw[[#This Row],[Column12]]), (vm_asg_raw[[#This Row],[Column12]]/(vm_asg_raw[[#This Row],[Column14]]*1000)),"")</f>
        <v/>
      </c>
      <c r="D107" s="31" t="str">
        <f>IF(ISNUMBER(vm_asg_raw[[#This Row],[Column13]]), (vm_asg_raw[[#This Row],[Column13]]/vm_asg_raw[[#This Row],[Column15]]),"")</f>
        <v/>
      </c>
      <c r="E107" s="30" t="str">
        <f>IF(ISNUMBER(vm_asg_raw[[#This Row],[Column12]]), (vm_asg_raw[[#This Row],[Column12]]/(vm_asg_raw[[#This Row],[Column16]]*1000)),"")</f>
        <v/>
      </c>
      <c r="F107" s="32" t="str">
        <f>IF(ISNUMBER(vm_asg_raw[[#This Row],[Column13]]), (vm_asg_raw[[#This Row],[Column13]]/(vm_asg_raw[[#This Row],[Column17]]*1073741824)),"")</f>
        <v/>
      </c>
      <c r="G107" s="28" t="str">
        <f>IF(ISNUMBER(C107),(((vm_asg_raw[[#This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7" s="12" t="str">
        <f>IF(ISNONTEXT(vm_asg_raw[[#This Row],[Column3]]), "", vm_asg_raw[[#This Row],[Column3]])</f>
        <v/>
      </c>
      <c r="I107" s="10" t="str">
        <f>IF(ISNONTEXT(vm_asg_raw[[#This Row],[Column4]]), "", vm_asg_raw[[#This Row],[Column4]])</f>
        <v/>
      </c>
      <c r="J107" t="str">
        <f>IF(ISNUMBER(vm_asg_raw[[#This Row],[Column6]]), vm_asg_raw[[#This Row],[Column6]],"")</f>
        <v/>
      </c>
      <c r="K107" s="4" t="str">
        <f>IF(ISNUMBER(vm_asg_raw[[#This Row],[Column7]]), vm_asg_raw[[#This Row],[Column7]]/1073741824,"")</f>
        <v/>
      </c>
      <c r="L107" s="10" t="str">
        <f>IF(ISNONTEXT(vm_asg_raw[[#This Row],[Column9]]), "", vm_asg_raw[[#This Row],[Column9]])</f>
        <v/>
      </c>
      <c r="M107" t="str">
        <f>IF(ISNUMBER(vm_asg_raw[[#This Row],[Column10]]), vm_asg_raw[[#This Row],[Column10]],"")</f>
        <v/>
      </c>
      <c r="N107" s="15" t="str">
        <f>IF(ISNUMBER(vm_asg_raw[[#This Row],[Column11]]), vm_asg_raw[[#This Row],[Column11]],"")</f>
        <v/>
      </c>
    </row>
    <row r="108" spans="1:14" x14ac:dyDescent="0.25">
      <c r="A108" s="11" t="str">
        <f>IF(ISNONTEXT(vm_asg_raw[[#This Row],[Column1]]), "", vm_asg_raw[[#This Row],[Column1]])</f>
        <v/>
      </c>
      <c r="B108" s="19" t="str">
        <f>IF(ISNONTEXT(vm_asg_raw[[#This Row],[Column5]]), "", vm_asg_raw[[#This Row],[Column5]])</f>
        <v/>
      </c>
      <c r="C108" s="30" t="str">
        <f>IF(ISNUMBER(vm_asg_raw[[#This Row],[Column12]]), (vm_asg_raw[[#This Row],[Column12]]/(vm_asg_raw[[#This Row],[Column14]]*1000)),"")</f>
        <v/>
      </c>
      <c r="D108" s="31" t="str">
        <f>IF(ISNUMBER(vm_asg_raw[[#This Row],[Column13]]), (vm_asg_raw[[#This Row],[Column13]]/vm_asg_raw[[#This Row],[Column15]]),"")</f>
        <v/>
      </c>
      <c r="E108" s="30" t="str">
        <f>IF(ISNUMBER(vm_asg_raw[[#This Row],[Column12]]), (vm_asg_raw[[#This Row],[Column12]]/(vm_asg_raw[[#This Row],[Column16]]*1000)),"")</f>
        <v/>
      </c>
      <c r="F108" s="32" t="str">
        <f>IF(ISNUMBER(vm_asg_raw[[#This Row],[Column13]]), (vm_asg_raw[[#This Row],[Column13]]/(vm_asg_raw[[#This Row],[Column17]]*1073741824)),"")</f>
        <v/>
      </c>
      <c r="G108" s="28" t="str">
        <f>IF(ISNUMBER(C108),(((vm_asg_raw[[#This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8" s="12" t="str">
        <f>IF(ISNONTEXT(vm_asg_raw[[#This Row],[Column3]]), "", vm_asg_raw[[#This Row],[Column3]])</f>
        <v/>
      </c>
      <c r="I108" s="10" t="str">
        <f>IF(ISNONTEXT(vm_asg_raw[[#This Row],[Column4]]), "", vm_asg_raw[[#This Row],[Column4]])</f>
        <v/>
      </c>
      <c r="J108" t="str">
        <f>IF(ISNUMBER(vm_asg_raw[[#This Row],[Column6]]), vm_asg_raw[[#This Row],[Column6]],"")</f>
        <v/>
      </c>
      <c r="K108" s="4" t="str">
        <f>IF(ISNUMBER(vm_asg_raw[[#This Row],[Column7]]), vm_asg_raw[[#This Row],[Column7]]/1073741824,"")</f>
        <v/>
      </c>
      <c r="L108" s="10" t="str">
        <f>IF(ISNONTEXT(vm_asg_raw[[#This Row],[Column9]]), "", vm_asg_raw[[#This Row],[Column9]])</f>
        <v/>
      </c>
      <c r="M108" t="str">
        <f>IF(ISNUMBER(vm_asg_raw[[#This Row],[Column10]]), vm_asg_raw[[#This Row],[Column10]],"")</f>
        <v/>
      </c>
      <c r="N108" s="15" t="str">
        <f>IF(ISNUMBER(vm_asg_raw[[#This Row],[Column11]]), vm_asg_raw[[#This Row],[Column11]],"")</f>
        <v/>
      </c>
    </row>
    <row r="109" spans="1:14" x14ac:dyDescent="0.25">
      <c r="A109" s="11" t="str">
        <f>IF(ISNONTEXT(vm_asg_raw[[#This Row],[Column1]]), "", vm_asg_raw[[#This Row],[Column1]])</f>
        <v/>
      </c>
      <c r="B109" s="19" t="str">
        <f>IF(ISNONTEXT(vm_asg_raw[[#This Row],[Column5]]), "", vm_asg_raw[[#This Row],[Column5]])</f>
        <v/>
      </c>
      <c r="C109" s="30" t="str">
        <f>IF(ISNUMBER(vm_asg_raw[[#This Row],[Column12]]), (vm_asg_raw[[#This Row],[Column12]]/(vm_asg_raw[[#This Row],[Column14]]*1000)),"")</f>
        <v/>
      </c>
      <c r="D109" s="31" t="str">
        <f>IF(ISNUMBER(vm_asg_raw[[#This Row],[Column13]]), (vm_asg_raw[[#This Row],[Column13]]/vm_asg_raw[[#This Row],[Column15]]),"")</f>
        <v/>
      </c>
      <c r="E109" s="30" t="str">
        <f>IF(ISNUMBER(vm_asg_raw[[#This Row],[Column12]]), (vm_asg_raw[[#This Row],[Column12]]/(vm_asg_raw[[#This Row],[Column16]]*1000)),"")</f>
        <v/>
      </c>
      <c r="F109" s="32" t="str">
        <f>IF(ISNUMBER(vm_asg_raw[[#This Row],[Column13]]), (vm_asg_raw[[#This Row],[Column13]]/(vm_asg_raw[[#This Row],[Column17]]*1073741824)),"")</f>
        <v/>
      </c>
      <c r="G109" s="28" t="str">
        <f>IF(ISNUMBER(C109),(((vm_asg_raw[[#This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9" s="12" t="str">
        <f>IF(ISNONTEXT(vm_asg_raw[[#This Row],[Column3]]), "", vm_asg_raw[[#This Row],[Column3]])</f>
        <v/>
      </c>
      <c r="I109" s="10" t="str">
        <f>IF(ISNONTEXT(vm_asg_raw[[#This Row],[Column4]]), "", vm_asg_raw[[#This Row],[Column4]])</f>
        <v/>
      </c>
      <c r="J109" t="str">
        <f>IF(ISNUMBER(vm_asg_raw[[#This Row],[Column6]]), vm_asg_raw[[#This Row],[Column6]],"")</f>
        <v/>
      </c>
      <c r="K109" s="4" t="str">
        <f>IF(ISNUMBER(vm_asg_raw[[#This Row],[Column7]]), vm_asg_raw[[#This Row],[Column7]]/1073741824,"")</f>
        <v/>
      </c>
      <c r="L109" s="10" t="str">
        <f>IF(ISNONTEXT(vm_asg_raw[[#This Row],[Column9]]), "", vm_asg_raw[[#This Row],[Column9]])</f>
        <v/>
      </c>
      <c r="M109" t="str">
        <f>IF(ISNUMBER(vm_asg_raw[[#This Row],[Column10]]), vm_asg_raw[[#This Row],[Column10]],"")</f>
        <v/>
      </c>
      <c r="N109" s="15" t="str">
        <f>IF(ISNUMBER(vm_asg_raw[[#This Row],[Column11]]), vm_asg_raw[[#This Row],[Column11]],"")</f>
        <v/>
      </c>
    </row>
    <row r="110" spans="1:14" x14ac:dyDescent="0.25">
      <c r="A110" s="11" t="str">
        <f>IF(ISNONTEXT(vm_asg_raw[[#This Row],[Column1]]), "", vm_asg_raw[[#This Row],[Column1]])</f>
        <v/>
      </c>
      <c r="B110" s="19" t="str">
        <f>IF(ISNONTEXT(vm_asg_raw[[#This Row],[Column5]]), "", vm_asg_raw[[#This Row],[Column5]])</f>
        <v/>
      </c>
      <c r="C110" s="30" t="str">
        <f>IF(ISNUMBER(vm_asg_raw[[#This Row],[Column12]]), (vm_asg_raw[[#This Row],[Column12]]/(vm_asg_raw[[#This Row],[Column14]]*1000)),"")</f>
        <v/>
      </c>
      <c r="D110" s="31" t="str">
        <f>IF(ISNUMBER(vm_asg_raw[[#This Row],[Column13]]), (vm_asg_raw[[#This Row],[Column13]]/vm_asg_raw[[#This Row],[Column15]]),"")</f>
        <v/>
      </c>
      <c r="E110" s="30" t="str">
        <f>IF(ISNUMBER(vm_asg_raw[[#This Row],[Column12]]), (vm_asg_raw[[#This Row],[Column12]]/(vm_asg_raw[[#This Row],[Column16]]*1000)),"")</f>
        <v/>
      </c>
      <c r="F110" s="32" t="str">
        <f>IF(ISNUMBER(vm_asg_raw[[#This Row],[Column13]]), (vm_asg_raw[[#This Row],[Column13]]/(vm_asg_raw[[#This Row],[Column17]]*1073741824)),"")</f>
        <v/>
      </c>
      <c r="G110" s="28" t="str">
        <f>IF(ISNUMBER(C110),(((vm_asg_raw[[#This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0" s="12" t="str">
        <f>IF(ISNONTEXT(vm_asg_raw[[#This Row],[Column3]]), "", vm_asg_raw[[#This Row],[Column3]])</f>
        <v/>
      </c>
      <c r="I110" s="10" t="str">
        <f>IF(ISNONTEXT(vm_asg_raw[[#This Row],[Column4]]), "", vm_asg_raw[[#This Row],[Column4]])</f>
        <v/>
      </c>
      <c r="J110" t="str">
        <f>IF(ISNUMBER(vm_asg_raw[[#This Row],[Column6]]), vm_asg_raw[[#This Row],[Column6]],"")</f>
        <v/>
      </c>
      <c r="K110" s="4" t="str">
        <f>IF(ISNUMBER(vm_asg_raw[[#This Row],[Column7]]), vm_asg_raw[[#This Row],[Column7]]/1073741824,"")</f>
        <v/>
      </c>
      <c r="L110" s="10" t="str">
        <f>IF(ISNONTEXT(vm_asg_raw[[#This Row],[Column9]]), "", vm_asg_raw[[#This Row],[Column9]])</f>
        <v/>
      </c>
      <c r="M110" t="str">
        <f>IF(ISNUMBER(vm_asg_raw[[#This Row],[Column10]]), vm_asg_raw[[#This Row],[Column10]],"")</f>
        <v/>
      </c>
      <c r="N110" s="15" t="str">
        <f>IF(ISNUMBER(vm_asg_raw[[#This Row],[Column11]]), vm_asg_raw[[#This Row],[Column11]],"")</f>
        <v/>
      </c>
    </row>
    <row r="111" spans="1:14" x14ac:dyDescent="0.25">
      <c r="A111" s="11" t="str">
        <f>IF(ISNONTEXT(vm_asg_raw[[#This Row],[Column1]]), "", vm_asg_raw[[#This Row],[Column1]])</f>
        <v/>
      </c>
      <c r="B111" s="19" t="str">
        <f>IF(ISNONTEXT(vm_asg_raw[[#This Row],[Column5]]), "", vm_asg_raw[[#This Row],[Column5]])</f>
        <v/>
      </c>
      <c r="C111" s="30" t="str">
        <f>IF(ISNUMBER(vm_asg_raw[[#This Row],[Column12]]), (vm_asg_raw[[#This Row],[Column12]]/(vm_asg_raw[[#This Row],[Column14]]*1000)),"")</f>
        <v/>
      </c>
      <c r="D111" s="31" t="str">
        <f>IF(ISNUMBER(vm_asg_raw[[#This Row],[Column13]]), (vm_asg_raw[[#This Row],[Column13]]/vm_asg_raw[[#This Row],[Column15]]),"")</f>
        <v/>
      </c>
      <c r="E111" s="30" t="str">
        <f>IF(ISNUMBER(vm_asg_raw[[#This Row],[Column12]]), (vm_asg_raw[[#This Row],[Column12]]/(vm_asg_raw[[#This Row],[Column16]]*1000)),"")</f>
        <v/>
      </c>
      <c r="F111" s="32" t="str">
        <f>IF(ISNUMBER(vm_asg_raw[[#This Row],[Column13]]), (vm_asg_raw[[#This Row],[Column13]]/(vm_asg_raw[[#This Row],[Column17]]*1073741824)),"")</f>
        <v/>
      </c>
      <c r="G111" s="28" t="str">
        <f>IF(ISNUMBER(C111),(((vm_asg_raw[[#This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1" s="12" t="str">
        <f>IF(ISNONTEXT(vm_asg_raw[[#This Row],[Column3]]), "", vm_asg_raw[[#This Row],[Column3]])</f>
        <v/>
      </c>
      <c r="I111" s="10" t="str">
        <f>IF(ISNONTEXT(vm_asg_raw[[#This Row],[Column4]]), "", vm_asg_raw[[#This Row],[Column4]])</f>
        <v/>
      </c>
      <c r="J111" t="str">
        <f>IF(ISNUMBER(vm_asg_raw[[#This Row],[Column6]]), vm_asg_raw[[#This Row],[Column6]],"")</f>
        <v/>
      </c>
      <c r="K111" s="4" t="str">
        <f>IF(ISNUMBER(vm_asg_raw[[#This Row],[Column7]]), vm_asg_raw[[#This Row],[Column7]]/1073741824,"")</f>
        <v/>
      </c>
      <c r="L111" s="10" t="str">
        <f>IF(ISNONTEXT(vm_asg_raw[[#This Row],[Column9]]), "", vm_asg_raw[[#This Row],[Column9]])</f>
        <v/>
      </c>
      <c r="M111" t="str">
        <f>IF(ISNUMBER(vm_asg_raw[[#This Row],[Column10]]), vm_asg_raw[[#This Row],[Column10]],"")</f>
        <v/>
      </c>
      <c r="N111" s="15" t="str">
        <f>IF(ISNUMBER(vm_asg_raw[[#This Row],[Column11]]), vm_asg_raw[[#This Row],[Column11]],"")</f>
        <v/>
      </c>
    </row>
    <row r="112" spans="1:14" x14ac:dyDescent="0.25">
      <c r="A112" s="11" t="str">
        <f>IF(ISNONTEXT(vm_asg_raw[[#This Row],[Column1]]), "", vm_asg_raw[[#This Row],[Column1]])</f>
        <v/>
      </c>
      <c r="B112" s="19" t="str">
        <f>IF(ISNONTEXT(vm_asg_raw[[#This Row],[Column5]]), "", vm_asg_raw[[#This Row],[Column5]])</f>
        <v/>
      </c>
      <c r="C112" s="30" t="str">
        <f>IF(ISNUMBER(vm_asg_raw[[#This Row],[Column12]]), (vm_asg_raw[[#This Row],[Column12]]/(vm_asg_raw[[#This Row],[Column14]]*1000)),"")</f>
        <v/>
      </c>
      <c r="D112" s="31" t="str">
        <f>IF(ISNUMBER(vm_asg_raw[[#This Row],[Column13]]), (vm_asg_raw[[#This Row],[Column13]]/vm_asg_raw[[#This Row],[Column15]]),"")</f>
        <v/>
      </c>
      <c r="E112" s="30" t="str">
        <f>IF(ISNUMBER(vm_asg_raw[[#This Row],[Column12]]), (vm_asg_raw[[#This Row],[Column12]]/(vm_asg_raw[[#This Row],[Column16]]*1000)),"")</f>
        <v/>
      </c>
      <c r="F112" s="32" t="str">
        <f>IF(ISNUMBER(vm_asg_raw[[#This Row],[Column13]]), (vm_asg_raw[[#This Row],[Column13]]/(vm_asg_raw[[#This Row],[Column17]]*1073741824)),"")</f>
        <v/>
      </c>
      <c r="G112" s="28" t="str">
        <f>IF(ISNUMBER(C112),(((vm_asg_raw[[#This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2" s="12" t="str">
        <f>IF(ISNONTEXT(vm_asg_raw[[#This Row],[Column3]]), "", vm_asg_raw[[#This Row],[Column3]])</f>
        <v/>
      </c>
      <c r="I112" s="10" t="str">
        <f>IF(ISNONTEXT(vm_asg_raw[[#This Row],[Column4]]), "", vm_asg_raw[[#This Row],[Column4]])</f>
        <v/>
      </c>
      <c r="J112" t="str">
        <f>IF(ISNUMBER(vm_asg_raw[[#This Row],[Column6]]), vm_asg_raw[[#This Row],[Column6]],"")</f>
        <v/>
      </c>
      <c r="K112" s="4" t="str">
        <f>IF(ISNUMBER(vm_asg_raw[[#This Row],[Column7]]), vm_asg_raw[[#This Row],[Column7]]/1073741824,"")</f>
        <v/>
      </c>
      <c r="L112" s="10" t="str">
        <f>IF(ISNONTEXT(vm_asg_raw[[#This Row],[Column9]]), "", vm_asg_raw[[#This Row],[Column9]])</f>
        <v/>
      </c>
      <c r="M112" t="str">
        <f>IF(ISNUMBER(vm_asg_raw[[#This Row],[Column10]]), vm_asg_raw[[#This Row],[Column10]],"")</f>
        <v/>
      </c>
      <c r="N112" s="15" t="str">
        <f>IF(ISNUMBER(vm_asg_raw[[#This Row],[Column11]]), vm_asg_raw[[#This Row],[Column11]],"")</f>
        <v/>
      </c>
    </row>
    <row r="113" spans="1:14" x14ac:dyDescent="0.25">
      <c r="A113" s="11" t="str">
        <f>IF(ISNONTEXT(vm_asg_raw[[#This Row],[Column1]]), "", vm_asg_raw[[#This Row],[Column1]])</f>
        <v/>
      </c>
      <c r="B113" s="19" t="str">
        <f>IF(ISNONTEXT(vm_asg_raw[[#This Row],[Column5]]), "", vm_asg_raw[[#This Row],[Column5]])</f>
        <v/>
      </c>
      <c r="C113" s="30" t="str">
        <f>IF(ISNUMBER(vm_asg_raw[[#This Row],[Column12]]), (vm_asg_raw[[#This Row],[Column12]]/(vm_asg_raw[[#This Row],[Column14]]*1000)),"")</f>
        <v/>
      </c>
      <c r="D113" s="31" t="str">
        <f>IF(ISNUMBER(vm_asg_raw[[#This Row],[Column13]]), (vm_asg_raw[[#This Row],[Column13]]/vm_asg_raw[[#This Row],[Column15]]),"")</f>
        <v/>
      </c>
      <c r="E113" s="30" t="str">
        <f>IF(ISNUMBER(vm_asg_raw[[#This Row],[Column12]]), (vm_asg_raw[[#This Row],[Column12]]/(vm_asg_raw[[#This Row],[Column16]]*1000)),"")</f>
        <v/>
      </c>
      <c r="F113" s="32" t="str">
        <f>IF(ISNUMBER(vm_asg_raw[[#This Row],[Column13]]), (vm_asg_raw[[#This Row],[Column13]]/(vm_asg_raw[[#This Row],[Column17]]*1073741824)),"")</f>
        <v/>
      </c>
      <c r="G113" s="28" t="str">
        <f>IF(ISNUMBER(C113),(((vm_asg_raw[[#This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3" s="12" t="str">
        <f>IF(ISNONTEXT(vm_asg_raw[[#This Row],[Column3]]), "", vm_asg_raw[[#This Row],[Column3]])</f>
        <v/>
      </c>
      <c r="I113" s="10" t="str">
        <f>IF(ISNONTEXT(vm_asg_raw[[#This Row],[Column4]]), "", vm_asg_raw[[#This Row],[Column4]])</f>
        <v/>
      </c>
      <c r="J113" t="str">
        <f>IF(ISNUMBER(vm_asg_raw[[#This Row],[Column6]]), vm_asg_raw[[#This Row],[Column6]],"")</f>
        <v/>
      </c>
      <c r="K113" s="4" t="str">
        <f>IF(ISNUMBER(vm_asg_raw[[#This Row],[Column7]]), vm_asg_raw[[#This Row],[Column7]]/1073741824,"")</f>
        <v/>
      </c>
      <c r="L113" s="10" t="str">
        <f>IF(ISNONTEXT(vm_asg_raw[[#This Row],[Column9]]), "", vm_asg_raw[[#This Row],[Column9]])</f>
        <v/>
      </c>
      <c r="M113" t="str">
        <f>IF(ISNUMBER(vm_asg_raw[[#This Row],[Column10]]), vm_asg_raw[[#This Row],[Column10]],"")</f>
        <v/>
      </c>
      <c r="N113" s="15" t="str">
        <f>IF(ISNUMBER(vm_asg_raw[[#This Row],[Column11]]), vm_asg_raw[[#This Row],[Column11]],"")</f>
        <v/>
      </c>
    </row>
    <row r="114" spans="1:14" x14ac:dyDescent="0.25">
      <c r="A114" s="11" t="str">
        <f>IF(ISNONTEXT(vm_asg_raw[[#This Row],[Column1]]), "", vm_asg_raw[[#This Row],[Column1]])</f>
        <v/>
      </c>
      <c r="B114" s="19" t="str">
        <f>IF(ISNONTEXT(vm_asg_raw[[#This Row],[Column5]]), "", vm_asg_raw[[#This Row],[Column5]])</f>
        <v/>
      </c>
      <c r="C114" s="30" t="str">
        <f>IF(ISNUMBER(vm_asg_raw[[#This Row],[Column12]]), (vm_asg_raw[[#This Row],[Column12]]/(vm_asg_raw[[#This Row],[Column14]]*1000)),"")</f>
        <v/>
      </c>
      <c r="D114" s="31" t="str">
        <f>IF(ISNUMBER(vm_asg_raw[[#This Row],[Column13]]), (vm_asg_raw[[#This Row],[Column13]]/vm_asg_raw[[#This Row],[Column15]]),"")</f>
        <v/>
      </c>
      <c r="E114" s="30" t="str">
        <f>IF(ISNUMBER(vm_asg_raw[[#This Row],[Column12]]), (vm_asg_raw[[#This Row],[Column12]]/(vm_asg_raw[[#This Row],[Column16]]*1000)),"")</f>
        <v/>
      </c>
      <c r="F114" s="32" t="str">
        <f>IF(ISNUMBER(vm_asg_raw[[#This Row],[Column13]]), (vm_asg_raw[[#This Row],[Column13]]/(vm_asg_raw[[#This Row],[Column17]]*1073741824)),"")</f>
        <v/>
      </c>
      <c r="G114" s="28" t="str">
        <f>IF(ISNUMBER(C114),(((vm_asg_raw[[#This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4" s="12" t="str">
        <f>IF(ISNONTEXT(vm_asg_raw[[#This Row],[Column3]]), "", vm_asg_raw[[#This Row],[Column3]])</f>
        <v/>
      </c>
      <c r="I114" s="10" t="str">
        <f>IF(ISNONTEXT(vm_asg_raw[[#This Row],[Column4]]), "", vm_asg_raw[[#This Row],[Column4]])</f>
        <v/>
      </c>
      <c r="J114" t="str">
        <f>IF(ISNUMBER(vm_asg_raw[[#This Row],[Column6]]), vm_asg_raw[[#This Row],[Column6]],"")</f>
        <v/>
      </c>
      <c r="K114" s="4" t="str">
        <f>IF(ISNUMBER(vm_asg_raw[[#This Row],[Column7]]), vm_asg_raw[[#This Row],[Column7]]/1073741824,"")</f>
        <v/>
      </c>
      <c r="L114" s="10" t="str">
        <f>IF(ISNONTEXT(vm_asg_raw[[#This Row],[Column9]]), "", vm_asg_raw[[#This Row],[Column9]])</f>
        <v/>
      </c>
      <c r="M114" t="str">
        <f>IF(ISNUMBER(vm_asg_raw[[#This Row],[Column10]]), vm_asg_raw[[#This Row],[Column10]],"")</f>
        <v/>
      </c>
      <c r="N114" s="15" t="str">
        <f>IF(ISNUMBER(vm_asg_raw[[#This Row],[Column11]]), vm_asg_raw[[#This Row],[Column11]],"")</f>
        <v/>
      </c>
    </row>
    <row r="115" spans="1:14" x14ac:dyDescent="0.25">
      <c r="A115" s="11" t="str">
        <f>IF(ISNONTEXT(vm_asg_raw[[#This Row],[Column1]]), "", vm_asg_raw[[#This Row],[Column1]])</f>
        <v/>
      </c>
      <c r="B115" s="19" t="str">
        <f>IF(ISNONTEXT(vm_asg_raw[[#This Row],[Column5]]), "", vm_asg_raw[[#This Row],[Column5]])</f>
        <v/>
      </c>
      <c r="C115" s="30" t="str">
        <f>IF(ISNUMBER(vm_asg_raw[[#This Row],[Column12]]), (vm_asg_raw[[#This Row],[Column12]]/(vm_asg_raw[[#This Row],[Column14]]*1000)),"")</f>
        <v/>
      </c>
      <c r="D115" s="31" t="str">
        <f>IF(ISNUMBER(vm_asg_raw[[#This Row],[Column13]]), (vm_asg_raw[[#This Row],[Column13]]/vm_asg_raw[[#This Row],[Column15]]),"")</f>
        <v/>
      </c>
      <c r="E115" s="30" t="str">
        <f>IF(ISNUMBER(vm_asg_raw[[#This Row],[Column12]]), (vm_asg_raw[[#This Row],[Column12]]/(vm_asg_raw[[#This Row],[Column16]]*1000)),"")</f>
        <v/>
      </c>
      <c r="F115" s="32" t="str">
        <f>IF(ISNUMBER(vm_asg_raw[[#This Row],[Column13]]), (vm_asg_raw[[#This Row],[Column13]]/(vm_asg_raw[[#This Row],[Column17]]*1073741824)),"")</f>
        <v/>
      </c>
      <c r="G115" s="28" t="str">
        <f>IF(ISNUMBER(C115),(((vm_asg_raw[[#This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5" s="12" t="str">
        <f>IF(ISNONTEXT(vm_asg_raw[[#This Row],[Column3]]), "", vm_asg_raw[[#This Row],[Column3]])</f>
        <v/>
      </c>
      <c r="I115" s="10" t="str">
        <f>IF(ISNONTEXT(vm_asg_raw[[#This Row],[Column4]]), "", vm_asg_raw[[#This Row],[Column4]])</f>
        <v/>
      </c>
      <c r="J115" t="str">
        <f>IF(ISNUMBER(vm_asg_raw[[#This Row],[Column6]]), vm_asg_raw[[#This Row],[Column6]],"")</f>
        <v/>
      </c>
      <c r="K115" s="4" t="str">
        <f>IF(ISNUMBER(vm_asg_raw[[#This Row],[Column7]]), vm_asg_raw[[#This Row],[Column7]]/1073741824,"")</f>
        <v/>
      </c>
      <c r="L115" s="10" t="str">
        <f>IF(ISNONTEXT(vm_asg_raw[[#This Row],[Column9]]), "", vm_asg_raw[[#This Row],[Column9]])</f>
        <v/>
      </c>
      <c r="M115" t="str">
        <f>IF(ISNUMBER(vm_asg_raw[[#This Row],[Column10]]), vm_asg_raw[[#This Row],[Column10]],"")</f>
        <v/>
      </c>
      <c r="N115" s="15" t="str">
        <f>IF(ISNUMBER(vm_asg_raw[[#This Row],[Column11]]), vm_asg_raw[[#This Row],[Column11]],"")</f>
        <v/>
      </c>
    </row>
    <row r="116" spans="1:14" x14ac:dyDescent="0.25">
      <c r="A116" s="11" t="str">
        <f>IF(ISNONTEXT(vm_asg_raw[[#This Row],[Column1]]), "", vm_asg_raw[[#This Row],[Column1]])</f>
        <v/>
      </c>
      <c r="B116" s="19" t="str">
        <f>IF(ISNONTEXT(vm_asg_raw[[#This Row],[Column5]]), "", vm_asg_raw[[#This Row],[Column5]])</f>
        <v/>
      </c>
      <c r="C116" s="30" t="str">
        <f>IF(ISNUMBER(vm_asg_raw[[#This Row],[Column12]]), (vm_asg_raw[[#This Row],[Column12]]/(vm_asg_raw[[#This Row],[Column14]]*1000)),"")</f>
        <v/>
      </c>
      <c r="D116" s="31" t="str">
        <f>IF(ISNUMBER(vm_asg_raw[[#This Row],[Column13]]), (vm_asg_raw[[#This Row],[Column13]]/vm_asg_raw[[#This Row],[Column15]]),"")</f>
        <v/>
      </c>
      <c r="E116" s="30" t="str">
        <f>IF(ISNUMBER(vm_asg_raw[[#This Row],[Column12]]), (vm_asg_raw[[#This Row],[Column12]]/(vm_asg_raw[[#This Row],[Column16]]*1000)),"")</f>
        <v/>
      </c>
      <c r="F116" s="32" t="str">
        <f>IF(ISNUMBER(vm_asg_raw[[#This Row],[Column13]]), (vm_asg_raw[[#This Row],[Column13]]/(vm_asg_raw[[#This Row],[Column17]]*1073741824)),"")</f>
        <v/>
      </c>
      <c r="G116" s="28" t="str">
        <f>IF(ISNUMBER(C116),(((vm_asg_raw[[#This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6" s="12" t="str">
        <f>IF(ISNONTEXT(vm_asg_raw[[#This Row],[Column3]]), "", vm_asg_raw[[#This Row],[Column3]])</f>
        <v/>
      </c>
      <c r="I116" s="10" t="str">
        <f>IF(ISNONTEXT(vm_asg_raw[[#This Row],[Column4]]), "", vm_asg_raw[[#This Row],[Column4]])</f>
        <v/>
      </c>
      <c r="J116" t="str">
        <f>IF(ISNUMBER(vm_asg_raw[[#This Row],[Column6]]), vm_asg_raw[[#This Row],[Column6]],"")</f>
        <v/>
      </c>
      <c r="K116" s="4" t="str">
        <f>IF(ISNUMBER(vm_asg_raw[[#This Row],[Column7]]), vm_asg_raw[[#This Row],[Column7]]/1073741824,"")</f>
        <v/>
      </c>
      <c r="L116" s="10" t="str">
        <f>IF(ISNONTEXT(vm_asg_raw[[#This Row],[Column9]]), "", vm_asg_raw[[#This Row],[Column9]])</f>
        <v/>
      </c>
      <c r="M116" t="str">
        <f>IF(ISNUMBER(vm_asg_raw[[#This Row],[Column10]]), vm_asg_raw[[#This Row],[Column10]],"")</f>
        <v/>
      </c>
      <c r="N116" s="15" t="str">
        <f>IF(ISNUMBER(vm_asg_raw[[#This Row],[Column11]]), vm_asg_raw[[#This Row],[Column11]],"")</f>
        <v/>
      </c>
    </row>
    <row r="117" spans="1:14" x14ac:dyDescent="0.25">
      <c r="A117" s="11" t="str">
        <f>IF(ISNONTEXT(vm_asg_raw[[#This Row],[Column1]]), "", vm_asg_raw[[#This Row],[Column1]])</f>
        <v/>
      </c>
      <c r="B117" s="19" t="str">
        <f>IF(ISNONTEXT(vm_asg_raw[[#This Row],[Column5]]), "", vm_asg_raw[[#This Row],[Column5]])</f>
        <v/>
      </c>
      <c r="C117" s="30" t="str">
        <f>IF(ISNUMBER(vm_asg_raw[[#This Row],[Column12]]), (vm_asg_raw[[#This Row],[Column12]]/(vm_asg_raw[[#This Row],[Column14]]*1000)),"")</f>
        <v/>
      </c>
      <c r="D117" s="31" t="str">
        <f>IF(ISNUMBER(vm_asg_raw[[#This Row],[Column13]]), (vm_asg_raw[[#This Row],[Column13]]/vm_asg_raw[[#This Row],[Column15]]),"")</f>
        <v/>
      </c>
      <c r="E117" s="30" t="str">
        <f>IF(ISNUMBER(vm_asg_raw[[#This Row],[Column12]]), (vm_asg_raw[[#This Row],[Column12]]/(vm_asg_raw[[#This Row],[Column16]]*1000)),"")</f>
        <v/>
      </c>
      <c r="F117" s="32" t="str">
        <f>IF(ISNUMBER(vm_asg_raw[[#This Row],[Column13]]), (vm_asg_raw[[#This Row],[Column13]]/(vm_asg_raw[[#This Row],[Column17]]*1073741824)),"")</f>
        <v/>
      </c>
      <c r="G117" s="28" t="str">
        <f>IF(ISNUMBER(C117),(((vm_asg_raw[[#This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7" s="12" t="str">
        <f>IF(ISNONTEXT(vm_asg_raw[[#This Row],[Column3]]), "", vm_asg_raw[[#This Row],[Column3]])</f>
        <v/>
      </c>
      <c r="I117" s="10" t="str">
        <f>IF(ISNONTEXT(vm_asg_raw[[#This Row],[Column4]]), "", vm_asg_raw[[#This Row],[Column4]])</f>
        <v/>
      </c>
      <c r="J117" t="str">
        <f>IF(ISNUMBER(vm_asg_raw[[#This Row],[Column6]]), vm_asg_raw[[#This Row],[Column6]],"")</f>
        <v/>
      </c>
      <c r="K117" s="4" t="str">
        <f>IF(ISNUMBER(vm_asg_raw[[#This Row],[Column7]]), vm_asg_raw[[#This Row],[Column7]]/1073741824,"")</f>
        <v/>
      </c>
      <c r="L117" s="10" t="str">
        <f>IF(ISNONTEXT(vm_asg_raw[[#This Row],[Column9]]), "", vm_asg_raw[[#This Row],[Column9]])</f>
        <v/>
      </c>
      <c r="M117" t="str">
        <f>IF(ISNUMBER(vm_asg_raw[[#This Row],[Column10]]), vm_asg_raw[[#This Row],[Column10]],"")</f>
        <v/>
      </c>
      <c r="N117" s="15" t="str">
        <f>IF(ISNUMBER(vm_asg_raw[[#This Row],[Column11]]), vm_asg_raw[[#This Row],[Column11]],"")</f>
        <v/>
      </c>
    </row>
    <row r="118" spans="1:14" x14ac:dyDescent="0.25">
      <c r="A118" s="11" t="str">
        <f>IF(ISNONTEXT(vm_asg_raw[[#This Row],[Column1]]), "", vm_asg_raw[[#This Row],[Column1]])</f>
        <v/>
      </c>
      <c r="B118" s="19" t="str">
        <f>IF(ISNONTEXT(vm_asg_raw[[#This Row],[Column5]]), "", vm_asg_raw[[#This Row],[Column5]])</f>
        <v/>
      </c>
      <c r="C118" s="30" t="str">
        <f>IF(ISNUMBER(vm_asg_raw[[#This Row],[Column12]]), (vm_asg_raw[[#This Row],[Column12]]/(vm_asg_raw[[#This Row],[Column14]]*1000)),"")</f>
        <v/>
      </c>
      <c r="D118" s="31" t="str">
        <f>IF(ISNUMBER(vm_asg_raw[[#This Row],[Column13]]), (vm_asg_raw[[#This Row],[Column13]]/vm_asg_raw[[#This Row],[Column15]]),"")</f>
        <v/>
      </c>
      <c r="E118" s="30" t="str">
        <f>IF(ISNUMBER(vm_asg_raw[[#This Row],[Column12]]), (vm_asg_raw[[#This Row],[Column12]]/(vm_asg_raw[[#This Row],[Column16]]*1000)),"")</f>
        <v/>
      </c>
      <c r="F118" s="32" t="str">
        <f>IF(ISNUMBER(vm_asg_raw[[#This Row],[Column13]]), (vm_asg_raw[[#This Row],[Column13]]/(vm_asg_raw[[#This Row],[Column17]]*1073741824)),"")</f>
        <v/>
      </c>
      <c r="G118" s="28" t="str">
        <f>IF(ISNUMBER(C118),(((vm_asg_raw[[#This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8" s="12" t="str">
        <f>IF(ISNONTEXT(vm_asg_raw[[#This Row],[Column3]]), "", vm_asg_raw[[#This Row],[Column3]])</f>
        <v/>
      </c>
      <c r="I118" s="10" t="str">
        <f>IF(ISNONTEXT(vm_asg_raw[[#This Row],[Column4]]), "", vm_asg_raw[[#This Row],[Column4]])</f>
        <v/>
      </c>
      <c r="J118" t="str">
        <f>IF(ISNUMBER(vm_asg_raw[[#This Row],[Column6]]), vm_asg_raw[[#This Row],[Column6]],"")</f>
        <v/>
      </c>
      <c r="K118" s="4" t="str">
        <f>IF(ISNUMBER(vm_asg_raw[[#This Row],[Column7]]), vm_asg_raw[[#This Row],[Column7]]/1073741824,"")</f>
        <v/>
      </c>
      <c r="L118" s="10" t="str">
        <f>IF(ISNONTEXT(vm_asg_raw[[#This Row],[Column9]]), "", vm_asg_raw[[#This Row],[Column9]])</f>
        <v/>
      </c>
      <c r="M118" t="str">
        <f>IF(ISNUMBER(vm_asg_raw[[#This Row],[Column10]]), vm_asg_raw[[#This Row],[Column10]],"")</f>
        <v/>
      </c>
      <c r="N118" s="15" t="str">
        <f>IF(ISNUMBER(vm_asg_raw[[#This Row],[Column11]]), vm_asg_raw[[#This Row],[Column11]],"")</f>
        <v/>
      </c>
    </row>
    <row r="119" spans="1:14" x14ac:dyDescent="0.25">
      <c r="A119" s="11" t="str">
        <f>IF(ISNONTEXT(vm_asg_raw[[#This Row],[Column1]]), "", vm_asg_raw[[#This Row],[Column1]])</f>
        <v/>
      </c>
      <c r="B119" s="19" t="str">
        <f>IF(ISNONTEXT(vm_asg_raw[[#This Row],[Column5]]), "", vm_asg_raw[[#This Row],[Column5]])</f>
        <v/>
      </c>
      <c r="C119" s="30" t="str">
        <f>IF(ISNUMBER(vm_asg_raw[[#This Row],[Column12]]), (vm_asg_raw[[#This Row],[Column12]]/(vm_asg_raw[[#This Row],[Column14]]*1000)),"")</f>
        <v/>
      </c>
      <c r="D119" s="31" t="str">
        <f>IF(ISNUMBER(vm_asg_raw[[#This Row],[Column13]]), (vm_asg_raw[[#This Row],[Column13]]/vm_asg_raw[[#This Row],[Column15]]),"")</f>
        <v/>
      </c>
      <c r="E119" s="30" t="str">
        <f>IF(ISNUMBER(vm_asg_raw[[#This Row],[Column12]]), (vm_asg_raw[[#This Row],[Column12]]/(vm_asg_raw[[#This Row],[Column16]]*1000)),"")</f>
        <v/>
      </c>
      <c r="F119" s="32" t="str">
        <f>IF(ISNUMBER(vm_asg_raw[[#This Row],[Column13]]), (vm_asg_raw[[#This Row],[Column13]]/(vm_asg_raw[[#This Row],[Column17]]*1073741824)),"")</f>
        <v/>
      </c>
      <c r="G119" s="28" t="str">
        <f>IF(ISNUMBER(C119),(((vm_asg_raw[[#This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9" s="12" t="str">
        <f>IF(ISNONTEXT(vm_asg_raw[[#This Row],[Column3]]), "", vm_asg_raw[[#This Row],[Column3]])</f>
        <v/>
      </c>
      <c r="I119" s="10" t="str">
        <f>IF(ISNONTEXT(vm_asg_raw[[#This Row],[Column4]]), "", vm_asg_raw[[#This Row],[Column4]])</f>
        <v/>
      </c>
      <c r="J119" t="str">
        <f>IF(ISNUMBER(vm_asg_raw[[#This Row],[Column6]]), vm_asg_raw[[#This Row],[Column6]],"")</f>
        <v/>
      </c>
      <c r="K119" s="4" t="str">
        <f>IF(ISNUMBER(vm_asg_raw[[#This Row],[Column7]]), vm_asg_raw[[#This Row],[Column7]]/1073741824,"")</f>
        <v/>
      </c>
      <c r="L119" s="10" t="str">
        <f>IF(ISNONTEXT(vm_asg_raw[[#This Row],[Column9]]), "", vm_asg_raw[[#This Row],[Column9]])</f>
        <v/>
      </c>
      <c r="M119" t="str">
        <f>IF(ISNUMBER(vm_asg_raw[[#This Row],[Column10]]), vm_asg_raw[[#This Row],[Column10]],"")</f>
        <v/>
      </c>
      <c r="N119" s="15" t="str">
        <f>IF(ISNUMBER(vm_asg_raw[[#This Row],[Column11]]), vm_asg_raw[[#This Row],[Column11]],"")</f>
        <v/>
      </c>
    </row>
    <row r="120" spans="1:14" x14ac:dyDescent="0.25">
      <c r="A120" s="11" t="str">
        <f>IF(ISNONTEXT(vm_asg_raw[[#This Row],[Column1]]), "", vm_asg_raw[[#This Row],[Column1]])</f>
        <v/>
      </c>
      <c r="B120" s="19" t="str">
        <f>IF(ISNONTEXT(vm_asg_raw[[#This Row],[Column5]]), "", vm_asg_raw[[#This Row],[Column5]])</f>
        <v/>
      </c>
      <c r="C120" s="30" t="str">
        <f>IF(ISNUMBER(vm_asg_raw[[#This Row],[Column12]]), (vm_asg_raw[[#This Row],[Column12]]/(vm_asg_raw[[#This Row],[Column14]]*1000)),"")</f>
        <v/>
      </c>
      <c r="D120" s="31" t="str">
        <f>IF(ISNUMBER(vm_asg_raw[[#This Row],[Column13]]), (vm_asg_raw[[#This Row],[Column13]]/vm_asg_raw[[#This Row],[Column15]]),"")</f>
        <v/>
      </c>
      <c r="E120" s="30" t="str">
        <f>IF(ISNUMBER(vm_asg_raw[[#This Row],[Column12]]), (vm_asg_raw[[#This Row],[Column12]]/(vm_asg_raw[[#This Row],[Column16]]*1000)),"")</f>
        <v/>
      </c>
      <c r="F120" s="32" t="str">
        <f>IF(ISNUMBER(vm_asg_raw[[#This Row],[Column13]]), (vm_asg_raw[[#This Row],[Column13]]/(vm_asg_raw[[#This Row],[Column17]]*1073741824)),"")</f>
        <v/>
      </c>
      <c r="G120" s="28" t="str">
        <f>IF(ISNUMBER(C120),(((vm_asg_raw[[#This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0" s="12" t="str">
        <f>IF(ISNONTEXT(vm_asg_raw[[#This Row],[Column3]]), "", vm_asg_raw[[#This Row],[Column3]])</f>
        <v/>
      </c>
      <c r="I120" s="10" t="str">
        <f>IF(ISNONTEXT(vm_asg_raw[[#This Row],[Column4]]), "", vm_asg_raw[[#This Row],[Column4]])</f>
        <v/>
      </c>
      <c r="J120" t="str">
        <f>IF(ISNUMBER(vm_asg_raw[[#This Row],[Column6]]), vm_asg_raw[[#This Row],[Column6]],"")</f>
        <v/>
      </c>
      <c r="K120" s="4" t="str">
        <f>IF(ISNUMBER(vm_asg_raw[[#This Row],[Column7]]), vm_asg_raw[[#This Row],[Column7]]/1073741824,"")</f>
        <v/>
      </c>
      <c r="L120" s="10" t="str">
        <f>IF(ISNONTEXT(vm_asg_raw[[#This Row],[Column9]]), "", vm_asg_raw[[#This Row],[Column9]])</f>
        <v/>
      </c>
      <c r="M120" t="str">
        <f>IF(ISNUMBER(vm_asg_raw[[#This Row],[Column10]]), vm_asg_raw[[#This Row],[Column10]],"")</f>
        <v/>
      </c>
      <c r="N120" s="15" t="str">
        <f>IF(ISNUMBER(vm_asg_raw[[#This Row],[Column11]]), vm_asg_raw[[#This Row],[Column11]],"")</f>
        <v/>
      </c>
    </row>
    <row r="121" spans="1:14" x14ac:dyDescent="0.25">
      <c r="A121" s="11" t="str">
        <f>IF(ISNONTEXT(vm_asg_raw[[#This Row],[Column1]]), "", vm_asg_raw[[#This Row],[Column1]])</f>
        <v/>
      </c>
      <c r="B121" s="19" t="str">
        <f>IF(ISNONTEXT(vm_asg_raw[[#This Row],[Column5]]), "", vm_asg_raw[[#This Row],[Column5]])</f>
        <v/>
      </c>
      <c r="C121" s="30" t="str">
        <f>IF(ISNUMBER(vm_asg_raw[[#This Row],[Column12]]), (vm_asg_raw[[#This Row],[Column12]]/(vm_asg_raw[[#This Row],[Column14]]*1000)),"")</f>
        <v/>
      </c>
      <c r="D121" s="31" t="str">
        <f>IF(ISNUMBER(vm_asg_raw[[#This Row],[Column13]]), (vm_asg_raw[[#This Row],[Column13]]/vm_asg_raw[[#This Row],[Column15]]),"")</f>
        <v/>
      </c>
      <c r="E121" s="30" t="str">
        <f>IF(ISNUMBER(vm_asg_raw[[#This Row],[Column12]]), (vm_asg_raw[[#This Row],[Column12]]/(vm_asg_raw[[#This Row],[Column16]]*1000)),"")</f>
        <v/>
      </c>
      <c r="F121" s="32" t="str">
        <f>IF(ISNUMBER(vm_asg_raw[[#This Row],[Column13]]), (vm_asg_raw[[#This Row],[Column13]]/(vm_asg_raw[[#This Row],[Column17]]*1073741824)),"")</f>
        <v/>
      </c>
      <c r="G121" s="28" t="str">
        <f>IF(ISNUMBER(C121),(((vm_asg_raw[[#This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1" s="12" t="str">
        <f>IF(ISNONTEXT(vm_asg_raw[[#This Row],[Column3]]), "", vm_asg_raw[[#This Row],[Column3]])</f>
        <v/>
      </c>
      <c r="I121" s="10" t="str">
        <f>IF(ISNONTEXT(vm_asg_raw[[#This Row],[Column4]]), "", vm_asg_raw[[#This Row],[Column4]])</f>
        <v/>
      </c>
      <c r="J121" t="str">
        <f>IF(ISNUMBER(vm_asg_raw[[#This Row],[Column6]]), vm_asg_raw[[#This Row],[Column6]],"")</f>
        <v/>
      </c>
      <c r="K121" s="4" t="str">
        <f>IF(ISNUMBER(vm_asg_raw[[#This Row],[Column7]]), vm_asg_raw[[#This Row],[Column7]]/1073741824,"")</f>
        <v/>
      </c>
      <c r="L121" s="10" t="str">
        <f>IF(ISNONTEXT(vm_asg_raw[[#This Row],[Column9]]), "", vm_asg_raw[[#This Row],[Column9]])</f>
        <v/>
      </c>
      <c r="M121" t="str">
        <f>IF(ISNUMBER(vm_asg_raw[[#This Row],[Column10]]), vm_asg_raw[[#This Row],[Column10]],"")</f>
        <v/>
      </c>
      <c r="N121" s="15" t="str">
        <f>IF(ISNUMBER(vm_asg_raw[[#This Row],[Column11]]), vm_asg_raw[[#This Row],[Column11]],"")</f>
        <v/>
      </c>
    </row>
    <row r="122" spans="1:14" x14ac:dyDescent="0.25">
      <c r="A122" s="11" t="str">
        <f>IF(ISNONTEXT(vm_asg_raw[[#This Row],[Column1]]), "", vm_asg_raw[[#This Row],[Column1]])</f>
        <v/>
      </c>
      <c r="B122" s="19" t="str">
        <f>IF(ISNONTEXT(vm_asg_raw[[#This Row],[Column5]]), "", vm_asg_raw[[#This Row],[Column5]])</f>
        <v/>
      </c>
      <c r="C122" s="30" t="str">
        <f>IF(ISNUMBER(vm_asg_raw[[#This Row],[Column12]]), (vm_asg_raw[[#This Row],[Column12]]/(vm_asg_raw[[#This Row],[Column14]]*1000)),"")</f>
        <v/>
      </c>
      <c r="D122" s="31" t="str">
        <f>IF(ISNUMBER(vm_asg_raw[[#This Row],[Column13]]), (vm_asg_raw[[#This Row],[Column13]]/vm_asg_raw[[#This Row],[Column15]]),"")</f>
        <v/>
      </c>
      <c r="E122" s="30" t="str">
        <f>IF(ISNUMBER(vm_asg_raw[[#This Row],[Column12]]), (vm_asg_raw[[#This Row],[Column12]]/(vm_asg_raw[[#This Row],[Column16]]*1000)),"")</f>
        <v/>
      </c>
      <c r="F122" s="32" t="str">
        <f>IF(ISNUMBER(vm_asg_raw[[#This Row],[Column13]]), (vm_asg_raw[[#This Row],[Column13]]/(vm_asg_raw[[#This Row],[Column17]]*1073741824)),"")</f>
        <v/>
      </c>
      <c r="G122" s="28" t="str">
        <f>IF(ISNUMBER(C122),(((vm_asg_raw[[#This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2" s="12" t="str">
        <f>IF(ISNONTEXT(vm_asg_raw[[#This Row],[Column3]]), "", vm_asg_raw[[#This Row],[Column3]])</f>
        <v/>
      </c>
      <c r="I122" s="10" t="str">
        <f>IF(ISNONTEXT(vm_asg_raw[[#This Row],[Column4]]), "", vm_asg_raw[[#This Row],[Column4]])</f>
        <v/>
      </c>
      <c r="J122" t="str">
        <f>IF(ISNUMBER(vm_asg_raw[[#This Row],[Column6]]), vm_asg_raw[[#This Row],[Column6]],"")</f>
        <v/>
      </c>
      <c r="K122" s="4" t="str">
        <f>IF(ISNUMBER(vm_asg_raw[[#This Row],[Column7]]), vm_asg_raw[[#This Row],[Column7]]/1073741824,"")</f>
        <v/>
      </c>
      <c r="L122" s="10" t="str">
        <f>IF(ISNONTEXT(vm_asg_raw[[#This Row],[Column9]]), "", vm_asg_raw[[#This Row],[Column9]])</f>
        <v/>
      </c>
      <c r="M122" t="str">
        <f>IF(ISNUMBER(vm_asg_raw[[#This Row],[Column10]]), vm_asg_raw[[#This Row],[Column10]],"")</f>
        <v/>
      </c>
      <c r="N122" s="15" t="str">
        <f>IF(ISNUMBER(vm_asg_raw[[#This Row],[Column11]]), vm_asg_raw[[#This Row],[Column11]],"")</f>
        <v/>
      </c>
    </row>
    <row r="123" spans="1:14" x14ac:dyDescent="0.25">
      <c r="A123" s="11" t="str">
        <f>IF(ISNONTEXT(vm_asg_raw[[#This Row],[Column1]]), "", vm_asg_raw[[#This Row],[Column1]])</f>
        <v/>
      </c>
      <c r="B123" s="19" t="str">
        <f>IF(ISNONTEXT(vm_asg_raw[[#This Row],[Column5]]), "", vm_asg_raw[[#This Row],[Column5]])</f>
        <v/>
      </c>
      <c r="C123" s="30" t="str">
        <f>IF(ISNUMBER(vm_asg_raw[[#This Row],[Column12]]), (vm_asg_raw[[#This Row],[Column12]]/(vm_asg_raw[[#This Row],[Column14]]*1000)),"")</f>
        <v/>
      </c>
      <c r="D123" s="31" t="str">
        <f>IF(ISNUMBER(vm_asg_raw[[#This Row],[Column13]]), (vm_asg_raw[[#This Row],[Column13]]/vm_asg_raw[[#This Row],[Column15]]),"")</f>
        <v/>
      </c>
      <c r="E123" s="30" t="str">
        <f>IF(ISNUMBER(vm_asg_raw[[#This Row],[Column12]]), (vm_asg_raw[[#This Row],[Column12]]/(vm_asg_raw[[#This Row],[Column16]]*1000)),"")</f>
        <v/>
      </c>
      <c r="F123" s="32" t="str">
        <f>IF(ISNUMBER(vm_asg_raw[[#This Row],[Column13]]), (vm_asg_raw[[#This Row],[Column13]]/(vm_asg_raw[[#This Row],[Column17]]*1073741824)),"")</f>
        <v/>
      </c>
      <c r="G123" s="28" t="str">
        <f>IF(ISNUMBER(C123),(((vm_asg_raw[[#This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3" s="12" t="str">
        <f>IF(ISNONTEXT(vm_asg_raw[[#This Row],[Column3]]), "", vm_asg_raw[[#This Row],[Column3]])</f>
        <v/>
      </c>
      <c r="I123" s="10" t="str">
        <f>IF(ISNONTEXT(vm_asg_raw[[#This Row],[Column4]]), "", vm_asg_raw[[#This Row],[Column4]])</f>
        <v/>
      </c>
      <c r="J123" t="str">
        <f>IF(ISNUMBER(vm_asg_raw[[#This Row],[Column6]]), vm_asg_raw[[#This Row],[Column6]],"")</f>
        <v/>
      </c>
      <c r="K123" s="4" t="str">
        <f>IF(ISNUMBER(vm_asg_raw[[#This Row],[Column7]]), vm_asg_raw[[#This Row],[Column7]]/1073741824,"")</f>
        <v/>
      </c>
      <c r="L123" s="10" t="str">
        <f>IF(ISNONTEXT(vm_asg_raw[[#This Row],[Column9]]), "", vm_asg_raw[[#This Row],[Column9]])</f>
        <v/>
      </c>
      <c r="M123" t="str">
        <f>IF(ISNUMBER(vm_asg_raw[[#This Row],[Column10]]), vm_asg_raw[[#This Row],[Column10]],"")</f>
        <v/>
      </c>
      <c r="N123" s="15" t="str">
        <f>IF(ISNUMBER(vm_asg_raw[[#This Row],[Column11]]), vm_asg_raw[[#This Row],[Column11]],"")</f>
        <v/>
      </c>
    </row>
    <row r="124" spans="1:14" x14ac:dyDescent="0.25">
      <c r="A124" s="11" t="str">
        <f>IF(ISNONTEXT(vm_asg_raw[[#This Row],[Column1]]), "", vm_asg_raw[[#This Row],[Column1]])</f>
        <v/>
      </c>
      <c r="B124" s="19" t="str">
        <f>IF(ISNONTEXT(vm_asg_raw[[#This Row],[Column5]]), "", vm_asg_raw[[#This Row],[Column5]])</f>
        <v/>
      </c>
      <c r="C124" s="30" t="str">
        <f>IF(ISNUMBER(vm_asg_raw[[#This Row],[Column12]]), (vm_asg_raw[[#This Row],[Column12]]/(vm_asg_raw[[#This Row],[Column14]]*1000)),"")</f>
        <v/>
      </c>
      <c r="D124" s="31" t="str">
        <f>IF(ISNUMBER(vm_asg_raw[[#This Row],[Column13]]), (vm_asg_raw[[#This Row],[Column13]]/vm_asg_raw[[#This Row],[Column15]]),"")</f>
        <v/>
      </c>
      <c r="E124" s="30" t="str">
        <f>IF(ISNUMBER(vm_asg_raw[[#This Row],[Column12]]), (vm_asg_raw[[#This Row],[Column12]]/(vm_asg_raw[[#This Row],[Column16]]*1000)),"")</f>
        <v/>
      </c>
      <c r="F124" s="32" t="str">
        <f>IF(ISNUMBER(vm_asg_raw[[#This Row],[Column13]]), (vm_asg_raw[[#This Row],[Column13]]/(vm_asg_raw[[#This Row],[Column17]]*1073741824)),"")</f>
        <v/>
      </c>
      <c r="G124" s="28" t="str">
        <f>IF(ISNUMBER(C124),(((vm_asg_raw[[#This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4" s="12" t="str">
        <f>IF(ISNONTEXT(vm_asg_raw[[#This Row],[Column3]]), "", vm_asg_raw[[#This Row],[Column3]])</f>
        <v/>
      </c>
      <c r="I124" s="10" t="str">
        <f>IF(ISNONTEXT(vm_asg_raw[[#This Row],[Column4]]), "", vm_asg_raw[[#This Row],[Column4]])</f>
        <v/>
      </c>
      <c r="J124" t="str">
        <f>IF(ISNUMBER(vm_asg_raw[[#This Row],[Column6]]), vm_asg_raw[[#This Row],[Column6]],"")</f>
        <v/>
      </c>
      <c r="K124" s="4" t="str">
        <f>IF(ISNUMBER(vm_asg_raw[[#This Row],[Column7]]), vm_asg_raw[[#This Row],[Column7]]/1073741824,"")</f>
        <v/>
      </c>
      <c r="L124" s="10" t="str">
        <f>IF(ISNONTEXT(vm_asg_raw[[#This Row],[Column9]]), "", vm_asg_raw[[#This Row],[Column9]])</f>
        <v/>
      </c>
      <c r="M124" t="str">
        <f>IF(ISNUMBER(vm_asg_raw[[#This Row],[Column10]]), vm_asg_raw[[#This Row],[Column10]],"")</f>
        <v/>
      </c>
      <c r="N124" s="15" t="str">
        <f>IF(ISNUMBER(vm_asg_raw[[#This Row],[Column11]]), vm_asg_raw[[#This Row],[Column11]],"")</f>
        <v/>
      </c>
    </row>
    <row r="125" spans="1:14" x14ac:dyDescent="0.25">
      <c r="A125" s="11" t="str">
        <f>IF(ISNONTEXT(vm_asg_raw[[#This Row],[Column1]]), "", vm_asg_raw[[#This Row],[Column1]])</f>
        <v/>
      </c>
      <c r="B125" s="19" t="str">
        <f>IF(ISNONTEXT(vm_asg_raw[[#This Row],[Column5]]), "", vm_asg_raw[[#This Row],[Column5]])</f>
        <v/>
      </c>
      <c r="C125" s="30" t="str">
        <f>IF(ISNUMBER(vm_asg_raw[[#This Row],[Column12]]), (vm_asg_raw[[#This Row],[Column12]]/(vm_asg_raw[[#This Row],[Column14]]*1000)),"")</f>
        <v/>
      </c>
      <c r="D125" s="31" t="str">
        <f>IF(ISNUMBER(vm_asg_raw[[#This Row],[Column13]]), (vm_asg_raw[[#This Row],[Column13]]/vm_asg_raw[[#This Row],[Column15]]),"")</f>
        <v/>
      </c>
      <c r="E125" s="30" t="str">
        <f>IF(ISNUMBER(vm_asg_raw[[#This Row],[Column12]]), (vm_asg_raw[[#This Row],[Column12]]/(vm_asg_raw[[#This Row],[Column16]]*1000)),"")</f>
        <v/>
      </c>
      <c r="F125" s="32" t="str">
        <f>IF(ISNUMBER(vm_asg_raw[[#This Row],[Column13]]), (vm_asg_raw[[#This Row],[Column13]]/(vm_asg_raw[[#This Row],[Column17]]*1073741824)),"")</f>
        <v/>
      </c>
      <c r="G125" s="28" t="str">
        <f>IF(ISNUMBER(C125),(((vm_asg_raw[[#This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5" s="12" t="str">
        <f>IF(ISNONTEXT(vm_asg_raw[[#This Row],[Column3]]), "", vm_asg_raw[[#This Row],[Column3]])</f>
        <v/>
      </c>
      <c r="I125" s="10" t="str">
        <f>IF(ISNONTEXT(vm_asg_raw[[#This Row],[Column4]]), "", vm_asg_raw[[#This Row],[Column4]])</f>
        <v/>
      </c>
      <c r="J125" t="str">
        <f>IF(ISNUMBER(vm_asg_raw[[#This Row],[Column6]]), vm_asg_raw[[#This Row],[Column6]],"")</f>
        <v/>
      </c>
      <c r="K125" s="4" t="str">
        <f>IF(ISNUMBER(vm_asg_raw[[#This Row],[Column7]]), vm_asg_raw[[#This Row],[Column7]]/1073741824,"")</f>
        <v/>
      </c>
      <c r="L125" s="10" t="str">
        <f>IF(ISNONTEXT(vm_asg_raw[[#This Row],[Column9]]), "", vm_asg_raw[[#This Row],[Column9]])</f>
        <v/>
      </c>
      <c r="M125" t="str">
        <f>IF(ISNUMBER(vm_asg_raw[[#This Row],[Column10]]), vm_asg_raw[[#This Row],[Column10]],"")</f>
        <v/>
      </c>
      <c r="N125" s="15" t="str">
        <f>IF(ISNUMBER(vm_asg_raw[[#This Row],[Column11]]), vm_asg_raw[[#This Row],[Column11]],"")</f>
        <v/>
      </c>
    </row>
    <row r="126" spans="1:14" x14ac:dyDescent="0.25">
      <c r="A126" s="11" t="str">
        <f>IF(ISNONTEXT(vm_asg_raw[[#This Row],[Column1]]), "", vm_asg_raw[[#This Row],[Column1]])</f>
        <v/>
      </c>
      <c r="B126" s="19" t="str">
        <f>IF(ISNONTEXT(vm_asg_raw[[#This Row],[Column5]]), "", vm_asg_raw[[#This Row],[Column5]])</f>
        <v/>
      </c>
      <c r="C126" s="30" t="str">
        <f>IF(ISNUMBER(vm_asg_raw[[#This Row],[Column12]]), (vm_asg_raw[[#This Row],[Column12]]/(vm_asg_raw[[#This Row],[Column14]]*1000)),"")</f>
        <v/>
      </c>
      <c r="D126" s="31" t="str">
        <f>IF(ISNUMBER(vm_asg_raw[[#This Row],[Column13]]), (vm_asg_raw[[#This Row],[Column13]]/vm_asg_raw[[#This Row],[Column15]]),"")</f>
        <v/>
      </c>
      <c r="E126" s="30" t="str">
        <f>IF(ISNUMBER(vm_asg_raw[[#This Row],[Column12]]), (vm_asg_raw[[#This Row],[Column12]]/(vm_asg_raw[[#This Row],[Column16]]*1000)),"")</f>
        <v/>
      </c>
      <c r="F126" s="32" t="str">
        <f>IF(ISNUMBER(vm_asg_raw[[#This Row],[Column13]]), (vm_asg_raw[[#This Row],[Column13]]/(vm_asg_raw[[#This Row],[Column17]]*1073741824)),"")</f>
        <v/>
      </c>
      <c r="G126" s="28" t="str">
        <f>IF(ISNUMBER(C126),(((vm_asg_raw[[#This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6" s="12" t="str">
        <f>IF(ISNONTEXT(vm_asg_raw[[#This Row],[Column3]]), "", vm_asg_raw[[#This Row],[Column3]])</f>
        <v/>
      </c>
      <c r="I126" s="10" t="str">
        <f>IF(ISNONTEXT(vm_asg_raw[[#This Row],[Column4]]), "", vm_asg_raw[[#This Row],[Column4]])</f>
        <v/>
      </c>
      <c r="J126" t="str">
        <f>IF(ISNUMBER(vm_asg_raw[[#This Row],[Column6]]), vm_asg_raw[[#This Row],[Column6]],"")</f>
        <v/>
      </c>
      <c r="K126" s="4" t="str">
        <f>IF(ISNUMBER(vm_asg_raw[[#This Row],[Column7]]), vm_asg_raw[[#This Row],[Column7]]/1073741824,"")</f>
        <v/>
      </c>
      <c r="L126" s="10" t="str">
        <f>IF(ISNONTEXT(vm_asg_raw[[#This Row],[Column9]]), "", vm_asg_raw[[#This Row],[Column9]])</f>
        <v/>
      </c>
      <c r="M126" t="str">
        <f>IF(ISNUMBER(vm_asg_raw[[#This Row],[Column10]]), vm_asg_raw[[#This Row],[Column10]],"")</f>
        <v/>
      </c>
      <c r="N126" s="15" t="str">
        <f>IF(ISNUMBER(vm_asg_raw[[#This Row],[Column11]]), vm_asg_raw[[#This Row],[Column11]],"")</f>
        <v/>
      </c>
    </row>
    <row r="127" spans="1:14" x14ac:dyDescent="0.25">
      <c r="A127" s="11" t="str">
        <f>IF(ISNONTEXT(vm_asg_raw[[#This Row],[Column1]]), "", vm_asg_raw[[#This Row],[Column1]])</f>
        <v/>
      </c>
      <c r="B127" s="19" t="str">
        <f>IF(ISNONTEXT(vm_asg_raw[[#This Row],[Column5]]), "", vm_asg_raw[[#This Row],[Column5]])</f>
        <v/>
      </c>
      <c r="C127" s="30" t="str">
        <f>IF(ISNUMBER(vm_asg_raw[[#This Row],[Column12]]), (vm_asg_raw[[#This Row],[Column12]]/(vm_asg_raw[[#This Row],[Column14]]*1000)),"")</f>
        <v/>
      </c>
      <c r="D127" s="31" t="str">
        <f>IF(ISNUMBER(vm_asg_raw[[#This Row],[Column13]]), (vm_asg_raw[[#This Row],[Column13]]/vm_asg_raw[[#This Row],[Column15]]),"")</f>
        <v/>
      </c>
      <c r="E127" s="30" t="str">
        <f>IF(ISNUMBER(vm_asg_raw[[#This Row],[Column12]]), (vm_asg_raw[[#This Row],[Column12]]/(vm_asg_raw[[#This Row],[Column16]]*1000)),"")</f>
        <v/>
      </c>
      <c r="F127" s="32" t="str">
        <f>IF(ISNUMBER(vm_asg_raw[[#This Row],[Column13]]), (vm_asg_raw[[#This Row],[Column13]]/(vm_asg_raw[[#This Row],[Column17]]*1073741824)),"")</f>
        <v/>
      </c>
      <c r="G127" s="28" t="str">
        <f>IF(ISNUMBER(C127),(((vm_asg_raw[[#This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7" s="12" t="str">
        <f>IF(ISNONTEXT(vm_asg_raw[[#This Row],[Column3]]), "", vm_asg_raw[[#This Row],[Column3]])</f>
        <v/>
      </c>
      <c r="I127" s="10" t="str">
        <f>IF(ISNONTEXT(vm_asg_raw[[#This Row],[Column4]]), "", vm_asg_raw[[#This Row],[Column4]])</f>
        <v/>
      </c>
      <c r="J127" t="str">
        <f>IF(ISNUMBER(vm_asg_raw[[#This Row],[Column6]]), vm_asg_raw[[#This Row],[Column6]],"")</f>
        <v/>
      </c>
      <c r="K127" s="4" t="str">
        <f>IF(ISNUMBER(vm_asg_raw[[#This Row],[Column7]]), vm_asg_raw[[#This Row],[Column7]]/1073741824,"")</f>
        <v/>
      </c>
      <c r="L127" s="10" t="str">
        <f>IF(ISNONTEXT(vm_asg_raw[[#This Row],[Column9]]), "", vm_asg_raw[[#This Row],[Column9]])</f>
        <v/>
      </c>
      <c r="M127" t="str">
        <f>IF(ISNUMBER(vm_asg_raw[[#This Row],[Column10]]), vm_asg_raw[[#This Row],[Column10]],"")</f>
        <v/>
      </c>
      <c r="N127" s="15" t="str">
        <f>IF(ISNUMBER(vm_asg_raw[[#This Row],[Column11]]), vm_asg_raw[[#This Row],[Column11]],"")</f>
        <v/>
      </c>
    </row>
    <row r="128" spans="1:14" x14ac:dyDescent="0.25">
      <c r="A128" s="11" t="str">
        <f>IF(ISNONTEXT(vm_asg_raw[[#This Row],[Column1]]), "", vm_asg_raw[[#This Row],[Column1]])</f>
        <v/>
      </c>
      <c r="B128" s="19" t="str">
        <f>IF(ISNONTEXT(vm_asg_raw[[#This Row],[Column5]]), "", vm_asg_raw[[#This Row],[Column5]])</f>
        <v/>
      </c>
      <c r="C128" s="30" t="str">
        <f>IF(ISNUMBER(vm_asg_raw[[#This Row],[Column12]]), (vm_asg_raw[[#This Row],[Column12]]/(vm_asg_raw[[#This Row],[Column14]]*1000)),"")</f>
        <v/>
      </c>
      <c r="D128" s="31" t="str">
        <f>IF(ISNUMBER(vm_asg_raw[[#This Row],[Column13]]), (vm_asg_raw[[#This Row],[Column13]]/vm_asg_raw[[#This Row],[Column15]]),"")</f>
        <v/>
      </c>
      <c r="E128" s="30" t="str">
        <f>IF(ISNUMBER(vm_asg_raw[[#This Row],[Column12]]), (vm_asg_raw[[#This Row],[Column12]]/(vm_asg_raw[[#This Row],[Column16]]*1000)),"")</f>
        <v/>
      </c>
      <c r="F128" s="32" t="str">
        <f>IF(ISNUMBER(vm_asg_raw[[#This Row],[Column13]]), (vm_asg_raw[[#This Row],[Column13]]/(vm_asg_raw[[#This Row],[Column17]]*1073741824)),"")</f>
        <v/>
      </c>
      <c r="G128" s="28" t="str">
        <f>IF(ISNUMBER(C128),(((vm_asg_raw[[#This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8" s="12" t="str">
        <f>IF(ISNONTEXT(vm_asg_raw[[#This Row],[Column3]]), "", vm_asg_raw[[#This Row],[Column3]])</f>
        <v/>
      </c>
      <c r="I128" s="10" t="str">
        <f>IF(ISNONTEXT(vm_asg_raw[[#This Row],[Column4]]), "", vm_asg_raw[[#This Row],[Column4]])</f>
        <v/>
      </c>
      <c r="J128" t="str">
        <f>IF(ISNUMBER(vm_asg_raw[[#This Row],[Column6]]), vm_asg_raw[[#This Row],[Column6]],"")</f>
        <v/>
      </c>
      <c r="K128" s="4" t="str">
        <f>IF(ISNUMBER(vm_asg_raw[[#This Row],[Column7]]), vm_asg_raw[[#This Row],[Column7]]/1073741824,"")</f>
        <v/>
      </c>
      <c r="L128" s="10" t="str">
        <f>IF(ISNONTEXT(vm_asg_raw[[#This Row],[Column9]]), "", vm_asg_raw[[#This Row],[Column9]])</f>
        <v/>
      </c>
      <c r="M128" t="str">
        <f>IF(ISNUMBER(vm_asg_raw[[#This Row],[Column10]]), vm_asg_raw[[#This Row],[Column10]],"")</f>
        <v/>
      </c>
      <c r="N128" s="15" t="str">
        <f>IF(ISNUMBER(vm_asg_raw[[#This Row],[Column11]]), vm_asg_raw[[#This Row],[Column11]],"")</f>
        <v/>
      </c>
    </row>
    <row r="129" spans="1:14" x14ac:dyDescent="0.25">
      <c r="A129" s="11" t="str">
        <f>IF(ISNONTEXT(vm_asg_raw[[#This Row],[Column1]]), "", vm_asg_raw[[#This Row],[Column1]])</f>
        <v/>
      </c>
      <c r="B129" s="19" t="str">
        <f>IF(ISNONTEXT(vm_asg_raw[[#This Row],[Column5]]), "", vm_asg_raw[[#This Row],[Column5]])</f>
        <v/>
      </c>
      <c r="C129" s="30" t="str">
        <f>IF(ISNUMBER(vm_asg_raw[[#This Row],[Column12]]), (vm_asg_raw[[#This Row],[Column12]]/(vm_asg_raw[[#This Row],[Column14]]*1000)),"")</f>
        <v/>
      </c>
      <c r="D129" s="31" t="str">
        <f>IF(ISNUMBER(vm_asg_raw[[#This Row],[Column13]]), (vm_asg_raw[[#This Row],[Column13]]/vm_asg_raw[[#This Row],[Column15]]),"")</f>
        <v/>
      </c>
      <c r="E129" s="30" t="str">
        <f>IF(ISNUMBER(vm_asg_raw[[#This Row],[Column12]]), (vm_asg_raw[[#This Row],[Column12]]/(vm_asg_raw[[#This Row],[Column16]]*1000)),"")</f>
        <v/>
      </c>
      <c r="F129" s="32" t="str">
        <f>IF(ISNUMBER(vm_asg_raw[[#This Row],[Column13]]), (vm_asg_raw[[#This Row],[Column13]]/(vm_asg_raw[[#This Row],[Column17]]*1073741824)),"")</f>
        <v/>
      </c>
      <c r="G129" s="28" t="str">
        <f>IF(ISNUMBER(C129),(((vm_asg_raw[[#This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9" s="12" t="str">
        <f>IF(ISNONTEXT(vm_asg_raw[[#This Row],[Column3]]), "", vm_asg_raw[[#This Row],[Column3]])</f>
        <v/>
      </c>
      <c r="I129" s="10" t="str">
        <f>IF(ISNONTEXT(vm_asg_raw[[#This Row],[Column4]]), "", vm_asg_raw[[#This Row],[Column4]])</f>
        <v/>
      </c>
      <c r="J129" t="str">
        <f>IF(ISNUMBER(vm_asg_raw[[#This Row],[Column6]]), vm_asg_raw[[#This Row],[Column6]],"")</f>
        <v/>
      </c>
      <c r="K129" s="4" t="str">
        <f>IF(ISNUMBER(vm_asg_raw[[#This Row],[Column7]]), vm_asg_raw[[#This Row],[Column7]]/1073741824,"")</f>
        <v/>
      </c>
      <c r="L129" s="10" t="str">
        <f>IF(ISNONTEXT(vm_asg_raw[[#This Row],[Column9]]), "", vm_asg_raw[[#This Row],[Column9]])</f>
        <v/>
      </c>
      <c r="M129" t="str">
        <f>IF(ISNUMBER(vm_asg_raw[[#This Row],[Column10]]), vm_asg_raw[[#This Row],[Column10]],"")</f>
        <v/>
      </c>
      <c r="N129" s="15" t="str">
        <f>IF(ISNUMBER(vm_asg_raw[[#This Row],[Column11]]), vm_asg_raw[[#This Row],[Column11]],"")</f>
        <v/>
      </c>
    </row>
    <row r="130" spans="1:14" x14ac:dyDescent="0.25">
      <c r="A130" s="11" t="str">
        <f>IF(ISNONTEXT(vm_asg_raw[[#This Row],[Column1]]), "", vm_asg_raw[[#This Row],[Column1]])</f>
        <v/>
      </c>
      <c r="B130" s="19" t="str">
        <f>IF(ISNONTEXT(vm_asg_raw[[#This Row],[Column5]]), "", vm_asg_raw[[#This Row],[Column5]])</f>
        <v/>
      </c>
      <c r="C130" s="30" t="str">
        <f>IF(ISNUMBER(vm_asg_raw[[#This Row],[Column12]]), (vm_asg_raw[[#This Row],[Column12]]/(vm_asg_raw[[#This Row],[Column14]]*1000)),"")</f>
        <v/>
      </c>
      <c r="D130" s="31" t="str">
        <f>IF(ISNUMBER(vm_asg_raw[[#This Row],[Column13]]), (vm_asg_raw[[#This Row],[Column13]]/vm_asg_raw[[#This Row],[Column15]]),"")</f>
        <v/>
      </c>
      <c r="E130" s="30" t="str">
        <f>IF(ISNUMBER(vm_asg_raw[[#This Row],[Column12]]), (vm_asg_raw[[#This Row],[Column12]]/(vm_asg_raw[[#This Row],[Column16]]*1000)),"")</f>
        <v/>
      </c>
      <c r="F130" s="32" t="str">
        <f>IF(ISNUMBER(vm_asg_raw[[#This Row],[Column13]]), (vm_asg_raw[[#This Row],[Column13]]/(vm_asg_raw[[#This Row],[Column17]]*1073741824)),"")</f>
        <v/>
      </c>
      <c r="G130" s="28" t="str">
        <f>IF(ISNUMBER(C130),(((vm_asg_raw[[#This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0" s="12" t="str">
        <f>IF(ISNONTEXT(vm_asg_raw[[#This Row],[Column3]]), "", vm_asg_raw[[#This Row],[Column3]])</f>
        <v/>
      </c>
      <c r="I130" s="10" t="str">
        <f>IF(ISNONTEXT(vm_asg_raw[[#This Row],[Column4]]), "", vm_asg_raw[[#This Row],[Column4]])</f>
        <v/>
      </c>
      <c r="J130" t="str">
        <f>IF(ISNUMBER(vm_asg_raw[[#This Row],[Column6]]), vm_asg_raw[[#This Row],[Column6]],"")</f>
        <v/>
      </c>
      <c r="K130" s="4" t="str">
        <f>IF(ISNUMBER(vm_asg_raw[[#This Row],[Column7]]), vm_asg_raw[[#This Row],[Column7]]/1073741824,"")</f>
        <v/>
      </c>
      <c r="L130" s="10" t="str">
        <f>IF(ISNONTEXT(vm_asg_raw[[#This Row],[Column9]]), "", vm_asg_raw[[#This Row],[Column9]])</f>
        <v/>
      </c>
      <c r="M130" t="str">
        <f>IF(ISNUMBER(vm_asg_raw[[#This Row],[Column10]]), vm_asg_raw[[#This Row],[Column10]],"")</f>
        <v/>
      </c>
      <c r="N130" s="15" t="str">
        <f>IF(ISNUMBER(vm_asg_raw[[#This Row],[Column11]]), vm_asg_raw[[#This Row],[Column11]],"")</f>
        <v/>
      </c>
    </row>
    <row r="131" spans="1:14" x14ac:dyDescent="0.25">
      <c r="A131" s="11" t="str">
        <f>IF(ISNONTEXT(vm_asg_raw[[#This Row],[Column1]]), "", vm_asg_raw[[#This Row],[Column1]])</f>
        <v/>
      </c>
      <c r="B131" s="19" t="str">
        <f>IF(ISNONTEXT(vm_asg_raw[[#This Row],[Column5]]), "", vm_asg_raw[[#This Row],[Column5]])</f>
        <v/>
      </c>
      <c r="C131" s="30" t="str">
        <f>IF(ISNUMBER(vm_asg_raw[[#This Row],[Column12]]), (vm_asg_raw[[#This Row],[Column12]]/(vm_asg_raw[[#This Row],[Column14]]*1000)),"")</f>
        <v/>
      </c>
      <c r="D131" s="31" t="str">
        <f>IF(ISNUMBER(vm_asg_raw[[#This Row],[Column13]]), (vm_asg_raw[[#This Row],[Column13]]/vm_asg_raw[[#This Row],[Column15]]),"")</f>
        <v/>
      </c>
      <c r="E131" s="30" t="str">
        <f>IF(ISNUMBER(vm_asg_raw[[#This Row],[Column12]]), (vm_asg_raw[[#This Row],[Column12]]/(vm_asg_raw[[#This Row],[Column16]]*1000)),"")</f>
        <v/>
      </c>
      <c r="F131" s="32" t="str">
        <f>IF(ISNUMBER(vm_asg_raw[[#This Row],[Column13]]), (vm_asg_raw[[#This Row],[Column13]]/(vm_asg_raw[[#This Row],[Column17]]*1073741824)),"")</f>
        <v/>
      </c>
      <c r="G131" s="28" t="str">
        <f>IF(ISNUMBER(C131),(((vm_asg_raw[[#This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1" s="12" t="str">
        <f>IF(ISNONTEXT(vm_asg_raw[[#This Row],[Column3]]), "", vm_asg_raw[[#This Row],[Column3]])</f>
        <v/>
      </c>
      <c r="I131" s="10" t="str">
        <f>IF(ISNONTEXT(vm_asg_raw[[#This Row],[Column4]]), "", vm_asg_raw[[#This Row],[Column4]])</f>
        <v/>
      </c>
      <c r="J131" t="str">
        <f>IF(ISNUMBER(vm_asg_raw[[#This Row],[Column6]]), vm_asg_raw[[#This Row],[Column6]],"")</f>
        <v/>
      </c>
      <c r="K131" s="4" t="str">
        <f>IF(ISNUMBER(vm_asg_raw[[#This Row],[Column7]]), vm_asg_raw[[#This Row],[Column7]]/1073741824,"")</f>
        <v/>
      </c>
      <c r="L131" s="10" t="str">
        <f>IF(ISNONTEXT(vm_asg_raw[[#This Row],[Column9]]), "", vm_asg_raw[[#This Row],[Column9]])</f>
        <v/>
      </c>
      <c r="M131" t="str">
        <f>IF(ISNUMBER(vm_asg_raw[[#This Row],[Column10]]), vm_asg_raw[[#This Row],[Column10]],"")</f>
        <v/>
      </c>
      <c r="N131" s="15" t="str">
        <f>IF(ISNUMBER(vm_asg_raw[[#This Row],[Column11]]), vm_asg_raw[[#This Row],[Column11]],"")</f>
        <v/>
      </c>
    </row>
    <row r="132" spans="1:14" x14ac:dyDescent="0.25">
      <c r="A132" s="11" t="str">
        <f>IF(ISNONTEXT(vm_asg_raw[[#This Row],[Column1]]), "", vm_asg_raw[[#This Row],[Column1]])</f>
        <v/>
      </c>
      <c r="B132" s="19" t="str">
        <f>IF(ISNONTEXT(vm_asg_raw[[#This Row],[Column5]]), "", vm_asg_raw[[#This Row],[Column5]])</f>
        <v/>
      </c>
      <c r="C132" s="30" t="str">
        <f>IF(ISNUMBER(vm_asg_raw[[#This Row],[Column12]]), (vm_asg_raw[[#This Row],[Column12]]/(vm_asg_raw[[#This Row],[Column14]]*1000)),"")</f>
        <v/>
      </c>
      <c r="D132" s="31" t="str">
        <f>IF(ISNUMBER(vm_asg_raw[[#This Row],[Column13]]), (vm_asg_raw[[#This Row],[Column13]]/vm_asg_raw[[#This Row],[Column15]]),"")</f>
        <v/>
      </c>
      <c r="E132" s="30" t="str">
        <f>IF(ISNUMBER(vm_asg_raw[[#This Row],[Column12]]), (vm_asg_raw[[#This Row],[Column12]]/(vm_asg_raw[[#This Row],[Column16]]*1000)),"")</f>
        <v/>
      </c>
      <c r="F132" s="32" t="str">
        <f>IF(ISNUMBER(vm_asg_raw[[#This Row],[Column13]]), (vm_asg_raw[[#This Row],[Column13]]/(vm_asg_raw[[#This Row],[Column17]]*1073741824)),"")</f>
        <v/>
      </c>
      <c r="G132" s="28" t="str">
        <f>IF(ISNUMBER(C132),(((vm_asg_raw[[#This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2" s="12" t="str">
        <f>IF(ISNONTEXT(vm_asg_raw[[#This Row],[Column3]]), "", vm_asg_raw[[#This Row],[Column3]])</f>
        <v/>
      </c>
      <c r="I132" s="10" t="str">
        <f>IF(ISNONTEXT(vm_asg_raw[[#This Row],[Column4]]), "", vm_asg_raw[[#This Row],[Column4]])</f>
        <v/>
      </c>
      <c r="J132" t="str">
        <f>IF(ISNUMBER(vm_asg_raw[[#This Row],[Column6]]), vm_asg_raw[[#This Row],[Column6]],"")</f>
        <v/>
      </c>
      <c r="K132" s="4" t="str">
        <f>IF(ISNUMBER(vm_asg_raw[[#This Row],[Column7]]), vm_asg_raw[[#This Row],[Column7]]/1073741824,"")</f>
        <v/>
      </c>
      <c r="L132" s="10" t="str">
        <f>IF(ISNONTEXT(vm_asg_raw[[#This Row],[Column9]]), "", vm_asg_raw[[#This Row],[Column9]])</f>
        <v/>
      </c>
      <c r="M132" t="str">
        <f>IF(ISNUMBER(vm_asg_raw[[#This Row],[Column10]]), vm_asg_raw[[#This Row],[Column10]],"")</f>
        <v/>
      </c>
      <c r="N132" s="15" t="str">
        <f>IF(ISNUMBER(vm_asg_raw[[#This Row],[Column11]]), vm_asg_raw[[#This Row],[Column11]],"")</f>
        <v/>
      </c>
    </row>
    <row r="133" spans="1:14" x14ac:dyDescent="0.25">
      <c r="A133" s="11" t="str">
        <f>IF(ISNONTEXT(vm_asg_raw[[#This Row],[Column1]]), "", vm_asg_raw[[#This Row],[Column1]])</f>
        <v/>
      </c>
      <c r="B133" s="19" t="str">
        <f>IF(ISNONTEXT(vm_asg_raw[[#This Row],[Column5]]), "", vm_asg_raw[[#This Row],[Column5]])</f>
        <v/>
      </c>
      <c r="C133" s="30" t="str">
        <f>IF(ISNUMBER(vm_asg_raw[[#This Row],[Column12]]), (vm_asg_raw[[#This Row],[Column12]]/(vm_asg_raw[[#This Row],[Column14]]*1000)),"")</f>
        <v/>
      </c>
      <c r="D133" s="31" t="str">
        <f>IF(ISNUMBER(vm_asg_raw[[#This Row],[Column13]]), (vm_asg_raw[[#This Row],[Column13]]/vm_asg_raw[[#This Row],[Column15]]),"")</f>
        <v/>
      </c>
      <c r="E133" s="30" t="str">
        <f>IF(ISNUMBER(vm_asg_raw[[#This Row],[Column12]]), (vm_asg_raw[[#This Row],[Column12]]/(vm_asg_raw[[#This Row],[Column16]]*1000)),"")</f>
        <v/>
      </c>
      <c r="F133" s="32" t="str">
        <f>IF(ISNUMBER(vm_asg_raw[[#This Row],[Column13]]), (vm_asg_raw[[#This Row],[Column13]]/(vm_asg_raw[[#This Row],[Column17]]*1073741824)),"")</f>
        <v/>
      </c>
      <c r="G133" s="28" t="str">
        <f>IF(ISNUMBER(C133),(((vm_asg_raw[[#This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3" s="12" t="str">
        <f>IF(ISNONTEXT(vm_asg_raw[[#This Row],[Column3]]), "", vm_asg_raw[[#This Row],[Column3]])</f>
        <v/>
      </c>
      <c r="I133" s="10" t="str">
        <f>IF(ISNONTEXT(vm_asg_raw[[#This Row],[Column4]]), "", vm_asg_raw[[#This Row],[Column4]])</f>
        <v/>
      </c>
      <c r="J133" t="str">
        <f>IF(ISNUMBER(vm_asg_raw[[#This Row],[Column6]]), vm_asg_raw[[#This Row],[Column6]],"")</f>
        <v/>
      </c>
      <c r="K133" s="4" t="str">
        <f>IF(ISNUMBER(vm_asg_raw[[#This Row],[Column7]]), vm_asg_raw[[#This Row],[Column7]]/1073741824,"")</f>
        <v/>
      </c>
      <c r="L133" s="10" t="str">
        <f>IF(ISNONTEXT(vm_asg_raw[[#This Row],[Column9]]), "", vm_asg_raw[[#This Row],[Column9]])</f>
        <v/>
      </c>
      <c r="M133" t="str">
        <f>IF(ISNUMBER(vm_asg_raw[[#This Row],[Column10]]), vm_asg_raw[[#This Row],[Column10]],"")</f>
        <v/>
      </c>
      <c r="N133" s="15" t="str">
        <f>IF(ISNUMBER(vm_asg_raw[[#This Row],[Column11]]), vm_asg_raw[[#This Row],[Column11]],"")</f>
        <v/>
      </c>
    </row>
    <row r="134" spans="1:14" x14ac:dyDescent="0.25">
      <c r="A134" s="11" t="str">
        <f>IF(ISNONTEXT(vm_asg_raw[[#This Row],[Column1]]), "", vm_asg_raw[[#This Row],[Column1]])</f>
        <v/>
      </c>
      <c r="B134" s="19" t="str">
        <f>IF(ISNONTEXT(vm_asg_raw[[#This Row],[Column5]]), "", vm_asg_raw[[#This Row],[Column5]])</f>
        <v/>
      </c>
      <c r="C134" s="30" t="str">
        <f>IF(ISNUMBER(vm_asg_raw[[#This Row],[Column12]]), (vm_asg_raw[[#This Row],[Column12]]/(vm_asg_raw[[#This Row],[Column14]]*1000)),"")</f>
        <v/>
      </c>
      <c r="D134" s="31" t="str">
        <f>IF(ISNUMBER(vm_asg_raw[[#This Row],[Column13]]), (vm_asg_raw[[#This Row],[Column13]]/vm_asg_raw[[#This Row],[Column15]]),"")</f>
        <v/>
      </c>
      <c r="E134" s="30" t="str">
        <f>IF(ISNUMBER(vm_asg_raw[[#This Row],[Column12]]), (vm_asg_raw[[#This Row],[Column12]]/(vm_asg_raw[[#This Row],[Column16]]*1000)),"")</f>
        <v/>
      </c>
      <c r="F134" s="32" t="str">
        <f>IF(ISNUMBER(vm_asg_raw[[#This Row],[Column13]]), (vm_asg_raw[[#This Row],[Column13]]/(vm_asg_raw[[#This Row],[Column17]]*1073741824)),"")</f>
        <v/>
      </c>
      <c r="G134" s="28" t="str">
        <f>IF(ISNUMBER(C134),(((vm_asg_raw[[#This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4" s="12" t="str">
        <f>IF(ISNONTEXT(vm_asg_raw[[#This Row],[Column3]]), "", vm_asg_raw[[#This Row],[Column3]])</f>
        <v/>
      </c>
      <c r="I134" s="10" t="str">
        <f>IF(ISNONTEXT(vm_asg_raw[[#This Row],[Column4]]), "", vm_asg_raw[[#This Row],[Column4]])</f>
        <v/>
      </c>
      <c r="J134" t="str">
        <f>IF(ISNUMBER(vm_asg_raw[[#This Row],[Column6]]), vm_asg_raw[[#This Row],[Column6]],"")</f>
        <v/>
      </c>
      <c r="K134" s="4" t="str">
        <f>IF(ISNUMBER(vm_asg_raw[[#This Row],[Column7]]), vm_asg_raw[[#This Row],[Column7]]/1073741824,"")</f>
        <v/>
      </c>
      <c r="L134" s="10" t="str">
        <f>IF(ISNONTEXT(vm_asg_raw[[#This Row],[Column9]]), "", vm_asg_raw[[#This Row],[Column9]])</f>
        <v/>
      </c>
      <c r="M134" t="str">
        <f>IF(ISNUMBER(vm_asg_raw[[#This Row],[Column10]]), vm_asg_raw[[#This Row],[Column10]],"")</f>
        <v/>
      </c>
      <c r="N134" s="15" t="str">
        <f>IF(ISNUMBER(vm_asg_raw[[#This Row],[Column11]]), vm_asg_raw[[#This Row],[Column11]],"")</f>
        <v/>
      </c>
    </row>
    <row r="135" spans="1:14" x14ac:dyDescent="0.25">
      <c r="A135" s="11" t="str">
        <f>IF(ISNONTEXT(vm_asg_raw[[#This Row],[Column1]]), "", vm_asg_raw[[#This Row],[Column1]])</f>
        <v/>
      </c>
      <c r="B135" s="19" t="str">
        <f>IF(ISNONTEXT(vm_asg_raw[[#This Row],[Column5]]), "", vm_asg_raw[[#This Row],[Column5]])</f>
        <v/>
      </c>
      <c r="C135" s="30" t="str">
        <f>IF(ISNUMBER(vm_asg_raw[[#This Row],[Column12]]), (vm_asg_raw[[#This Row],[Column12]]/(vm_asg_raw[[#This Row],[Column14]]*1000)),"")</f>
        <v/>
      </c>
      <c r="D135" s="31" t="str">
        <f>IF(ISNUMBER(vm_asg_raw[[#This Row],[Column13]]), (vm_asg_raw[[#This Row],[Column13]]/vm_asg_raw[[#This Row],[Column15]]),"")</f>
        <v/>
      </c>
      <c r="E135" s="30" t="str">
        <f>IF(ISNUMBER(vm_asg_raw[[#This Row],[Column12]]), (vm_asg_raw[[#This Row],[Column12]]/(vm_asg_raw[[#This Row],[Column16]]*1000)),"")</f>
        <v/>
      </c>
      <c r="F135" s="32" t="str">
        <f>IF(ISNUMBER(vm_asg_raw[[#This Row],[Column13]]), (vm_asg_raw[[#This Row],[Column13]]/(vm_asg_raw[[#This Row],[Column17]]*1073741824)),"")</f>
        <v/>
      </c>
      <c r="G135" s="28" t="str">
        <f>IF(ISNUMBER(C135),(((vm_asg_raw[[#This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5" s="12" t="str">
        <f>IF(ISNONTEXT(vm_asg_raw[[#This Row],[Column3]]), "", vm_asg_raw[[#This Row],[Column3]])</f>
        <v/>
      </c>
      <c r="I135" s="10" t="str">
        <f>IF(ISNONTEXT(vm_asg_raw[[#This Row],[Column4]]), "", vm_asg_raw[[#This Row],[Column4]])</f>
        <v/>
      </c>
      <c r="J135" t="str">
        <f>IF(ISNUMBER(vm_asg_raw[[#This Row],[Column6]]), vm_asg_raw[[#This Row],[Column6]],"")</f>
        <v/>
      </c>
      <c r="K135" s="4" t="str">
        <f>IF(ISNUMBER(vm_asg_raw[[#This Row],[Column7]]), vm_asg_raw[[#This Row],[Column7]]/1073741824,"")</f>
        <v/>
      </c>
      <c r="L135" s="10" t="str">
        <f>IF(ISNONTEXT(vm_asg_raw[[#This Row],[Column9]]), "", vm_asg_raw[[#This Row],[Column9]])</f>
        <v/>
      </c>
      <c r="M135" t="str">
        <f>IF(ISNUMBER(vm_asg_raw[[#This Row],[Column10]]), vm_asg_raw[[#This Row],[Column10]],"")</f>
        <v/>
      </c>
      <c r="N135" s="15" t="str">
        <f>IF(ISNUMBER(vm_asg_raw[[#This Row],[Column11]]), vm_asg_raw[[#This Row],[Column11]],"")</f>
        <v/>
      </c>
    </row>
    <row r="136" spans="1:14" x14ac:dyDescent="0.25">
      <c r="A136" s="11" t="str">
        <f>IF(ISNONTEXT(vm_asg_raw[[#This Row],[Column1]]), "", vm_asg_raw[[#This Row],[Column1]])</f>
        <v/>
      </c>
      <c r="B136" s="19" t="str">
        <f>IF(ISNONTEXT(vm_asg_raw[[#This Row],[Column5]]), "", vm_asg_raw[[#This Row],[Column5]])</f>
        <v/>
      </c>
      <c r="C136" s="30" t="str">
        <f>IF(ISNUMBER(vm_asg_raw[[#This Row],[Column12]]), (vm_asg_raw[[#This Row],[Column12]]/(vm_asg_raw[[#This Row],[Column14]]*1000)),"")</f>
        <v/>
      </c>
      <c r="D136" s="31" t="str">
        <f>IF(ISNUMBER(vm_asg_raw[[#This Row],[Column13]]), (vm_asg_raw[[#This Row],[Column13]]/vm_asg_raw[[#This Row],[Column15]]),"")</f>
        <v/>
      </c>
      <c r="E136" s="30" t="str">
        <f>IF(ISNUMBER(vm_asg_raw[[#This Row],[Column12]]), (vm_asg_raw[[#This Row],[Column12]]/(vm_asg_raw[[#This Row],[Column16]]*1000)),"")</f>
        <v/>
      </c>
      <c r="F136" s="32" t="str">
        <f>IF(ISNUMBER(vm_asg_raw[[#This Row],[Column13]]), (vm_asg_raw[[#This Row],[Column13]]/(vm_asg_raw[[#This Row],[Column17]]*1073741824)),"")</f>
        <v/>
      </c>
      <c r="G136" s="28" t="str">
        <f>IF(ISNUMBER(C136),(((vm_asg_raw[[#This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6" s="12" t="str">
        <f>IF(ISNONTEXT(vm_asg_raw[[#This Row],[Column3]]), "", vm_asg_raw[[#This Row],[Column3]])</f>
        <v/>
      </c>
      <c r="I136" s="10" t="str">
        <f>IF(ISNONTEXT(vm_asg_raw[[#This Row],[Column4]]), "", vm_asg_raw[[#This Row],[Column4]])</f>
        <v/>
      </c>
      <c r="J136" t="str">
        <f>IF(ISNUMBER(vm_asg_raw[[#This Row],[Column6]]), vm_asg_raw[[#This Row],[Column6]],"")</f>
        <v/>
      </c>
      <c r="K136" s="4" t="str">
        <f>IF(ISNUMBER(vm_asg_raw[[#This Row],[Column7]]), vm_asg_raw[[#This Row],[Column7]]/1073741824,"")</f>
        <v/>
      </c>
      <c r="L136" s="10" t="str">
        <f>IF(ISNONTEXT(vm_asg_raw[[#This Row],[Column9]]), "", vm_asg_raw[[#This Row],[Column9]])</f>
        <v/>
      </c>
      <c r="M136" t="str">
        <f>IF(ISNUMBER(vm_asg_raw[[#This Row],[Column10]]), vm_asg_raw[[#This Row],[Column10]],"")</f>
        <v/>
      </c>
      <c r="N136" s="15" t="str">
        <f>IF(ISNUMBER(vm_asg_raw[[#This Row],[Column11]]), vm_asg_raw[[#This Row],[Column11]],"")</f>
        <v/>
      </c>
    </row>
    <row r="137" spans="1:14" x14ac:dyDescent="0.25">
      <c r="A137" s="11" t="str">
        <f>IF(ISNONTEXT(vm_asg_raw[[#This Row],[Column1]]), "", vm_asg_raw[[#This Row],[Column1]])</f>
        <v/>
      </c>
      <c r="B137" s="19" t="str">
        <f>IF(ISNONTEXT(vm_asg_raw[[#This Row],[Column5]]), "", vm_asg_raw[[#This Row],[Column5]])</f>
        <v/>
      </c>
      <c r="C137" s="30" t="str">
        <f>IF(ISNUMBER(vm_asg_raw[[#This Row],[Column12]]), (vm_asg_raw[[#This Row],[Column12]]/(vm_asg_raw[[#This Row],[Column14]]*1000)),"")</f>
        <v/>
      </c>
      <c r="D137" s="31" t="str">
        <f>IF(ISNUMBER(vm_asg_raw[[#This Row],[Column13]]), (vm_asg_raw[[#This Row],[Column13]]/vm_asg_raw[[#This Row],[Column15]]),"")</f>
        <v/>
      </c>
      <c r="E137" s="30" t="str">
        <f>IF(ISNUMBER(vm_asg_raw[[#This Row],[Column12]]), (vm_asg_raw[[#This Row],[Column12]]/(vm_asg_raw[[#This Row],[Column16]]*1000)),"")</f>
        <v/>
      </c>
      <c r="F137" s="32" t="str">
        <f>IF(ISNUMBER(vm_asg_raw[[#This Row],[Column13]]), (vm_asg_raw[[#This Row],[Column13]]/(vm_asg_raw[[#This Row],[Column17]]*1073741824)),"")</f>
        <v/>
      </c>
      <c r="G137" s="28" t="str">
        <f>IF(ISNUMBER(C137),(((vm_asg_raw[[#This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7" s="12" t="str">
        <f>IF(ISNONTEXT(vm_asg_raw[[#This Row],[Column3]]), "", vm_asg_raw[[#This Row],[Column3]])</f>
        <v/>
      </c>
      <c r="I137" s="10" t="str">
        <f>IF(ISNONTEXT(vm_asg_raw[[#This Row],[Column4]]), "", vm_asg_raw[[#This Row],[Column4]])</f>
        <v/>
      </c>
      <c r="J137" t="str">
        <f>IF(ISNUMBER(vm_asg_raw[[#This Row],[Column6]]), vm_asg_raw[[#This Row],[Column6]],"")</f>
        <v/>
      </c>
      <c r="K137" s="4" t="str">
        <f>IF(ISNUMBER(vm_asg_raw[[#This Row],[Column7]]), vm_asg_raw[[#This Row],[Column7]]/1073741824,"")</f>
        <v/>
      </c>
      <c r="L137" s="10" t="str">
        <f>IF(ISNONTEXT(vm_asg_raw[[#This Row],[Column9]]), "", vm_asg_raw[[#This Row],[Column9]])</f>
        <v/>
      </c>
      <c r="M137" t="str">
        <f>IF(ISNUMBER(vm_asg_raw[[#This Row],[Column10]]), vm_asg_raw[[#This Row],[Column10]],"")</f>
        <v/>
      </c>
      <c r="N137" s="15" t="str">
        <f>IF(ISNUMBER(vm_asg_raw[[#This Row],[Column11]]), vm_asg_raw[[#This Row],[Column11]],"")</f>
        <v/>
      </c>
    </row>
    <row r="138" spans="1:14" x14ac:dyDescent="0.25">
      <c r="A138" s="11" t="str">
        <f>IF(ISNONTEXT(vm_asg_raw[[#This Row],[Column1]]), "", vm_asg_raw[[#This Row],[Column1]])</f>
        <v/>
      </c>
      <c r="B138" s="19" t="str">
        <f>IF(ISNONTEXT(vm_asg_raw[[#This Row],[Column5]]), "", vm_asg_raw[[#This Row],[Column5]])</f>
        <v/>
      </c>
      <c r="C138" s="30" t="str">
        <f>IF(ISNUMBER(vm_asg_raw[[#This Row],[Column12]]), (vm_asg_raw[[#This Row],[Column12]]/(vm_asg_raw[[#This Row],[Column14]]*1000)),"")</f>
        <v/>
      </c>
      <c r="D138" s="31" t="str">
        <f>IF(ISNUMBER(vm_asg_raw[[#This Row],[Column13]]), (vm_asg_raw[[#This Row],[Column13]]/vm_asg_raw[[#This Row],[Column15]]),"")</f>
        <v/>
      </c>
      <c r="E138" s="30" t="str">
        <f>IF(ISNUMBER(vm_asg_raw[[#This Row],[Column12]]), (vm_asg_raw[[#This Row],[Column12]]/(vm_asg_raw[[#This Row],[Column16]]*1000)),"")</f>
        <v/>
      </c>
      <c r="F138" s="32" t="str">
        <f>IF(ISNUMBER(vm_asg_raw[[#This Row],[Column13]]), (vm_asg_raw[[#This Row],[Column13]]/(vm_asg_raw[[#This Row],[Column17]]*1073741824)),"")</f>
        <v/>
      </c>
      <c r="G138" s="28" t="str">
        <f>IF(ISNUMBER(C138),(((vm_asg_raw[[#This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8" s="12" t="str">
        <f>IF(ISNONTEXT(vm_asg_raw[[#This Row],[Column3]]), "", vm_asg_raw[[#This Row],[Column3]])</f>
        <v/>
      </c>
      <c r="I138" s="10" t="str">
        <f>IF(ISNONTEXT(vm_asg_raw[[#This Row],[Column4]]), "", vm_asg_raw[[#This Row],[Column4]])</f>
        <v/>
      </c>
      <c r="J138" t="str">
        <f>IF(ISNUMBER(vm_asg_raw[[#This Row],[Column6]]), vm_asg_raw[[#This Row],[Column6]],"")</f>
        <v/>
      </c>
      <c r="K138" s="4" t="str">
        <f>IF(ISNUMBER(vm_asg_raw[[#This Row],[Column7]]), vm_asg_raw[[#This Row],[Column7]]/1073741824,"")</f>
        <v/>
      </c>
      <c r="L138" s="10" t="str">
        <f>IF(ISNONTEXT(vm_asg_raw[[#This Row],[Column9]]), "", vm_asg_raw[[#This Row],[Column9]])</f>
        <v/>
      </c>
      <c r="M138" t="str">
        <f>IF(ISNUMBER(vm_asg_raw[[#This Row],[Column10]]), vm_asg_raw[[#This Row],[Column10]],"")</f>
        <v/>
      </c>
      <c r="N138" s="15" t="str">
        <f>IF(ISNUMBER(vm_asg_raw[[#This Row],[Column11]]), vm_asg_raw[[#This Row],[Column11]],"")</f>
        <v/>
      </c>
    </row>
    <row r="139" spans="1:14" x14ac:dyDescent="0.25">
      <c r="A139" s="11" t="str">
        <f>IF(ISNONTEXT(vm_asg_raw[[#This Row],[Column1]]), "", vm_asg_raw[[#This Row],[Column1]])</f>
        <v/>
      </c>
      <c r="B139" s="19" t="str">
        <f>IF(ISNONTEXT(vm_asg_raw[[#This Row],[Column5]]), "", vm_asg_raw[[#This Row],[Column5]])</f>
        <v/>
      </c>
      <c r="C139" s="30" t="str">
        <f>IF(ISNUMBER(vm_asg_raw[[#This Row],[Column12]]), (vm_asg_raw[[#This Row],[Column12]]/(vm_asg_raw[[#This Row],[Column14]]*1000)),"")</f>
        <v/>
      </c>
      <c r="D139" s="31" t="str">
        <f>IF(ISNUMBER(vm_asg_raw[[#This Row],[Column13]]), (vm_asg_raw[[#This Row],[Column13]]/vm_asg_raw[[#This Row],[Column15]]),"")</f>
        <v/>
      </c>
      <c r="E139" s="30" t="str">
        <f>IF(ISNUMBER(vm_asg_raw[[#This Row],[Column12]]), (vm_asg_raw[[#This Row],[Column12]]/(vm_asg_raw[[#This Row],[Column16]]*1000)),"")</f>
        <v/>
      </c>
      <c r="F139" s="32" t="str">
        <f>IF(ISNUMBER(vm_asg_raw[[#This Row],[Column13]]), (vm_asg_raw[[#This Row],[Column13]]/(vm_asg_raw[[#This Row],[Column17]]*1073741824)),"")</f>
        <v/>
      </c>
      <c r="G139" s="28" t="str">
        <f>IF(ISNUMBER(C139),(((vm_asg_raw[[#This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9" s="12" t="str">
        <f>IF(ISNONTEXT(vm_asg_raw[[#This Row],[Column3]]), "", vm_asg_raw[[#This Row],[Column3]])</f>
        <v/>
      </c>
      <c r="I139" s="10" t="str">
        <f>IF(ISNONTEXT(vm_asg_raw[[#This Row],[Column4]]), "", vm_asg_raw[[#This Row],[Column4]])</f>
        <v/>
      </c>
      <c r="J139" t="str">
        <f>IF(ISNUMBER(vm_asg_raw[[#This Row],[Column6]]), vm_asg_raw[[#This Row],[Column6]],"")</f>
        <v/>
      </c>
      <c r="K139" s="4" t="str">
        <f>IF(ISNUMBER(vm_asg_raw[[#This Row],[Column7]]), vm_asg_raw[[#This Row],[Column7]]/1073741824,"")</f>
        <v/>
      </c>
      <c r="L139" s="10" t="str">
        <f>IF(ISNONTEXT(vm_asg_raw[[#This Row],[Column9]]), "", vm_asg_raw[[#This Row],[Column9]])</f>
        <v/>
      </c>
      <c r="M139" t="str">
        <f>IF(ISNUMBER(vm_asg_raw[[#This Row],[Column10]]), vm_asg_raw[[#This Row],[Column10]],"")</f>
        <v/>
      </c>
      <c r="N139" s="15" t="str">
        <f>IF(ISNUMBER(vm_asg_raw[[#This Row],[Column11]]), vm_asg_raw[[#This Row],[Column11]],"")</f>
        <v/>
      </c>
    </row>
    <row r="140" spans="1:14" x14ac:dyDescent="0.25">
      <c r="A140" s="11" t="str">
        <f>IF(ISNONTEXT(vm_asg_raw[[#This Row],[Column1]]), "", vm_asg_raw[[#This Row],[Column1]])</f>
        <v/>
      </c>
      <c r="B140" s="19" t="str">
        <f>IF(ISNONTEXT(vm_asg_raw[[#This Row],[Column5]]), "", vm_asg_raw[[#This Row],[Column5]])</f>
        <v/>
      </c>
      <c r="C140" s="30" t="str">
        <f>IF(ISNUMBER(vm_asg_raw[[#This Row],[Column12]]), (vm_asg_raw[[#This Row],[Column12]]/(vm_asg_raw[[#This Row],[Column14]]*1000)),"")</f>
        <v/>
      </c>
      <c r="D140" s="31" t="str">
        <f>IF(ISNUMBER(vm_asg_raw[[#This Row],[Column13]]), (vm_asg_raw[[#This Row],[Column13]]/vm_asg_raw[[#This Row],[Column15]]),"")</f>
        <v/>
      </c>
      <c r="E140" s="30" t="str">
        <f>IF(ISNUMBER(vm_asg_raw[[#This Row],[Column12]]), (vm_asg_raw[[#This Row],[Column12]]/(vm_asg_raw[[#This Row],[Column16]]*1000)),"")</f>
        <v/>
      </c>
      <c r="F140" s="32" t="str">
        <f>IF(ISNUMBER(vm_asg_raw[[#This Row],[Column13]]), (vm_asg_raw[[#This Row],[Column13]]/(vm_asg_raw[[#This Row],[Column17]]*1073741824)),"")</f>
        <v/>
      </c>
      <c r="G140" s="28" t="str">
        <f>IF(ISNUMBER(C140),(((vm_asg_raw[[#This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0" s="12" t="str">
        <f>IF(ISNONTEXT(vm_asg_raw[[#This Row],[Column3]]), "", vm_asg_raw[[#This Row],[Column3]])</f>
        <v/>
      </c>
      <c r="I140" s="10" t="str">
        <f>IF(ISNONTEXT(vm_asg_raw[[#This Row],[Column4]]), "", vm_asg_raw[[#This Row],[Column4]])</f>
        <v/>
      </c>
      <c r="J140" t="str">
        <f>IF(ISNUMBER(vm_asg_raw[[#This Row],[Column6]]), vm_asg_raw[[#This Row],[Column6]],"")</f>
        <v/>
      </c>
      <c r="K140" s="4" t="str">
        <f>IF(ISNUMBER(vm_asg_raw[[#This Row],[Column7]]), vm_asg_raw[[#This Row],[Column7]]/1073741824,"")</f>
        <v/>
      </c>
      <c r="L140" s="10" t="str">
        <f>IF(ISNONTEXT(vm_asg_raw[[#This Row],[Column9]]), "", vm_asg_raw[[#This Row],[Column9]])</f>
        <v/>
      </c>
      <c r="M140" t="str">
        <f>IF(ISNUMBER(vm_asg_raw[[#This Row],[Column10]]), vm_asg_raw[[#This Row],[Column10]],"")</f>
        <v/>
      </c>
      <c r="N140" s="15" t="str">
        <f>IF(ISNUMBER(vm_asg_raw[[#This Row],[Column11]]), vm_asg_raw[[#This Row],[Column11]],"")</f>
        <v/>
      </c>
    </row>
    <row r="141" spans="1:14" x14ac:dyDescent="0.25">
      <c r="A141" s="11" t="str">
        <f>IF(ISNONTEXT(vm_asg_raw[[#This Row],[Column1]]), "", vm_asg_raw[[#This Row],[Column1]])</f>
        <v/>
      </c>
      <c r="B141" s="19" t="str">
        <f>IF(ISNONTEXT(vm_asg_raw[[#This Row],[Column5]]), "", vm_asg_raw[[#This Row],[Column5]])</f>
        <v/>
      </c>
      <c r="C141" s="30" t="str">
        <f>IF(ISNUMBER(vm_asg_raw[[#This Row],[Column12]]), (vm_asg_raw[[#This Row],[Column12]]/(vm_asg_raw[[#This Row],[Column14]]*1000)),"")</f>
        <v/>
      </c>
      <c r="D141" s="31" t="str">
        <f>IF(ISNUMBER(vm_asg_raw[[#This Row],[Column13]]), (vm_asg_raw[[#This Row],[Column13]]/vm_asg_raw[[#This Row],[Column15]]),"")</f>
        <v/>
      </c>
      <c r="E141" s="30" t="str">
        <f>IF(ISNUMBER(vm_asg_raw[[#This Row],[Column12]]), (vm_asg_raw[[#This Row],[Column12]]/(vm_asg_raw[[#This Row],[Column16]]*1000)),"")</f>
        <v/>
      </c>
      <c r="F141" s="32" t="str">
        <f>IF(ISNUMBER(vm_asg_raw[[#This Row],[Column13]]), (vm_asg_raw[[#This Row],[Column13]]/(vm_asg_raw[[#This Row],[Column17]]*1073741824)),"")</f>
        <v/>
      </c>
      <c r="G141" s="28" t="str">
        <f>IF(ISNUMBER(C141),(((vm_asg_raw[[#This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1" s="12" t="str">
        <f>IF(ISNONTEXT(vm_asg_raw[[#This Row],[Column3]]), "", vm_asg_raw[[#This Row],[Column3]])</f>
        <v/>
      </c>
      <c r="I141" s="10" t="str">
        <f>IF(ISNONTEXT(vm_asg_raw[[#This Row],[Column4]]), "", vm_asg_raw[[#This Row],[Column4]])</f>
        <v/>
      </c>
      <c r="J141" t="str">
        <f>IF(ISNUMBER(vm_asg_raw[[#This Row],[Column6]]), vm_asg_raw[[#This Row],[Column6]],"")</f>
        <v/>
      </c>
      <c r="K141" s="4" t="str">
        <f>IF(ISNUMBER(vm_asg_raw[[#This Row],[Column7]]), vm_asg_raw[[#This Row],[Column7]]/1073741824,"")</f>
        <v/>
      </c>
      <c r="L141" s="10" t="str">
        <f>IF(ISNONTEXT(vm_asg_raw[[#This Row],[Column9]]), "", vm_asg_raw[[#This Row],[Column9]])</f>
        <v/>
      </c>
      <c r="M141" t="str">
        <f>IF(ISNUMBER(vm_asg_raw[[#This Row],[Column10]]), vm_asg_raw[[#This Row],[Column10]],"")</f>
        <v/>
      </c>
      <c r="N141" s="15" t="str">
        <f>IF(ISNUMBER(vm_asg_raw[[#This Row],[Column11]]), vm_asg_raw[[#This Row],[Column11]],"")</f>
        <v/>
      </c>
    </row>
    <row r="142" spans="1:14" x14ac:dyDescent="0.25">
      <c r="A142" s="11" t="str">
        <f>IF(ISNONTEXT(vm_asg_raw[[#This Row],[Column1]]), "", vm_asg_raw[[#This Row],[Column1]])</f>
        <v/>
      </c>
      <c r="B142" s="19" t="str">
        <f>IF(ISNONTEXT(vm_asg_raw[[#This Row],[Column5]]), "", vm_asg_raw[[#This Row],[Column5]])</f>
        <v/>
      </c>
      <c r="C142" s="30" t="str">
        <f>IF(ISNUMBER(vm_asg_raw[[#This Row],[Column12]]), (vm_asg_raw[[#This Row],[Column12]]/(vm_asg_raw[[#This Row],[Column14]]*1000)),"")</f>
        <v/>
      </c>
      <c r="D142" s="31" t="str">
        <f>IF(ISNUMBER(vm_asg_raw[[#This Row],[Column13]]), (vm_asg_raw[[#This Row],[Column13]]/vm_asg_raw[[#This Row],[Column15]]),"")</f>
        <v/>
      </c>
      <c r="E142" s="30" t="str">
        <f>IF(ISNUMBER(vm_asg_raw[[#This Row],[Column12]]), (vm_asg_raw[[#This Row],[Column12]]/(vm_asg_raw[[#This Row],[Column16]]*1000)),"")</f>
        <v/>
      </c>
      <c r="F142" s="32" t="str">
        <f>IF(ISNUMBER(vm_asg_raw[[#This Row],[Column13]]), (vm_asg_raw[[#This Row],[Column13]]/(vm_asg_raw[[#This Row],[Column17]]*1073741824)),"")</f>
        <v/>
      </c>
      <c r="G142" s="28" t="str">
        <f>IF(ISNUMBER(C142),(((vm_asg_raw[[#This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2" s="12" t="str">
        <f>IF(ISNONTEXT(vm_asg_raw[[#This Row],[Column3]]), "", vm_asg_raw[[#This Row],[Column3]])</f>
        <v/>
      </c>
      <c r="I142" s="10" t="str">
        <f>IF(ISNONTEXT(vm_asg_raw[[#This Row],[Column4]]), "", vm_asg_raw[[#This Row],[Column4]])</f>
        <v/>
      </c>
      <c r="J142" t="str">
        <f>IF(ISNUMBER(vm_asg_raw[[#This Row],[Column6]]), vm_asg_raw[[#This Row],[Column6]],"")</f>
        <v/>
      </c>
      <c r="K142" s="4" t="str">
        <f>IF(ISNUMBER(vm_asg_raw[[#This Row],[Column7]]), vm_asg_raw[[#This Row],[Column7]]/1073741824,"")</f>
        <v/>
      </c>
      <c r="L142" s="10" t="str">
        <f>IF(ISNONTEXT(vm_asg_raw[[#This Row],[Column9]]), "", vm_asg_raw[[#This Row],[Column9]])</f>
        <v/>
      </c>
      <c r="M142" t="str">
        <f>IF(ISNUMBER(vm_asg_raw[[#This Row],[Column10]]), vm_asg_raw[[#This Row],[Column10]],"")</f>
        <v/>
      </c>
      <c r="N142" s="15" t="str">
        <f>IF(ISNUMBER(vm_asg_raw[[#This Row],[Column11]]), vm_asg_raw[[#This Row],[Column11]],"")</f>
        <v/>
      </c>
    </row>
    <row r="143" spans="1:14" x14ac:dyDescent="0.25">
      <c r="A143" s="11" t="str">
        <f>IF(ISNONTEXT(vm_asg_raw[[#This Row],[Column1]]), "", vm_asg_raw[[#This Row],[Column1]])</f>
        <v/>
      </c>
      <c r="B143" s="19" t="str">
        <f>IF(ISNONTEXT(vm_asg_raw[[#This Row],[Column5]]), "", vm_asg_raw[[#This Row],[Column5]])</f>
        <v/>
      </c>
      <c r="C143" s="30" t="str">
        <f>IF(ISNUMBER(vm_asg_raw[[#This Row],[Column12]]), (vm_asg_raw[[#This Row],[Column12]]/(vm_asg_raw[[#This Row],[Column14]]*1000)),"")</f>
        <v/>
      </c>
      <c r="D143" s="31" t="str">
        <f>IF(ISNUMBER(vm_asg_raw[[#This Row],[Column13]]), (vm_asg_raw[[#This Row],[Column13]]/vm_asg_raw[[#This Row],[Column15]]),"")</f>
        <v/>
      </c>
      <c r="E143" s="30" t="str">
        <f>IF(ISNUMBER(vm_asg_raw[[#This Row],[Column12]]), (vm_asg_raw[[#This Row],[Column12]]/(vm_asg_raw[[#This Row],[Column16]]*1000)),"")</f>
        <v/>
      </c>
      <c r="F143" s="32" t="str">
        <f>IF(ISNUMBER(vm_asg_raw[[#This Row],[Column13]]), (vm_asg_raw[[#This Row],[Column13]]/(vm_asg_raw[[#This Row],[Column17]]*1073741824)),"")</f>
        <v/>
      </c>
      <c r="G143" s="28" t="str">
        <f>IF(ISNUMBER(C143),(((vm_asg_raw[[#This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3" s="12" t="str">
        <f>IF(ISNONTEXT(vm_asg_raw[[#This Row],[Column3]]), "", vm_asg_raw[[#This Row],[Column3]])</f>
        <v/>
      </c>
      <c r="I143" s="10" t="str">
        <f>IF(ISNONTEXT(vm_asg_raw[[#This Row],[Column4]]), "", vm_asg_raw[[#This Row],[Column4]])</f>
        <v/>
      </c>
      <c r="J143" t="str">
        <f>IF(ISNUMBER(vm_asg_raw[[#This Row],[Column6]]), vm_asg_raw[[#This Row],[Column6]],"")</f>
        <v/>
      </c>
      <c r="K143" s="4" t="str">
        <f>IF(ISNUMBER(vm_asg_raw[[#This Row],[Column7]]), vm_asg_raw[[#This Row],[Column7]]/1073741824,"")</f>
        <v/>
      </c>
      <c r="L143" s="10" t="str">
        <f>IF(ISNONTEXT(vm_asg_raw[[#This Row],[Column9]]), "", vm_asg_raw[[#This Row],[Column9]])</f>
        <v/>
      </c>
      <c r="M143" t="str">
        <f>IF(ISNUMBER(vm_asg_raw[[#This Row],[Column10]]), vm_asg_raw[[#This Row],[Column10]],"")</f>
        <v/>
      </c>
      <c r="N143" s="15" t="str">
        <f>IF(ISNUMBER(vm_asg_raw[[#This Row],[Column11]]), vm_asg_raw[[#This Row],[Column11]],"")</f>
        <v/>
      </c>
    </row>
    <row r="144" spans="1:14" x14ac:dyDescent="0.25">
      <c r="A144" s="11" t="str">
        <f>IF(ISNONTEXT(vm_asg_raw[[#This Row],[Column1]]), "", vm_asg_raw[[#This Row],[Column1]])</f>
        <v/>
      </c>
      <c r="B144" s="19" t="str">
        <f>IF(ISNONTEXT(vm_asg_raw[[#This Row],[Column5]]), "", vm_asg_raw[[#This Row],[Column5]])</f>
        <v/>
      </c>
      <c r="C144" s="30" t="str">
        <f>IF(ISNUMBER(vm_asg_raw[[#This Row],[Column12]]), (vm_asg_raw[[#This Row],[Column12]]/(vm_asg_raw[[#This Row],[Column14]]*1000)),"")</f>
        <v/>
      </c>
      <c r="D144" s="31" t="str">
        <f>IF(ISNUMBER(vm_asg_raw[[#This Row],[Column13]]), (vm_asg_raw[[#This Row],[Column13]]/vm_asg_raw[[#This Row],[Column15]]),"")</f>
        <v/>
      </c>
      <c r="E144" s="30" t="str">
        <f>IF(ISNUMBER(vm_asg_raw[[#This Row],[Column12]]), (vm_asg_raw[[#This Row],[Column12]]/(vm_asg_raw[[#This Row],[Column16]]*1000)),"")</f>
        <v/>
      </c>
      <c r="F144" s="32" t="str">
        <f>IF(ISNUMBER(vm_asg_raw[[#This Row],[Column13]]), (vm_asg_raw[[#This Row],[Column13]]/(vm_asg_raw[[#This Row],[Column17]]*1073741824)),"")</f>
        <v/>
      </c>
      <c r="G144" s="28" t="str">
        <f>IF(ISNUMBER(C144),(((vm_asg_raw[[#This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4" s="12" t="str">
        <f>IF(ISNONTEXT(vm_asg_raw[[#This Row],[Column3]]), "", vm_asg_raw[[#This Row],[Column3]])</f>
        <v/>
      </c>
      <c r="I144" s="10" t="str">
        <f>IF(ISNONTEXT(vm_asg_raw[[#This Row],[Column4]]), "", vm_asg_raw[[#This Row],[Column4]])</f>
        <v/>
      </c>
      <c r="J144" t="str">
        <f>IF(ISNUMBER(vm_asg_raw[[#This Row],[Column6]]), vm_asg_raw[[#This Row],[Column6]],"")</f>
        <v/>
      </c>
      <c r="K144" s="4" t="str">
        <f>IF(ISNUMBER(vm_asg_raw[[#This Row],[Column7]]), vm_asg_raw[[#This Row],[Column7]]/1073741824,"")</f>
        <v/>
      </c>
      <c r="L144" s="10" t="str">
        <f>IF(ISNONTEXT(vm_asg_raw[[#This Row],[Column9]]), "", vm_asg_raw[[#This Row],[Column9]])</f>
        <v/>
      </c>
      <c r="M144" t="str">
        <f>IF(ISNUMBER(vm_asg_raw[[#This Row],[Column10]]), vm_asg_raw[[#This Row],[Column10]],"")</f>
        <v/>
      </c>
      <c r="N144" s="15" t="str">
        <f>IF(ISNUMBER(vm_asg_raw[[#This Row],[Column11]]), vm_asg_raw[[#This Row],[Column11]],"")</f>
        <v/>
      </c>
    </row>
    <row r="145" spans="1:14" x14ac:dyDescent="0.25">
      <c r="A145" s="11" t="str">
        <f>IF(ISNONTEXT(vm_asg_raw[[#This Row],[Column1]]), "", vm_asg_raw[[#This Row],[Column1]])</f>
        <v/>
      </c>
      <c r="B145" s="19" t="str">
        <f>IF(ISNONTEXT(vm_asg_raw[[#This Row],[Column5]]), "", vm_asg_raw[[#This Row],[Column5]])</f>
        <v/>
      </c>
      <c r="C145" s="30" t="str">
        <f>IF(ISNUMBER(vm_asg_raw[[#This Row],[Column12]]), (vm_asg_raw[[#This Row],[Column12]]/(vm_asg_raw[[#This Row],[Column14]]*1000)),"")</f>
        <v/>
      </c>
      <c r="D145" s="31" t="str">
        <f>IF(ISNUMBER(vm_asg_raw[[#This Row],[Column13]]), (vm_asg_raw[[#This Row],[Column13]]/vm_asg_raw[[#This Row],[Column15]]),"")</f>
        <v/>
      </c>
      <c r="E145" s="30" t="str">
        <f>IF(ISNUMBER(vm_asg_raw[[#This Row],[Column12]]), (vm_asg_raw[[#This Row],[Column12]]/(vm_asg_raw[[#This Row],[Column16]]*1000)),"")</f>
        <v/>
      </c>
      <c r="F145" s="32" t="str">
        <f>IF(ISNUMBER(vm_asg_raw[[#This Row],[Column13]]), (vm_asg_raw[[#This Row],[Column13]]/(vm_asg_raw[[#This Row],[Column17]]*1073741824)),"")</f>
        <v/>
      </c>
      <c r="G145" s="28" t="str">
        <f>IF(ISNUMBER(C145),(((vm_asg_raw[[#This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5" s="12" t="str">
        <f>IF(ISNONTEXT(vm_asg_raw[[#This Row],[Column3]]), "", vm_asg_raw[[#This Row],[Column3]])</f>
        <v/>
      </c>
      <c r="I145" s="10" t="str">
        <f>IF(ISNONTEXT(vm_asg_raw[[#This Row],[Column4]]), "", vm_asg_raw[[#This Row],[Column4]])</f>
        <v/>
      </c>
      <c r="J145" t="str">
        <f>IF(ISNUMBER(vm_asg_raw[[#This Row],[Column6]]), vm_asg_raw[[#This Row],[Column6]],"")</f>
        <v/>
      </c>
      <c r="K145" s="4" t="str">
        <f>IF(ISNUMBER(vm_asg_raw[[#This Row],[Column7]]), vm_asg_raw[[#This Row],[Column7]]/1073741824,"")</f>
        <v/>
      </c>
      <c r="L145" s="10" t="str">
        <f>IF(ISNONTEXT(vm_asg_raw[[#This Row],[Column9]]), "", vm_asg_raw[[#This Row],[Column9]])</f>
        <v/>
      </c>
      <c r="M145" t="str">
        <f>IF(ISNUMBER(vm_asg_raw[[#This Row],[Column10]]), vm_asg_raw[[#This Row],[Column10]],"")</f>
        <v/>
      </c>
      <c r="N145" s="15" t="str">
        <f>IF(ISNUMBER(vm_asg_raw[[#This Row],[Column11]]), vm_asg_raw[[#This Row],[Column11]],"")</f>
        <v/>
      </c>
    </row>
    <row r="146" spans="1:14" x14ac:dyDescent="0.25">
      <c r="A146" s="11" t="str">
        <f>IF(ISNONTEXT(vm_asg_raw[[#This Row],[Column1]]), "", vm_asg_raw[[#This Row],[Column1]])</f>
        <v/>
      </c>
      <c r="B146" s="19" t="str">
        <f>IF(ISNONTEXT(vm_asg_raw[[#This Row],[Column5]]), "", vm_asg_raw[[#This Row],[Column5]])</f>
        <v/>
      </c>
      <c r="C146" s="30" t="str">
        <f>IF(ISNUMBER(vm_asg_raw[[#This Row],[Column12]]), (vm_asg_raw[[#This Row],[Column12]]/(vm_asg_raw[[#This Row],[Column14]]*1000)),"")</f>
        <v/>
      </c>
      <c r="D146" s="31" t="str">
        <f>IF(ISNUMBER(vm_asg_raw[[#This Row],[Column13]]), (vm_asg_raw[[#This Row],[Column13]]/vm_asg_raw[[#This Row],[Column15]]),"")</f>
        <v/>
      </c>
      <c r="E146" s="30" t="str">
        <f>IF(ISNUMBER(vm_asg_raw[[#This Row],[Column12]]), (vm_asg_raw[[#This Row],[Column12]]/(vm_asg_raw[[#This Row],[Column16]]*1000)),"")</f>
        <v/>
      </c>
      <c r="F146" s="32" t="str">
        <f>IF(ISNUMBER(vm_asg_raw[[#This Row],[Column13]]), (vm_asg_raw[[#This Row],[Column13]]/(vm_asg_raw[[#This Row],[Column17]]*1073741824)),"")</f>
        <v/>
      </c>
      <c r="G146" s="28" t="str">
        <f>IF(ISNUMBER(C146),(((vm_asg_raw[[#This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6" s="12" t="str">
        <f>IF(ISNONTEXT(vm_asg_raw[[#This Row],[Column3]]), "", vm_asg_raw[[#This Row],[Column3]])</f>
        <v/>
      </c>
      <c r="I146" s="10" t="str">
        <f>IF(ISNONTEXT(vm_asg_raw[[#This Row],[Column4]]), "", vm_asg_raw[[#This Row],[Column4]])</f>
        <v/>
      </c>
      <c r="J146" t="str">
        <f>IF(ISNUMBER(vm_asg_raw[[#This Row],[Column6]]), vm_asg_raw[[#This Row],[Column6]],"")</f>
        <v/>
      </c>
      <c r="K146" s="4" t="str">
        <f>IF(ISNUMBER(vm_asg_raw[[#This Row],[Column7]]), vm_asg_raw[[#This Row],[Column7]]/1073741824,"")</f>
        <v/>
      </c>
      <c r="L146" s="10" t="str">
        <f>IF(ISNONTEXT(vm_asg_raw[[#This Row],[Column9]]), "", vm_asg_raw[[#This Row],[Column9]])</f>
        <v/>
      </c>
      <c r="M146" t="str">
        <f>IF(ISNUMBER(vm_asg_raw[[#This Row],[Column10]]), vm_asg_raw[[#This Row],[Column10]],"")</f>
        <v/>
      </c>
      <c r="N146" s="15" t="str">
        <f>IF(ISNUMBER(vm_asg_raw[[#This Row],[Column11]]), vm_asg_raw[[#This Row],[Column11]],"")</f>
        <v/>
      </c>
    </row>
    <row r="147" spans="1:14" x14ac:dyDescent="0.25">
      <c r="A147" s="11" t="str">
        <f>IF(ISNONTEXT(vm_asg_raw[[#This Row],[Column1]]), "", vm_asg_raw[[#This Row],[Column1]])</f>
        <v/>
      </c>
      <c r="B147" s="19" t="str">
        <f>IF(ISNONTEXT(vm_asg_raw[[#This Row],[Column5]]), "", vm_asg_raw[[#This Row],[Column5]])</f>
        <v/>
      </c>
      <c r="C147" s="30" t="str">
        <f>IF(ISNUMBER(vm_asg_raw[[#This Row],[Column12]]), (vm_asg_raw[[#This Row],[Column12]]/(vm_asg_raw[[#This Row],[Column14]]*1000)),"")</f>
        <v/>
      </c>
      <c r="D147" s="31" t="str">
        <f>IF(ISNUMBER(vm_asg_raw[[#This Row],[Column13]]), (vm_asg_raw[[#This Row],[Column13]]/vm_asg_raw[[#This Row],[Column15]]),"")</f>
        <v/>
      </c>
      <c r="E147" s="30" t="str">
        <f>IF(ISNUMBER(vm_asg_raw[[#This Row],[Column12]]), (vm_asg_raw[[#This Row],[Column12]]/(vm_asg_raw[[#This Row],[Column16]]*1000)),"")</f>
        <v/>
      </c>
      <c r="F147" s="32" t="str">
        <f>IF(ISNUMBER(vm_asg_raw[[#This Row],[Column13]]), (vm_asg_raw[[#This Row],[Column13]]/(vm_asg_raw[[#This Row],[Column17]]*1073741824)),"")</f>
        <v/>
      </c>
      <c r="G147" s="28" t="str">
        <f>IF(ISNUMBER(C147),(((vm_asg_raw[[#This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7" s="12" t="str">
        <f>IF(ISNONTEXT(vm_asg_raw[[#This Row],[Column3]]), "", vm_asg_raw[[#This Row],[Column3]])</f>
        <v/>
      </c>
      <c r="I147" s="10" t="str">
        <f>IF(ISNONTEXT(vm_asg_raw[[#This Row],[Column4]]), "", vm_asg_raw[[#This Row],[Column4]])</f>
        <v/>
      </c>
      <c r="J147" t="str">
        <f>IF(ISNUMBER(vm_asg_raw[[#This Row],[Column6]]), vm_asg_raw[[#This Row],[Column6]],"")</f>
        <v/>
      </c>
      <c r="K147" s="4" t="str">
        <f>IF(ISNUMBER(vm_asg_raw[[#This Row],[Column7]]), vm_asg_raw[[#This Row],[Column7]]/1073741824,"")</f>
        <v/>
      </c>
      <c r="L147" s="10" t="str">
        <f>IF(ISNONTEXT(vm_asg_raw[[#This Row],[Column9]]), "", vm_asg_raw[[#This Row],[Column9]])</f>
        <v/>
      </c>
      <c r="M147" t="str">
        <f>IF(ISNUMBER(vm_asg_raw[[#This Row],[Column10]]), vm_asg_raw[[#This Row],[Column10]],"")</f>
        <v/>
      </c>
      <c r="N147" s="15" t="str">
        <f>IF(ISNUMBER(vm_asg_raw[[#This Row],[Column11]]), vm_asg_raw[[#This Row],[Column11]],"")</f>
        <v/>
      </c>
    </row>
    <row r="148" spans="1:14" x14ac:dyDescent="0.25">
      <c r="A148" s="11" t="str">
        <f>IF(ISNONTEXT(vm_asg_raw[[#This Row],[Column1]]), "", vm_asg_raw[[#This Row],[Column1]])</f>
        <v/>
      </c>
      <c r="B148" s="19" t="str">
        <f>IF(ISNONTEXT(vm_asg_raw[[#This Row],[Column5]]), "", vm_asg_raw[[#This Row],[Column5]])</f>
        <v/>
      </c>
      <c r="C148" s="30" t="str">
        <f>IF(ISNUMBER(vm_asg_raw[[#This Row],[Column12]]), (vm_asg_raw[[#This Row],[Column12]]/(vm_asg_raw[[#This Row],[Column14]]*1000)),"")</f>
        <v/>
      </c>
      <c r="D148" s="31" t="str">
        <f>IF(ISNUMBER(vm_asg_raw[[#This Row],[Column13]]), (vm_asg_raw[[#This Row],[Column13]]/vm_asg_raw[[#This Row],[Column15]]),"")</f>
        <v/>
      </c>
      <c r="E148" s="30" t="str">
        <f>IF(ISNUMBER(vm_asg_raw[[#This Row],[Column12]]), (vm_asg_raw[[#This Row],[Column12]]/(vm_asg_raw[[#This Row],[Column16]]*1000)),"")</f>
        <v/>
      </c>
      <c r="F148" s="32" t="str">
        <f>IF(ISNUMBER(vm_asg_raw[[#This Row],[Column13]]), (vm_asg_raw[[#This Row],[Column13]]/(vm_asg_raw[[#This Row],[Column17]]*1073741824)),"")</f>
        <v/>
      </c>
      <c r="G148" s="28" t="str">
        <f>IF(ISNUMBER(C148),(((vm_asg_raw[[#This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8" s="12" t="str">
        <f>IF(ISNONTEXT(vm_asg_raw[[#This Row],[Column3]]), "", vm_asg_raw[[#This Row],[Column3]])</f>
        <v/>
      </c>
      <c r="I148" s="10" t="str">
        <f>IF(ISNONTEXT(vm_asg_raw[[#This Row],[Column4]]), "", vm_asg_raw[[#This Row],[Column4]])</f>
        <v/>
      </c>
      <c r="J148" t="str">
        <f>IF(ISNUMBER(vm_asg_raw[[#This Row],[Column6]]), vm_asg_raw[[#This Row],[Column6]],"")</f>
        <v/>
      </c>
      <c r="K148" s="4" t="str">
        <f>IF(ISNUMBER(vm_asg_raw[[#This Row],[Column7]]), vm_asg_raw[[#This Row],[Column7]]/1073741824,"")</f>
        <v/>
      </c>
      <c r="L148" s="10" t="str">
        <f>IF(ISNONTEXT(vm_asg_raw[[#This Row],[Column9]]), "", vm_asg_raw[[#This Row],[Column9]])</f>
        <v/>
      </c>
      <c r="M148" t="str">
        <f>IF(ISNUMBER(vm_asg_raw[[#This Row],[Column10]]), vm_asg_raw[[#This Row],[Column10]],"")</f>
        <v/>
      </c>
      <c r="N148" s="15" t="str">
        <f>IF(ISNUMBER(vm_asg_raw[[#This Row],[Column11]]), vm_asg_raw[[#This Row],[Column11]],"")</f>
        <v/>
      </c>
    </row>
    <row r="149" spans="1:14" x14ac:dyDescent="0.25">
      <c r="A149" s="11" t="str">
        <f>IF(ISNONTEXT(vm_asg_raw[[#This Row],[Column1]]), "", vm_asg_raw[[#This Row],[Column1]])</f>
        <v/>
      </c>
      <c r="B149" s="19" t="str">
        <f>IF(ISNONTEXT(vm_asg_raw[[#This Row],[Column5]]), "", vm_asg_raw[[#This Row],[Column5]])</f>
        <v/>
      </c>
      <c r="C149" s="30" t="str">
        <f>IF(ISNUMBER(vm_asg_raw[[#This Row],[Column12]]), (vm_asg_raw[[#This Row],[Column12]]/(vm_asg_raw[[#This Row],[Column14]]*1000)),"")</f>
        <v/>
      </c>
      <c r="D149" s="31" t="str">
        <f>IF(ISNUMBER(vm_asg_raw[[#This Row],[Column13]]), (vm_asg_raw[[#This Row],[Column13]]/vm_asg_raw[[#This Row],[Column15]]),"")</f>
        <v/>
      </c>
      <c r="E149" s="30" t="str">
        <f>IF(ISNUMBER(vm_asg_raw[[#This Row],[Column12]]), (vm_asg_raw[[#This Row],[Column12]]/(vm_asg_raw[[#This Row],[Column16]]*1000)),"")</f>
        <v/>
      </c>
      <c r="F149" s="32" t="str">
        <f>IF(ISNUMBER(vm_asg_raw[[#This Row],[Column13]]), (vm_asg_raw[[#This Row],[Column13]]/(vm_asg_raw[[#This Row],[Column17]]*1073741824)),"")</f>
        <v/>
      </c>
      <c r="G149" s="28" t="str">
        <f>IF(ISNUMBER(C149),(((vm_asg_raw[[#This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9" s="12" t="str">
        <f>IF(ISNONTEXT(vm_asg_raw[[#This Row],[Column3]]), "", vm_asg_raw[[#This Row],[Column3]])</f>
        <v/>
      </c>
      <c r="I149" s="10" t="str">
        <f>IF(ISNONTEXT(vm_asg_raw[[#This Row],[Column4]]), "", vm_asg_raw[[#This Row],[Column4]])</f>
        <v/>
      </c>
      <c r="J149" t="str">
        <f>IF(ISNUMBER(vm_asg_raw[[#This Row],[Column6]]), vm_asg_raw[[#This Row],[Column6]],"")</f>
        <v/>
      </c>
      <c r="K149" s="4" t="str">
        <f>IF(ISNUMBER(vm_asg_raw[[#This Row],[Column7]]), vm_asg_raw[[#This Row],[Column7]]/1073741824,"")</f>
        <v/>
      </c>
      <c r="L149" s="10" t="str">
        <f>IF(ISNONTEXT(vm_asg_raw[[#This Row],[Column9]]), "", vm_asg_raw[[#This Row],[Column9]])</f>
        <v/>
      </c>
      <c r="M149" t="str">
        <f>IF(ISNUMBER(vm_asg_raw[[#This Row],[Column10]]), vm_asg_raw[[#This Row],[Column10]],"")</f>
        <v/>
      </c>
      <c r="N149" s="15" t="str">
        <f>IF(ISNUMBER(vm_asg_raw[[#This Row],[Column11]]), vm_asg_raw[[#This Row],[Column11]],"")</f>
        <v/>
      </c>
    </row>
    <row r="150" spans="1:14" x14ac:dyDescent="0.25">
      <c r="A150" s="11" t="str">
        <f>IF(ISNONTEXT(vm_asg_raw[[#This Row],[Column1]]), "", vm_asg_raw[[#This Row],[Column1]])</f>
        <v/>
      </c>
      <c r="B150" s="19" t="str">
        <f>IF(ISNONTEXT(vm_asg_raw[[#This Row],[Column5]]), "", vm_asg_raw[[#This Row],[Column5]])</f>
        <v/>
      </c>
      <c r="C150" s="30" t="str">
        <f>IF(ISNUMBER(vm_asg_raw[[#This Row],[Column12]]), (vm_asg_raw[[#This Row],[Column12]]/(vm_asg_raw[[#This Row],[Column14]]*1000)),"")</f>
        <v/>
      </c>
      <c r="D150" s="31" t="str">
        <f>IF(ISNUMBER(vm_asg_raw[[#This Row],[Column13]]), (vm_asg_raw[[#This Row],[Column13]]/vm_asg_raw[[#This Row],[Column15]]),"")</f>
        <v/>
      </c>
      <c r="E150" s="30" t="str">
        <f>IF(ISNUMBER(vm_asg_raw[[#This Row],[Column12]]), (vm_asg_raw[[#This Row],[Column12]]/(vm_asg_raw[[#This Row],[Column16]]*1000)),"")</f>
        <v/>
      </c>
      <c r="F150" s="32" t="str">
        <f>IF(ISNUMBER(vm_asg_raw[[#This Row],[Column13]]), (vm_asg_raw[[#This Row],[Column13]]/(vm_asg_raw[[#This Row],[Column17]]*1073741824)),"")</f>
        <v/>
      </c>
      <c r="G150" s="28" t="str">
        <f>IF(ISNUMBER(C150),(((vm_asg_raw[[#This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0" s="12" t="str">
        <f>IF(ISNONTEXT(vm_asg_raw[[#This Row],[Column3]]), "", vm_asg_raw[[#This Row],[Column3]])</f>
        <v/>
      </c>
      <c r="I150" s="10" t="str">
        <f>IF(ISNONTEXT(vm_asg_raw[[#This Row],[Column4]]), "", vm_asg_raw[[#This Row],[Column4]])</f>
        <v/>
      </c>
      <c r="J150" t="str">
        <f>IF(ISNUMBER(vm_asg_raw[[#This Row],[Column6]]), vm_asg_raw[[#This Row],[Column6]],"")</f>
        <v/>
      </c>
      <c r="K150" s="4" t="str">
        <f>IF(ISNUMBER(vm_asg_raw[[#This Row],[Column7]]), vm_asg_raw[[#This Row],[Column7]]/1073741824,"")</f>
        <v/>
      </c>
      <c r="L150" s="10" t="str">
        <f>IF(ISNONTEXT(vm_asg_raw[[#This Row],[Column9]]), "", vm_asg_raw[[#This Row],[Column9]])</f>
        <v/>
      </c>
      <c r="M150" t="str">
        <f>IF(ISNUMBER(vm_asg_raw[[#This Row],[Column10]]), vm_asg_raw[[#This Row],[Column10]],"")</f>
        <v/>
      </c>
      <c r="N150" s="15" t="str">
        <f>IF(ISNUMBER(vm_asg_raw[[#This Row],[Column11]]), vm_asg_raw[[#This Row],[Column11]],"")</f>
        <v/>
      </c>
    </row>
    <row r="151" spans="1:14" x14ac:dyDescent="0.25">
      <c r="A151" s="11" t="str">
        <f>IF(ISNONTEXT(vm_asg_raw[[#This Row],[Column1]]), "", vm_asg_raw[[#This Row],[Column1]])</f>
        <v/>
      </c>
      <c r="B151" s="19" t="str">
        <f>IF(ISNONTEXT(vm_asg_raw[[#This Row],[Column5]]), "", vm_asg_raw[[#This Row],[Column5]])</f>
        <v/>
      </c>
      <c r="C151" s="30" t="str">
        <f>IF(ISNUMBER(vm_asg_raw[[#This Row],[Column12]]), (vm_asg_raw[[#This Row],[Column12]]/(vm_asg_raw[[#This Row],[Column14]]*1000)),"")</f>
        <v/>
      </c>
      <c r="D151" s="31" t="str">
        <f>IF(ISNUMBER(vm_asg_raw[[#This Row],[Column13]]), (vm_asg_raw[[#This Row],[Column13]]/vm_asg_raw[[#This Row],[Column15]]),"")</f>
        <v/>
      </c>
      <c r="E151" s="30" t="str">
        <f>IF(ISNUMBER(vm_asg_raw[[#This Row],[Column12]]), (vm_asg_raw[[#This Row],[Column12]]/(vm_asg_raw[[#This Row],[Column16]]*1000)),"")</f>
        <v/>
      </c>
      <c r="F151" s="32" t="str">
        <f>IF(ISNUMBER(vm_asg_raw[[#This Row],[Column13]]), (vm_asg_raw[[#This Row],[Column13]]/(vm_asg_raw[[#This Row],[Column17]]*1073741824)),"")</f>
        <v/>
      </c>
      <c r="G151" s="28" t="str">
        <f>IF(ISNUMBER(C151),(((vm_asg_raw[[#This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1" s="12" t="str">
        <f>IF(ISNONTEXT(vm_asg_raw[[#This Row],[Column3]]), "", vm_asg_raw[[#This Row],[Column3]])</f>
        <v/>
      </c>
      <c r="I151" s="10" t="str">
        <f>IF(ISNONTEXT(vm_asg_raw[[#This Row],[Column4]]), "", vm_asg_raw[[#This Row],[Column4]])</f>
        <v/>
      </c>
      <c r="J151" t="str">
        <f>IF(ISNUMBER(vm_asg_raw[[#This Row],[Column6]]), vm_asg_raw[[#This Row],[Column6]],"")</f>
        <v/>
      </c>
      <c r="K151" s="4" t="str">
        <f>IF(ISNUMBER(vm_asg_raw[[#This Row],[Column7]]), vm_asg_raw[[#This Row],[Column7]]/1073741824,"")</f>
        <v/>
      </c>
      <c r="L151" s="10" t="str">
        <f>IF(ISNONTEXT(vm_asg_raw[[#This Row],[Column9]]), "", vm_asg_raw[[#This Row],[Column9]])</f>
        <v/>
      </c>
      <c r="M151" t="str">
        <f>IF(ISNUMBER(vm_asg_raw[[#This Row],[Column10]]), vm_asg_raw[[#This Row],[Column10]],"")</f>
        <v/>
      </c>
      <c r="N151" s="15" t="str">
        <f>IF(ISNUMBER(vm_asg_raw[[#This Row],[Column11]]), vm_asg_raw[[#This Row],[Column11]],"")</f>
        <v/>
      </c>
    </row>
    <row r="152" spans="1:14" x14ac:dyDescent="0.25">
      <c r="A152" s="11" t="str">
        <f>IF(ISNONTEXT(vm_asg_raw[[#This Row],[Column1]]), "", vm_asg_raw[[#This Row],[Column1]])</f>
        <v/>
      </c>
      <c r="B152" s="19" t="str">
        <f>IF(ISNONTEXT(vm_asg_raw[[#This Row],[Column5]]), "", vm_asg_raw[[#This Row],[Column5]])</f>
        <v/>
      </c>
      <c r="C152" s="30" t="str">
        <f>IF(ISNUMBER(vm_asg_raw[[#This Row],[Column12]]), (vm_asg_raw[[#This Row],[Column12]]/(vm_asg_raw[[#This Row],[Column14]]*1000)),"")</f>
        <v/>
      </c>
      <c r="D152" s="31" t="str">
        <f>IF(ISNUMBER(vm_asg_raw[[#This Row],[Column13]]), (vm_asg_raw[[#This Row],[Column13]]/vm_asg_raw[[#This Row],[Column15]]),"")</f>
        <v/>
      </c>
      <c r="E152" s="30" t="str">
        <f>IF(ISNUMBER(vm_asg_raw[[#This Row],[Column12]]), (vm_asg_raw[[#This Row],[Column12]]/(vm_asg_raw[[#This Row],[Column16]]*1000)),"")</f>
        <v/>
      </c>
      <c r="F152" s="32" t="str">
        <f>IF(ISNUMBER(vm_asg_raw[[#This Row],[Column13]]), (vm_asg_raw[[#This Row],[Column13]]/(vm_asg_raw[[#This Row],[Column17]]*1073741824)),"")</f>
        <v/>
      </c>
      <c r="G152" s="28" t="str">
        <f>IF(ISNUMBER(C152),(((vm_asg_raw[[#This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2" s="12" t="str">
        <f>IF(ISNONTEXT(vm_asg_raw[[#This Row],[Column3]]), "", vm_asg_raw[[#This Row],[Column3]])</f>
        <v/>
      </c>
      <c r="I152" s="10" t="str">
        <f>IF(ISNONTEXT(vm_asg_raw[[#This Row],[Column4]]), "", vm_asg_raw[[#This Row],[Column4]])</f>
        <v/>
      </c>
      <c r="J152" t="str">
        <f>IF(ISNUMBER(vm_asg_raw[[#This Row],[Column6]]), vm_asg_raw[[#This Row],[Column6]],"")</f>
        <v/>
      </c>
      <c r="K152" s="4" t="str">
        <f>IF(ISNUMBER(vm_asg_raw[[#This Row],[Column7]]), vm_asg_raw[[#This Row],[Column7]]/1073741824,"")</f>
        <v/>
      </c>
      <c r="L152" s="10" t="str">
        <f>IF(ISNONTEXT(vm_asg_raw[[#This Row],[Column9]]), "", vm_asg_raw[[#This Row],[Column9]])</f>
        <v/>
      </c>
      <c r="M152" t="str">
        <f>IF(ISNUMBER(vm_asg_raw[[#This Row],[Column10]]), vm_asg_raw[[#This Row],[Column10]],"")</f>
        <v/>
      </c>
      <c r="N152" s="15" t="str">
        <f>IF(ISNUMBER(vm_asg_raw[[#This Row],[Column11]]), vm_asg_raw[[#This Row],[Column11]],"")</f>
        <v/>
      </c>
    </row>
    <row r="153" spans="1:14" x14ac:dyDescent="0.25">
      <c r="A153" s="11" t="str">
        <f>IF(ISNONTEXT(vm_asg_raw[[#This Row],[Column1]]), "", vm_asg_raw[[#This Row],[Column1]])</f>
        <v/>
      </c>
      <c r="B153" s="19" t="str">
        <f>IF(ISNONTEXT(vm_asg_raw[[#This Row],[Column5]]), "", vm_asg_raw[[#This Row],[Column5]])</f>
        <v/>
      </c>
      <c r="C153" s="30" t="str">
        <f>IF(ISNUMBER(vm_asg_raw[[#This Row],[Column12]]), (vm_asg_raw[[#This Row],[Column12]]/(vm_asg_raw[[#This Row],[Column14]]*1000)),"")</f>
        <v/>
      </c>
      <c r="D153" s="31" t="str">
        <f>IF(ISNUMBER(vm_asg_raw[[#This Row],[Column13]]), (vm_asg_raw[[#This Row],[Column13]]/vm_asg_raw[[#This Row],[Column15]]),"")</f>
        <v/>
      </c>
      <c r="E153" s="30" t="str">
        <f>IF(ISNUMBER(vm_asg_raw[[#This Row],[Column12]]), (vm_asg_raw[[#This Row],[Column12]]/(vm_asg_raw[[#This Row],[Column16]]*1000)),"")</f>
        <v/>
      </c>
      <c r="F153" s="32" t="str">
        <f>IF(ISNUMBER(vm_asg_raw[[#This Row],[Column13]]), (vm_asg_raw[[#This Row],[Column13]]/(vm_asg_raw[[#This Row],[Column17]]*1073741824)),"")</f>
        <v/>
      </c>
      <c r="G153" s="28" t="str">
        <f>IF(ISNUMBER(C153),(((vm_asg_raw[[#This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3" s="12" t="str">
        <f>IF(ISNONTEXT(vm_asg_raw[[#This Row],[Column3]]), "", vm_asg_raw[[#This Row],[Column3]])</f>
        <v/>
      </c>
      <c r="I153" s="10" t="str">
        <f>IF(ISNONTEXT(vm_asg_raw[[#This Row],[Column4]]), "", vm_asg_raw[[#This Row],[Column4]])</f>
        <v/>
      </c>
      <c r="J153" t="str">
        <f>IF(ISNUMBER(vm_asg_raw[[#This Row],[Column6]]), vm_asg_raw[[#This Row],[Column6]],"")</f>
        <v/>
      </c>
      <c r="K153" s="4" t="str">
        <f>IF(ISNUMBER(vm_asg_raw[[#This Row],[Column7]]), vm_asg_raw[[#This Row],[Column7]]/1073741824,"")</f>
        <v/>
      </c>
      <c r="L153" s="10" t="str">
        <f>IF(ISNONTEXT(vm_asg_raw[[#This Row],[Column9]]), "", vm_asg_raw[[#This Row],[Column9]])</f>
        <v/>
      </c>
      <c r="M153" t="str">
        <f>IF(ISNUMBER(vm_asg_raw[[#This Row],[Column10]]), vm_asg_raw[[#This Row],[Column10]],"")</f>
        <v/>
      </c>
      <c r="N153" s="15" t="str">
        <f>IF(ISNUMBER(vm_asg_raw[[#This Row],[Column11]]), vm_asg_raw[[#This Row],[Column11]],"")</f>
        <v/>
      </c>
    </row>
    <row r="154" spans="1:14" x14ac:dyDescent="0.25">
      <c r="A154" s="11" t="str">
        <f>IF(ISNONTEXT(vm_asg_raw[[#This Row],[Column1]]), "", vm_asg_raw[[#This Row],[Column1]])</f>
        <v/>
      </c>
      <c r="B154" s="19" t="str">
        <f>IF(ISNONTEXT(vm_asg_raw[[#This Row],[Column5]]), "", vm_asg_raw[[#This Row],[Column5]])</f>
        <v/>
      </c>
      <c r="C154" s="30" t="str">
        <f>IF(ISNUMBER(vm_asg_raw[[#This Row],[Column12]]), (vm_asg_raw[[#This Row],[Column12]]/(vm_asg_raw[[#This Row],[Column14]]*1000)),"")</f>
        <v/>
      </c>
      <c r="D154" s="31" t="str">
        <f>IF(ISNUMBER(vm_asg_raw[[#This Row],[Column13]]), (vm_asg_raw[[#This Row],[Column13]]/vm_asg_raw[[#This Row],[Column15]]),"")</f>
        <v/>
      </c>
      <c r="E154" s="30" t="str">
        <f>IF(ISNUMBER(vm_asg_raw[[#This Row],[Column12]]), (vm_asg_raw[[#This Row],[Column12]]/(vm_asg_raw[[#This Row],[Column16]]*1000)),"")</f>
        <v/>
      </c>
      <c r="F154" s="32" t="str">
        <f>IF(ISNUMBER(vm_asg_raw[[#This Row],[Column13]]), (vm_asg_raw[[#This Row],[Column13]]/(vm_asg_raw[[#This Row],[Column17]]*1073741824)),"")</f>
        <v/>
      </c>
      <c r="G154" s="28" t="str">
        <f>IF(ISNUMBER(C154),(((vm_asg_raw[[#This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4" s="12" t="str">
        <f>IF(ISNONTEXT(vm_asg_raw[[#This Row],[Column3]]), "", vm_asg_raw[[#This Row],[Column3]])</f>
        <v/>
      </c>
      <c r="I154" s="10" t="str">
        <f>IF(ISNONTEXT(vm_asg_raw[[#This Row],[Column4]]), "", vm_asg_raw[[#This Row],[Column4]])</f>
        <v/>
      </c>
      <c r="J154" t="str">
        <f>IF(ISNUMBER(vm_asg_raw[[#This Row],[Column6]]), vm_asg_raw[[#This Row],[Column6]],"")</f>
        <v/>
      </c>
      <c r="K154" s="4" t="str">
        <f>IF(ISNUMBER(vm_asg_raw[[#This Row],[Column7]]), vm_asg_raw[[#This Row],[Column7]]/1073741824,"")</f>
        <v/>
      </c>
      <c r="L154" s="10" t="str">
        <f>IF(ISNONTEXT(vm_asg_raw[[#This Row],[Column9]]), "", vm_asg_raw[[#This Row],[Column9]])</f>
        <v/>
      </c>
      <c r="M154" t="str">
        <f>IF(ISNUMBER(vm_asg_raw[[#This Row],[Column10]]), vm_asg_raw[[#This Row],[Column10]],"")</f>
        <v/>
      </c>
      <c r="N154" s="15" t="str">
        <f>IF(ISNUMBER(vm_asg_raw[[#This Row],[Column11]]), vm_asg_raw[[#This Row],[Column11]],"")</f>
        <v/>
      </c>
    </row>
    <row r="155" spans="1:14" x14ac:dyDescent="0.25">
      <c r="A155" s="11" t="str">
        <f>IF(ISNONTEXT(vm_asg_raw[[#This Row],[Column1]]), "", vm_asg_raw[[#This Row],[Column1]])</f>
        <v/>
      </c>
      <c r="B155" s="19" t="str">
        <f>IF(ISNONTEXT(vm_asg_raw[[#This Row],[Column5]]), "", vm_asg_raw[[#This Row],[Column5]])</f>
        <v/>
      </c>
      <c r="C155" s="30" t="str">
        <f>IF(ISNUMBER(vm_asg_raw[[#This Row],[Column12]]), (vm_asg_raw[[#This Row],[Column12]]/(vm_asg_raw[[#This Row],[Column14]]*1000)),"")</f>
        <v/>
      </c>
      <c r="D155" s="31" t="str">
        <f>IF(ISNUMBER(vm_asg_raw[[#This Row],[Column13]]), (vm_asg_raw[[#This Row],[Column13]]/vm_asg_raw[[#This Row],[Column15]]),"")</f>
        <v/>
      </c>
      <c r="E155" s="30" t="str">
        <f>IF(ISNUMBER(vm_asg_raw[[#This Row],[Column12]]), (vm_asg_raw[[#This Row],[Column12]]/(vm_asg_raw[[#This Row],[Column16]]*1000)),"")</f>
        <v/>
      </c>
      <c r="F155" s="32" t="str">
        <f>IF(ISNUMBER(vm_asg_raw[[#This Row],[Column13]]), (vm_asg_raw[[#This Row],[Column13]]/(vm_asg_raw[[#This Row],[Column17]]*1073741824)),"")</f>
        <v/>
      </c>
      <c r="G155" s="28" t="str">
        <f>IF(ISNUMBER(C155),(((vm_asg_raw[[#This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5" s="12" t="str">
        <f>IF(ISNONTEXT(vm_asg_raw[[#This Row],[Column3]]), "", vm_asg_raw[[#This Row],[Column3]])</f>
        <v/>
      </c>
      <c r="I155" s="10" t="str">
        <f>IF(ISNONTEXT(vm_asg_raw[[#This Row],[Column4]]), "", vm_asg_raw[[#This Row],[Column4]])</f>
        <v/>
      </c>
      <c r="J155" t="str">
        <f>IF(ISNUMBER(vm_asg_raw[[#This Row],[Column6]]), vm_asg_raw[[#This Row],[Column6]],"")</f>
        <v/>
      </c>
      <c r="K155" s="4" t="str">
        <f>IF(ISNUMBER(vm_asg_raw[[#This Row],[Column7]]), vm_asg_raw[[#This Row],[Column7]]/1073741824,"")</f>
        <v/>
      </c>
      <c r="L155" s="10" t="str">
        <f>IF(ISNONTEXT(vm_asg_raw[[#This Row],[Column9]]), "", vm_asg_raw[[#This Row],[Column9]])</f>
        <v/>
      </c>
      <c r="M155" t="str">
        <f>IF(ISNUMBER(vm_asg_raw[[#This Row],[Column10]]), vm_asg_raw[[#This Row],[Column10]],"")</f>
        <v/>
      </c>
      <c r="N155" s="15" t="str">
        <f>IF(ISNUMBER(vm_asg_raw[[#This Row],[Column11]]), vm_asg_raw[[#This Row],[Column11]],"")</f>
        <v/>
      </c>
    </row>
    <row r="156" spans="1:14" x14ac:dyDescent="0.25">
      <c r="A156" s="11" t="str">
        <f>IF(ISNONTEXT(vm_asg_raw[[#This Row],[Column1]]), "", vm_asg_raw[[#This Row],[Column1]])</f>
        <v/>
      </c>
      <c r="B156" s="19" t="str">
        <f>IF(ISNONTEXT(vm_asg_raw[[#This Row],[Column5]]), "", vm_asg_raw[[#This Row],[Column5]])</f>
        <v/>
      </c>
      <c r="C156" s="30" t="str">
        <f>IF(ISNUMBER(vm_asg_raw[[#This Row],[Column12]]), (vm_asg_raw[[#This Row],[Column12]]/(vm_asg_raw[[#This Row],[Column14]]*1000)),"")</f>
        <v/>
      </c>
      <c r="D156" s="31" t="str">
        <f>IF(ISNUMBER(vm_asg_raw[[#This Row],[Column13]]), (vm_asg_raw[[#This Row],[Column13]]/vm_asg_raw[[#This Row],[Column15]]),"")</f>
        <v/>
      </c>
      <c r="E156" s="30" t="str">
        <f>IF(ISNUMBER(vm_asg_raw[[#This Row],[Column12]]), (vm_asg_raw[[#This Row],[Column12]]/(vm_asg_raw[[#This Row],[Column16]]*1000)),"")</f>
        <v/>
      </c>
      <c r="F156" s="32" t="str">
        <f>IF(ISNUMBER(vm_asg_raw[[#This Row],[Column13]]), (vm_asg_raw[[#This Row],[Column13]]/(vm_asg_raw[[#This Row],[Column17]]*1073741824)),"")</f>
        <v/>
      </c>
      <c r="G156" s="28" t="str">
        <f>IF(ISNUMBER(C156),(((vm_asg_raw[[#This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6" s="12" t="str">
        <f>IF(ISNONTEXT(vm_asg_raw[[#This Row],[Column3]]), "", vm_asg_raw[[#This Row],[Column3]])</f>
        <v/>
      </c>
      <c r="I156" s="10" t="str">
        <f>IF(ISNONTEXT(vm_asg_raw[[#This Row],[Column4]]), "", vm_asg_raw[[#This Row],[Column4]])</f>
        <v/>
      </c>
      <c r="J156" t="str">
        <f>IF(ISNUMBER(vm_asg_raw[[#This Row],[Column6]]), vm_asg_raw[[#This Row],[Column6]],"")</f>
        <v/>
      </c>
      <c r="K156" s="4" t="str">
        <f>IF(ISNUMBER(vm_asg_raw[[#This Row],[Column7]]), vm_asg_raw[[#This Row],[Column7]]/1073741824,"")</f>
        <v/>
      </c>
      <c r="L156" s="10" t="str">
        <f>IF(ISNONTEXT(vm_asg_raw[[#This Row],[Column9]]), "", vm_asg_raw[[#This Row],[Column9]])</f>
        <v/>
      </c>
      <c r="M156" t="str">
        <f>IF(ISNUMBER(vm_asg_raw[[#This Row],[Column10]]), vm_asg_raw[[#This Row],[Column10]],"")</f>
        <v/>
      </c>
      <c r="N156" s="15" t="str">
        <f>IF(ISNUMBER(vm_asg_raw[[#This Row],[Column11]]), vm_asg_raw[[#This Row],[Column11]],"")</f>
        <v/>
      </c>
    </row>
    <row r="157" spans="1:14" x14ac:dyDescent="0.25">
      <c r="A157" s="11" t="str">
        <f>IF(ISNONTEXT(vm_asg_raw[[#This Row],[Column1]]), "", vm_asg_raw[[#This Row],[Column1]])</f>
        <v/>
      </c>
      <c r="B157" s="19" t="str">
        <f>IF(ISNONTEXT(vm_asg_raw[[#This Row],[Column5]]), "", vm_asg_raw[[#This Row],[Column5]])</f>
        <v/>
      </c>
      <c r="C157" s="30" t="str">
        <f>IF(ISNUMBER(vm_asg_raw[[#This Row],[Column12]]), (vm_asg_raw[[#This Row],[Column12]]/(vm_asg_raw[[#This Row],[Column14]]*1000)),"")</f>
        <v/>
      </c>
      <c r="D157" s="31" t="str">
        <f>IF(ISNUMBER(vm_asg_raw[[#This Row],[Column13]]), (vm_asg_raw[[#This Row],[Column13]]/vm_asg_raw[[#This Row],[Column15]]),"")</f>
        <v/>
      </c>
      <c r="E157" s="30" t="str">
        <f>IF(ISNUMBER(vm_asg_raw[[#This Row],[Column12]]), (vm_asg_raw[[#This Row],[Column12]]/(vm_asg_raw[[#This Row],[Column16]]*1000)),"")</f>
        <v/>
      </c>
      <c r="F157" s="32" t="str">
        <f>IF(ISNUMBER(vm_asg_raw[[#This Row],[Column13]]), (vm_asg_raw[[#This Row],[Column13]]/(vm_asg_raw[[#This Row],[Column17]]*1073741824)),"")</f>
        <v/>
      </c>
      <c r="G157" s="28" t="str">
        <f>IF(ISNUMBER(C157),(((vm_asg_raw[[#This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7" s="12" t="str">
        <f>IF(ISNONTEXT(vm_asg_raw[[#This Row],[Column3]]), "", vm_asg_raw[[#This Row],[Column3]])</f>
        <v/>
      </c>
      <c r="I157" s="10" t="str">
        <f>IF(ISNONTEXT(vm_asg_raw[[#This Row],[Column4]]), "", vm_asg_raw[[#This Row],[Column4]])</f>
        <v/>
      </c>
      <c r="J157" t="str">
        <f>IF(ISNUMBER(vm_asg_raw[[#This Row],[Column6]]), vm_asg_raw[[#This Row],[Column6]],"")</f>
        <v/>
      </c>
      <c r="K157" s="4" t="str">
        <f>IF(ISNUMBER(vm_asg_raw[[#This Row],[Column7]]), vm_asg_raw[[#This Row],[Column7]]/1073741824,"")</f>
        <v/>
      </c>
      <c r="L157" s="10" t="str">
        <f>IF(ISNONTEXT(vm_asg_raw[[#This Row],[Column9]]), "", vm_asg_raw[[#This Row],[Column9]])</f>
        <v/>
      </c>
      <c r="M157" t="str">
        <f>IF(ISNUMBER(vm_asg_raw[[#This Row],[Column10]]), vm_asg_raw[[#This Row],[Column10]],"")</f>
        <v/>
      </c>
      <c r="N157" s="15" t="str">
        <f>IF(ISNUMBER(vm_asg_raw[[#This Row],[Column11]]), vm_asg_raw[[#This Row],[Column11]],"")</f>
        <v/>
      </c>
    </row>
    <row r="158" spans="1:14" x14ac:dyDescent="0.25">
      <c r="A158" s="11" t="str">
        <f>IF(ISNONTEXT(vm_asg_raw[[#This Row],[Column1]]), "", vm_asg_raw[[#This Row],[Column1]])</f>
        <v/>
      </c>
      <c r="B158" s="19" t="str">
        <f>IF(ISNONTEXT(vm_asg_raw[[#This Row],[Column5]]), "", vm_asg_raw[[#This Row],[Column5]])</f>
        <v/>
      </c>
      <c r="C158" s="30" t="str">
        <f>IF(ISNUMBER(vm_asg_raw[[#This Row],[Column12]]), (vm_asg_raw[[#This Row],[Column12]]/(vm_asg_raw[[#This Row],[Column14]]*1000)),"")</f>
        <v/>
      </c>
      <c r="D158" s="31" t="str">
        <f>IF(ISNUMBER(vm_asg_raw[[#This Row],[Column13]]), (vm_asg_raw[[#This Row],[Column13]]/vm_asg_raw[[#This Row],[Column15]]),"")</f>
        <v/>
      </c>
      <c r="E158" s="30" t="str">
        <f>IF(ISNUMBER(vm_asg_raw[[#This Row],[Column12]]), (vm_asg_raw[[#This Row],[Column12]]/(vm_asg_raw[[#This Row],[Column16]]*1000)),"")</f>
        <v/>
      </c>
      <c r="F158" s="32" t="str">
        <f>IF(ISNUMBER(vm_asg_raw[[#This Row],[Column13]]), (vm_asg_raw[[#This Row],[Column13]]/(vm_asg_raw[[#This Row],[Column17]]*1073741824)),"")</f>
        <v/>
      </c>
      <c r="G158" s="28" t="str">
        <f>IF(ISNUMBER(C158),(((vm_asg_raw[[#This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8" s="12" t="str">
        <f>IF(ISNONTEXT(vm_asg_raw[[#This Row],[Column3]]), "", vm_asg_raw[[#This Row],[Column3]])</f>
        <v/>
      </c>
      <c r="I158" s="10" t="str">
        <f>IF(ISNONTEXT(vm_asg_raw[[#This Row],[Column4]]), "", vm_asg_raw[[#This Row],[Column4]])</f>
        <v/>
      </c>
      <c r="J158" t="str">
        <f>IF(ISNUMBER(vm_asg_raw[[#This Row],[Column6]]), vm_asg_raw[[#This Row],[Column6]],"")</f>
        <v/>
      </c>
      <c r="K158" s="4" t="str">
        <f>IF(ISNUMBER(vm_asg_raw[[#This Row],[Column7]]), vm_asg_raw[[#This Row],[Column7]]/1073741824,"")</f>
        <v/>
      </c>
      <c r="L158" s="10" t="str">
        <f>IF(ISNONTEXT(vm_asg_raw[[#This Row],[Column9]]), "", vm_asg_raw[[#This Row],[Column9]])</f>
        <v/>
      </c>
      <c r="M158" t="str">
        <f>IF(ISNUMBER(vm_asg_raw[[#This Row],[Column10]]), vm_asg_raw[[#This Row],[Column10]],"")</f>
        <v/>
      </c>
      <c r="N158" s="15" t="str">
        <f>IF(ISNUMBER(vm_asg_raw[[#This Row],[Column11]]), vm_asg_raw[[#This Row],[Column11]],"")</f>
        <v/>
      </c>
    </row>
    <row r="159" spans="1:14" x14ac:dyDescent="0.25">
      <c r="A159" s="11" t="str">
        <f>IF(ISNONTEXT(vm_asg_raw[[#This Row],[Column1]]), "", vm_asg_raw[[#This Row],[Column1]])</f>
        <v/>
      </c>
      <c r="B159" s="19" t="str">
        <f>IF(ISNONTEXT(vm_asg_raw[[#This Row],[Column5]]), "", vm_asg_raw[[#This Row],[Column5]])</f>
        <v/>
      </c>
      <c r="C159" s="30" t="str">
        <f>IF(ISNUMBER(vm_asg_raw[[#This Row],[Column12]]), (vm_asg_raw[[#This Row],[Column12]]/(vm_asg_raw[[#This Row],[Column14]]*1000)),"")</f>
        <v/>
      </c>
      <c r="D159" s="31" t="str">
        <f>IF(ISNUMBER(vm_asg_raw[[#This Row],[Column13]]), (vm_asg_raw[[#This Row],[Column13]]/vm_asg_raw[[#This Row],[Column15]]),"")</f>
        <v/>
      </c>
      <c r="E159" s="30" t="str">
        <f>IF(ISNUMBER(vm_asg_raw[[#This Row],[Column12]]), (vm_asg_raw[[#This Row],[Column12]]/(vm_asg_raw[[#This Row],[Column16]]*1000)),"")</f>
        <v/>
      </c>
      <c r="F159" s="32" t="str">
        <f>IF(ISNUMBER(vm_asg_raw[[#This Row],[Column13]]), (vm_asg_raw[[#This Row],[Column13]]/(vm_asg_raw[[#This Row],[Column17]]*1073741824)),"")</f>
        <v/>
      </c>
      <c r="G159" s="28" t="str">
        <f>IF(ISNUMBER(C159),(((vm_asg_raw[[#This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9" s="12" t="str">
        <f>IF(ISNONTEXT(vm_asg_raw[[#This Row],[Column3]]), "", vm_asg_raw[[#This Row],[Column3]])</f>
        <v/>
      </c>
      <c r="I159" s="10" t="str">
        <f>IF(ISNONTEXT(vm_asg_raw[[#This Row],[Column4]]), "", vm_asg_raw[[#This Row],[Column4]])</f>
        <v/>
      </c>
      <c r="J159" t="str">
        <f>IF(ISNUMBER(vm_asg_raw[[#This Row],[Column6]]), vm_asg_raw[[#This Row],[Column6]],"")</f>
        <v/>
      </c>
      <c r="K159" s="4" t="str">
        <f>IF(ISNUMBER(vm_asg_raw[[#This Row],[Column7]]), vm_asg_raw[[#This Row],[Column7]]/1073741824,"")</f>
        <v/>
      </c>
      <c r="L159" s="10" t="str">
        <f>IF(ISNONTEXT(vm_asg_raw[[#This Row],[Column9]]), "", vm_asg_raw[[#This Row],[Column9]])</f>
        <v/>
      </c>
      <c r="M159" t="str">
        <f>IF(ISNUMBER(vm_asg_raw[[#This Row],[Column10]]), vm_asg_raw[[#This Row],[Column10]],"")</f>
        <v/>
      </c>
      <c r="N159" s="15" t="str">
        <f>IF(ISNUMBER(vm_asg_raw[[#This Row],[Column11]]), vm_asg_raw[[#This Row],[Column11]],"")</f>
        <v/>
      </c>
    </row>
    <row r="160" spans="1:14" x14ac:dyDescent="0.25">
      <c r="A160" s="11" t="str">
        <f>IF(ISNONTEXT(vm_asg_raw[[#This Row],[Column1]]), "", vm_asg_raw[[#This Row],[Column1]])</f>
        <v/>
      </c>
      <c r="B160" s="19" t="str">
        <f>IF(ISNONTEXT(vm_asg_raw[[#This Row],[Column5]]), "", vm_asg_raw[[#This Row],[Column5]])</f>
        <v/>
      </c>
      <c r="C160" s="30" t="str">
        <f>IF(ISNUMBER(vm_asg_raw[[#This Row],[Column12]]), (vm_asg_raw[[#This Row],[Column12]]/(vm_asg_raw[[#This Row],[Column14]]*1000)),"")</f>
        <v/>
      </c>
      <c r="D160" s="31" t="str">
        <f>IF(ISNUMBER(vm_asg_raw[[#This Row],[Column13]]), (vm_asg_raw[[#This Row],[Column13]]/vm_asg_raw[[#This Row],[Column15]]),"")</f>
        <v/>
      </c>
      <c r="E160" s="30" t="str">
        <f>IF(ISNUMBER(vm_asg_raw[[#This Row],[Column12]]), (vm_asg_raw[[#This Row],[Column12]]/(vm_asg_raw[[#This Row],[Column16]]*1000)),"")</f>
        <v/>
      </c>
      <c r="F160" s="32" t="str">
        <f>IF(ISNUMBER(vm_asg_raw[[#This Row],[Column13]]), (vm_asg_raw[[#This Row],[Column13]]/(vm_asg_raw[[#This Row],[Column17]]*1073741824)),"")</f>
        <v/>
      </c>
      <c r="G160" s="28" t="str">
        <f>IF(ISNUMBER(C160),(((vm_asg_raw[[#This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0" s="12" t="str">
        <f>IF(ISNONTEXT(vm_asg_raw[[#This Row],[Column3]]), "", vm_asg_raw[[#This Row],[Column3]])</f>
        <v/>
      </c>
      <c r="I160" s="10" t="str">
        <f>IF(ISNONTEXT(vm_asg_raw[[#This Row],[Column4]]), "", vm_asg_raw[[#This Row],[Column4]])</f>
        <v/>
      </c>
      <c r="J160" t="str">
        <f>IF(ISNUMBER(vm_asg_raw[[#This Row],[Column6]]), vm_asg_raw[[#This Row],[Column6]],"")</f>
        <v/>
      </c>
      <c r="K160" s="4" t="str">
        <f>IF(ISNUMBER(vm_asg_raw[[#This Row],[Column7]]), vm_asg_raw[[#This Row],[Column7]]/1073741824,"")</f>
        <v/>
      </c>
      <c r="L160" s="10" t="str">
        <f>IF(ISNONTEXT(vm_asg_raw[[#This Row],[Column9]]), "", vm_asg_raw[[#This Row],[Column9]])</f>
        <v/>
      </c>
      <c r="M160" t="str">
        <f>IF(ISNUMBER(vm_asg_raw[[#This Row],[Column10]]), vm_asg_raw[[#This Row],[Column10]],"")</f>
        <v/>
      </c>
      <c r="N160" s="15" t="str">
        <f>IF(ISNUMBER(vm_asg_raw[[#This Row],[Column11]]), vm_asg_raw[[#This Row],[Column11]],"")</f>
        <v/>
      </c>
    </row>
    <row r="161" spans="1:14" x14ac:dyDescent="0.25">
      <c r="A161" s="11" t="str">
        <f>IF(ISNONTEXT(vm_asg_raw[[#This Row],[Column1]]), "", vm_asg_raw[[#This Row],[Column1]])</f>
        <v/>
      </c>
      <c r="B161" s="19" t="str">
        <f>IF(ISNONTEXT(vm_asg_raw[[#This Row],[Column5]]), "", vm_asg_raw[[#This Row],[Column5]])</f>
        <v/>
      </c>
      <c r="C161" s="30" t="str">
        <f>IF(ISNUMBER(vm_asg_raw[[#This Row],[Column12]]), (vm_asg_raw[[#This Row],[Column12]]/(vm_asg_raw[[#This Row],[Column14]]*1000)),"")</f>
        <v/>
      </c>
      <c r="D161" s="31" t="str">
        <f>IF(ISNUMBER(vm_asg_raw[[#This Row],[Column13]]), (vm_asg_raw[[#This Row],[Column13]]/vm_asg_raw[[#This Row],[Column15]]),"")</f>
        <v/>
      </c>
      <c r="E161" s="30" t="str">
        <f>IF(ISNUMBER(vm_asg_raw[[#This Row],[Column12]]), (vm_asg_raw[[#This Row],[Column12]]/(vm_asg_raw[[#This Row],[Column16]]*1000)),"")</f>
        <v/>
      </c>
      <c r="F161" s="32" t="str">
        <f>IF(ISNUMBER(vm_asg_raw[[#This Row],[Column13]]), (vm_asg_raw[[#This Row],[Column13]]/(vm_asg_raw[[#This Row],[Column17]]*1073741824)),"")</f>
        <v/>
      </c>
      <c r="G161" s="28" t="str">
        <f>IF(ISNUMBER(C161),(((vm_asg_raw[[#This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1" s="12" t="str">
        <f>IF(ISNONTEXT(vm_asg_raw[[#This Row],[Column3]]), "", vm_asg_raw[[#This Row],[Column3]])</f>
        <v/>
      </c>
      <c r="I161" s="10" t="str">
        <f>IF(ISNONTEXT(vm_asg_raw[[#This Row],[Column4]]), "", vm_asg_raw[[#This Row],[Column4]])</f>
        <v/>
      </c>
      <c r="J161" t="str">
        <f>IF(ISNUMBER(vm_asg_raw[[#This Row],[Column6]]), vm_asg_raw[[#This Row],[Column6]],"")</f>
        <v/>
      </c>
      <c r="K161" s="4" t="str">
        <f>IF(ISNUMBER(vm_asg_raw[[#This Row],[Column7]]), vm_asg_raw[[#This Row],[Column7]]/1073741824,"")</f>
        <v/>
      </c>
      <c r="L161" s="10" t="str">
        <f>IF(ISNONTEXT(vm_asg_raw[[#This Row],[Column9]]), "", vm_asg_raw[[#This Row],[Column9]])</f>
        <v/>
      </c>
      <c r="M161" t="str">
        <f>IF(ISNUMBER(vm_asg_raw[[#This Row],[Column10]]), vm_asg_raw[[#This Row],[Column10]],"")</f>
        <v/>
      </c>
      <c r="N161" s="15" t="str">
        <f>IF(ISNUMBER(vm_asg_raw[[#This Row],[Column11]]), vm_asg_raw[[#This Row],[Column11]],"")</f>
        <v/>
      </c>
    </row>
    <row r="162" spans="1:14" x14ac:dyDescent="0.25">
      <c r="A162" s="11" t="str">
        <f>IF(ISNONTEXT(vm_asg_raw[[#This Row],[Column1]]), "", vm_asg_raw[[#This Row],[Column1]])</f>
        <v/>
      </c>
      <c r="B162" s="19" t="str">
        <f>IF(ISNONTEXT(vm_asg_raw[[#This Row],[Column5]]), "", vm_asg_raw[[#This Row],[Column5]])</f>
        <v/>
      </c>
      <c r="C162" s="30" t="str">
        <f>IF(ISNUMBER(vm_asg_raw[[#This Row],[Column12]]), (vm_asg_raw[[#This Row],[Column12]]/(vm_asg_raw[[#This Row],[Column14]]*1000)),"")</f>
        <v/>
      </c>
      <c r="D162" s="31" t="str">
        <f>IF(ISNUMBER(vm_asg_raw[[#This Row],[Column13]]), (vm_asg_raw[[#This Row],[Column13]]/vm_asg_raw[[#This Row],[Column15]]),"")</f>
        <v/>
      </c>
      <c r="E162" s="30" t="str">
        <f>IF(ISNUMBER(vm_asg_raw[[#This Row],[Column12]]), (vm_asg_raw[[#This Row],[Column12]]/(vm_asg_raw[[#This Row],[Column16]]*1000)),"")</f>
        <v/>
      </c>
      <c r="F162" s="32" t="str">
        <f>IF(ISNUMBER(vm_asg_raw[[#This Row],[Column13]]), (vm_asg_raw[[#This Row],[Column13]]/(vm_asg_raw[[#This Row],[Column17]]*1073741824)),"")</f>
        <v/>
      </c>
      <c r="G162" s="28" t="str">
        <f>IF(ISNUMBER(C162),(((vm_asg_raw[[#This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2" s="12" t="str">
        <f>IF(ISNONTEXT(vm_asg_raw[[#This Row],[Column3]]), "", vm_asg_raw[[#This Row],[Column3]])</f>
        <v/>
      </c>
      <c r="I162" s="10" t="str">
        <f>IF(ISNONTEXT(vm_asg_raw[[#This Row],[Column4]]), "", vm_asg_raw[[#This Row],[Column4]])</f>
        <v/>
      </c>
      <c r="J162" t="str">
        <f>IF(ISNUMBER(vm_asg_raw[[#This Row],[Column6]]), vm_asg_raw[[#This Row],[Column6]],"")</f>
        <v/>
      </c>
      <c r="K162" s="4" t="str">
        <f>IF(ISNUMBER(vm_asg_raw[[#This Row],[Column7]]), vm_asg_raw[[#This Row],[Column7]]/1073741824,"")</f>
        <v/>
      </c>
      <c r="L162" s="10" t="str">
        <f>IF(ISNONTEXT(vm_asg_raw[[#This Row],[Column9]]), "", vm_asg_raw[[#This Row],[Column9]])</f>
        <v/>
      </c>
      <c r="M162" t="str">
        <f>IF(ISNUMBER(vm_asg_raw[[#This Row],[Column10]]), vm_asg_raw[[#This Row],[Column10]],"")</f>
        <v/>
      </c>
      <c r="N162" s="15" t="str">
        <f>IF(ISNUMBER(vm_asg_raw[[#This Row],[Column11]]), vm_asg_raw[[#This Row],[Column11]],"")</f>
        <v/>
      </c>
    </row>
    <row r="163" spans="1:14" x14ac:dyDescent="0.25">
      <c r="A163" s="11" t="str">
        <f>IF(ISNONTEXT(vm_asg_raw[[#This Row],[Column1]]), "", vm_asg_raw[[#This Row],[Column1]])</f>
        <v/>
      </c>
      <c r="B163" s="19" t="str">
        <f>IF(ISNONTEXT(vm_asg_raw[[#This Row],[Column5]]), "", vm_asg_raw[[#This Row],[Column5]])</f>
        <v/>
      </c>
      <c r="C163" s="30" t="str">
        <f>IF(ISNUMBER(vm_asg_raw[[#This Row],[Column12]]), (vm_asg_raw[[#This Row],[Column12]]/(vm_asg_raw[[#This Row],[Column14]]*1000)),"")</f>
        <v/>
      </c>
      <c r="D163" s="31" t="str">
        <f>IF(ISNUMBER(vm_asg_raw[[#This Row],[Column13]]), (vm_asg_raw[[#This Row],[Column13]]/vm_asg_raw[[#This Row],[Column15]]),"")</f>
        <v/>
      </c>
      <c r="E163" s="30" t="str">
        <f>IF(ISNUMBER(vm_asg_raw[[#This Row],[Column12]]), (vm_asg_raw[[#This Row],[Column12]]/(vm_asg_raw[[#This Row],[Column16]]*1000)),"")</f>
        <v/>
      </c>
      <c r="F163" s="32" t="str">
        <f>IF(ISNUMBER(vm_asg_raw[[#This Row],[Column13]]), (vm_asg_raw[[#This Row],[Column13]]/(vm_asg_raw[[#This Row],[Column17]]*1073741824)),"")</f>
        <v/>
      </c>
      <c r="G163" s="28" t="str">
        <f>IF(ISNUMBER(C163),(((vm_asg_raw[[#This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3" s="12" t="str">
        <f>IF(ISNONTEXT(vm_asg_raw[[#This Row],[Column3]]), "", vm_asg_raw[[#This Row],[Column3]])</f>
        <v/>
      </c>
      <c r="I163" s="10" t="str">
        <f>IF(ISNONTEXT(vm_asg_raw[[#This Row],[Column4]]), "", vm_asg_raw[[#This Row],[Column4]])</f>
        <v/>
      </c>
      <c r="J163" t="str">
        <f>IF(ISNUMBER(vm_asg_raw[[#This Row],[Column6]]), vm_asg_raw[[#This Row],[Column6]],"")</f>
        <v/>
      </c>
      <c r="K163" s="4" t="str">
        <f>IF(ISNUMBER(vm_asg_raw[[#This Row],[Column7]]), vm_asg_raw[[#This Row],[Column7]]/1073741824,"")</f>
        <v/>
      </c>
      <c r="L163" s="10" t="str">
        <f>IF(ISNONTEXT(vm_asg_raw[[#This Row],[Column9]]), "", vm_asg_raw[[#This Row],[Column9]])</f>
        <v/>
      </c>
      <c r="M163" t="str">
        <f>IF(ISNUMBER(vm_asg_raw[[#This Row],[Column10]]), vm_asg_raw[[#This Row],[Column10]],"")</f>
        <v/>
      </c>
      <c r="N163" s="15" t="str">
        <f>IF(ISNUMBER(vm_asg_raw[[#This Row],[Column11]]), vm_asg_raw[[#This Row],[Column11]],"")</f>
        <v/>
      </c>
    </row>
    <row r="164" spans="1:14" x14ac:dyDescent="0.25">
      <c r="A164" s="11" t="str">
        <f>IF(ISNONTEXT(vm_asg_raw[[#This Row],[Column1]]), "", vm_asg_raw[[#This Row],[Column1]])</f>
        <v/>
      </c>
      <c r="B164" s="19" t="str">
        <f>IF(ISNONTEXT(vm_asg_raw[[#This Row],[Column5]]), "", vm_asg_raw[[#This Row],[Column5]])</f>
        <v/>
      </c>
      <c r="C164" s="30" t="str">
        <f>IF(ISNUMBER(vm_asg_raw[[#This Row],[Column12]]), (vm_asg_raw[[#This Row],[Column12]]/(vm_asg_raw[[#This Row],[Column14]]*1000)),"")</f>
        <v/>
      </c>
      <c r="D164" s="31" t="str">
        <f>IF(ISNUMBER(vm_asg_raw[[#This Row],[Column13]]), (vm_asg_raw[[#This Row],[Column13]]/vm_asg_raw[[#This Row],[Column15]]),"")</f>
        <v/>
      </c>
      <c r="E164" s="30" t="str">
        <f>IF(ISNUMBER(vm_asg_raw[[#This Row],[Column12]]), (vm_asg_raw[[#This Row],[Column12]]/(vm_asg_raw[[#This Row],[Column16]]*1000)),"")</f>
        <v/>
      </c>
      <c r="F164" s="32" t="str">
        <f>IF(ISNUMBER(vm_asg_raw[[#This Row],[Column13]]), (vm_asg_raw[[#This Row],[Column13]]/(vm_asg_raw[[#This Row],[Column17]]*1073741824)),"")</f>
        <v/>
      </c>
      <c r="G164" s="28" t="str">
        <f>IF(ISNUMBER(C164),(((vm_asg_raw[[#This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4" s="12" t="str">
        <f>IF(ISNONTEXT(vm_asg_raw[[#This Row],[Column3]]), "", vm_asg_raw[[#This Row],[Column3]])</f>
        <v/>
      </c>
      <c r="I164" s="10" t="str">
        <f>IF(ISNONTEXT(vm_asg_raw[[#This Row],[Column4]]), "", vm_asg_raw[[#This Row],[Column4]])</f>
        <v/>
      </c>
      <c r="J164" t="str">
        <f>IF(ISNUMBER(vm_asg_raw[[#This Row],[Column6]]), vm_asg_raw[[#This Row],[Column6]],"")</f>
        <v/>
      </c>
      <c r="K164" s="4" t="str">
        <f>IF(ISNUMBER(vm_asg_raw[[#This Row],[Column7]]), vm_asg_raw[[#This Row],[Column7]]/1073741824,"")</f>
        <v/>
      </c>
      <c r="L164" s="10" t="str">
        <f>IF(ISNONTEXT(vm_asg_raw[[#This Row],[Column9]]), "", vm_asg_raw[[#This Row],[Column9]])</f>
        <v/>
      </c>
      <c r="M164" t="str">
        <f>IF(ISNUMBER(vm_asg_raw[[#This Row],[Column10]]), vm_asg_raw[[#This Row],[Column10]],"")</f>
        <v/>
      </c>
      <c r="N164" s="15" t="str">
        <f>IF(ISNUMBER(vm_asg_raw[[#This Row],[Column11]]), vm_asg_raw[[#This Row],[Column11]],"")</f>
        <v/>
      </c>
    </row>
    <row r="165" spans="1:14" x14ac:dyDescent="0.25">
      <c r="A165" s="11" t="str">
        <f>IF(ISNONTEXT(vm_asg_raw[[#This Row],[Column1]]), "", vm_asg_raw[[#This Row],[Column1]])</f>
        <v/>
      </c>
      <c r="B165" s="19" t="str">
        <f>IF(ISNONTEXT(vm_asg_raw[[#This Row],[Column5]]), "", vm_asg_raw[[#This Row],[Column5]])</f>
        <v/>
      </c>
      <c r="C165" s="30" t="str">
        <f>IF(ISNUMBER(vm_asg_raw[[#This Row],[Column12]]), (vm_asg_raw[[#This Row],[Column12]]/(vm_asg_raw[[#This Row],[Column14]]*1000)),"")</f>
        <v/>
      </c>
      <c r="D165" s="31" t="str">
        <f>IF(ISNUMBER(vm_asg_raw[[#This Row],[Column13]]), (vm_asg_raw[[#This Row],[Column13]]/vm_asg_raw[[#This Row],[Column15]]),"")</f>
        <v/>
      </c>
      <c r="E165" s="30" t="str">
        <f>IF(ISNUMBER(vm_asg_raw[[#This Row],[Column12]]), (vm_asg_raw[[#This Row],[Column12]]/(vm_asg_raw[[#This Row],[Column16]]*1000)),"")</f>
        <v/>
      </c>
      <c r="F165" s="32" t="str">
        <f>IF(ISNUMBER(vm_asg_raw[[#This Row],[Column13]]), (vm_asg_raw[[#This Row],[Column13]]/(vm_asg_raw[[#This Row],[Column17]]*1073741824)),"")</f>
        <v/>
      </c>
      <c r="G165" s="28" t="str">
        <f>IF(ISNUMBER(C165),(((vm_asg_raw[[#This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5" s="12" t="str">
        <f>IF(ISNONTEXT(vm_asg_raw[[#This Row],[Column3]]), "", vm_asg_raw[[#This Row],[Column3]])</f>
        <v/>
      </c>
      <c r="I165" s="10" t="str">
        <f>IF(ISNONTEXT(vm_asg_raw[[#This Row],[Column4]]), "", vm_asg_raw[[#This Row],[Column4]])</f>
        <v/>
      </c>
      <c r="J165" t="str">
        <f>IF(ISNUMBER(vm_asg_raw[[#This Row],[Column6]]), vm_asg_raw[[#This Row],[Column6]],"")</f>
        <v/>
      </c>
      <c r="K165" s="4" t="str">
        <f>IF(ISNUMBER(vm_asg_raw[[#This Row],[Column7]]), vm_asg_raw[[#This Row],[Column7]]/1073741824,"")</f>
        <v/>
      </c>
      <c r="L165" s="10" t="str">
        <f>IF(ISNONTEXT(vm_asg_raw[[#This Row],[Column9]]), "", vm_asg_raw[[#This Row],[Column9]])</f>
        <v/>
      </c>
      <c r="M165" t="str">
        <f>IF(ISNUMBER(vm_asg_raw[[#This Row],[Column10]]), vm_asg_raw[[#This Row],[Column10]],"")</f>
        <v/>
      </c>
      <c r="N165" s="15" t="str">
        <f>IF(ISNUMBER(vm_asg_raw[[#This Row],[Column11]]), vm_asg_raw[[#This Row],[Column11]],"")</f>
        <v/>
      </c>
    </row>
    <row r="166" spans="1:14" x14ac:dyDescent="0.25">
      <c r="A166" s="11" t="str">
        <f>IF(ISNONTEXT(vm_asg_raw[[#This Row],[Column1]]), "", vm_asg_raw[[#This Row],[Column1]])</f>
        <v/>
      </c>
      <c r="B166" s="19" t="str">
        <f>IF(ISNONTEXT(vm_asg_raw[[#This Row],[Column5]]), "", vm_asg_raw[[#This Row],[Column5]])</f>
        <v/>
      </c>
      <c r="C166" s="30" t="str">
        <f>IF(ISNUMBER(vm_asg_raw[[#This Row],[Column12]]), (vm_asg_raw[[#This Row],[Column12]]/(vm_asg_raw[[#This Row],[Column14]]*1000)),"")</f>
        <v/>
      </c>
      <c r="D166" s="31" t="str">
        <f>IF(ISNUMBER(vm_asg_raw[[#This Row],[Column13]]), (vm_asg_raw[[#This Row],[Column13]]/vm_asg_raw[[#This Row],[Column15]]),"")</f>
        <v/>
      </c>
      <c r="E166" s="30" t="str">
        <f>IF(ISNUMBER(vm_asg_raw[[#This Row],[Column12]]), (vm_asg_raw[[#This Row],[Column12]]/(vm_asg_raw[[#This Row],[Column16]]*1000)),"")</f>
        <v/>
      </c>
      <c r="F166" s="32" t="str">
        <f>IF(ISNUMBER(vm_asg_raw[[#This Row],[Column13]]), (vm_asg_raw[[#This Row],[Column13]]/(vm_asg_raw[[#This Row],[Column17]]*1073741824)),"")</f>
        <v/>
      </c>
      <c r="G166" s="28" t="str">
        <f>IF(ISNUMBER(C166),(((vm_asg_raw[[#This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6" s="12" t="str">
        <f>IF(ISNONTEXT(vm_asg_raw[[#This Row],[Column3]]), "", vm_asg_raw[[#This Row],[Column3]])</f>
        <v/>
      </c>
      <c r="I166" s="10" t="str">
        <f>IF(ISNONTEXT(vm_asg_raw[[#This Row],[Column4]]), "", vm_asg_raw[[#This Row],[Column4]])</f>
        <v/>
      </c>
      <c r="J166" t="str">
        <f>IF(ISNUMBER(vm_asg_raw[[#This Row],[Column6]]), vm_asg_raw[[#This Row],[Column6]],"")</f>
        <v/>
      </c>
      <c r="K166" s="4" t="str">
        <f>IF(ISNUMBER(vm_asg_raw[[#This Row],[Column7]]), vm_asg_raw[[#This Row],[Column7]]/1073741824,"")</f>
        <v/>
      </c>
      <c r="L166" s="10" t="str">
        <f>IF(ISNONTEXT(vm_asg_raw[[#This Row],[Column9]]), "", vm_asg_raw[[#This Row],[Column9]])</f>
        <v/>
      </c>
      <c r="M166" t="str">
        <f>IF(ISNUMBER(vm_asg_raw[[#This Row],[Column10]]), vm_asg_raw[[#This Row],[Column10]],"")</f>
        <v/>
      </c>
      <c r="N166" s="15" t="str">
        <f>IF(ISNUMBER(vm_asg_raw[[#This Row],[Column11]]), vm_asg_raw[[#This Row],[Column11]],"")</f>
        <v/>
      </c>
    </row>
    <row r="167" spans="1:14" x14ac:dyDescent="0.25">
      <c r="A167" s="11" t="str">
        <f>IF(ISNONTEXT(vm_asg_raw[[#This Row],[Column1]]), "", vm_asg_raw[[#This Row],[Column1]])</f>
        <v/>
      </c>
      <c r="B167" s="19" t="str">
        <f>IF(ISNONTEXT(vm_asg_raw[[#This Row],[Column5]]), "", vm_asg_raw[[#This Row],[Column5]])</f>
        <v/>
      </c>
      <c r="C167" s="30" t="str">
        <f>IF(ISNUMBER(vm_asg_raw[[#This Row],[Column12]]), (vm_asg_raw[[#This Row],[Column12]]/(vm_asg_raw[[#This Row],[Column14]]*1000)),"")</f>
        <v/>
      </c>
      <c r="D167" s="31" t="str">
        <f>IF(ISNUMBER(vm_asg_raw[[#This Row],[Column13]]), (vm_asg_raw[[#This Row],[Column13]]/vm_asg_raw[[#This Row],[Column15]]),"")</f>
        <v/>
      </c>
      <c r="E167" s="30" t="str">
        <f>IF(ISNUMBER(vm_asg_raw[[#This Row],[Column12]]), (vm_asg_raw[[#This Row],[Column12]]/(vm_asg_raw[[#This Row],[Column16]]*1000)),"")</f>
        <v/>
      </c>
      <c r="F167" s="32" t="str">
        <f>IF(ISNUMBER(vm_asg_raw[[#This Row],[Column13]]), (vm_asg_raw[[#This Row],[Column13]]/(vm_asg_raw[[#This Row],[Column17]]*1073741824)),"")</f>
        <v/>
      </c>
      <c r="G167" s="28" t="str">
        <f>IF(ISNUMBER(C167),(((vm_asg_raw[[#This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7" s="12" t="str">
        <f>IF(ISNONTEXT(vm_asg_raw[[#This Row],[Column3]]), "", vm_asg_raw[[#This Row],[Column3]])</f>
        <v/>
      </c>
      <c r="I167" s="10" t="str">
        <f>IF(ISNONTEXT(vm_asg_raw[[#This Row],[Column4]]), "", vm_asg_raw[[#This Row],[Column4]])</f>
        <v/>
      </c>
      <c r="J167" t="str">
        <f>IF(ISNUMBER(vm_asg_raw[[#This Row],[Column6]]), vm_asg_raw[[#This Row],[Column6]],"")</f>
        <v/>
      </c>
      <c r="K167" s="4" t="str">
        <f>IF(ISNUMBER(vm_asg_raw[[#This Row],[Column7]]), vm_asg_raw[[#This Row],[Column7]]/1073741824,"")</f>
        <v/>
      </c>
      <c r="L167" s="10" t="str">
        <f>IF(ISNONTEXT(vm_asg_raw[[#This Row],[Column9]]), "", vm_asg_raw[[#This Row],[Column9]])</f>
        <v/>
      </c>
      <c r="M167" t="str">
        <f>IF(ISNUMBER(vm_asg_raw[[#This Row],[Column10]]), vm_asg_raw[[#This Row],[Column10]],"")</f>
        <v/>
      </c>
      <c r="N167" s="15" t="str">
        <f>IF(ISNUMBER(vm_asg_raw[[#This Row],[Column11]]), vm_asg_raw[[#This Row],[Column11]],"")</f>
        <v/>
      </c>
    </row>
    <row r="168" spans="1:14" x14ac:dyDescent="0.25">
      <c r="A168" s="11" t="str">
        <f>IF(ISNONTEXT(vm_asg_raw[[#This Row],[Column1]]), "", vm_asg_raw[[#This Row],[Column1]])</f>
        <v/>
      </c>
      <c r="B168" s="19" t="str">
        <f>IF(ISNONTEXT(vm_asg_raw[[#This Row],[Column5]]), "", vm_asg_raw[[#This Row],[Column5]])</f>
        <v/>
      </c>
      <c r="C168" s="30" t="str">
        <f>IF(ISNUMBER(vm_asg_raw[[#This Row],[Column12]]), (vm_asg_raw[[#This Row],[Column12]]/(vm_asg_raw[[#This Row],[Column14]]*1000)),"")</f>
        <v/>
      </c>
      <c r="D168" s="31" t="str">
        <f>IF(ISNUMBER(vm_asg_raw[[#This Row],[Column13]]), (vm_asg_raw[[#This Row],[Column13]]/vm_asg_raw[[#This Row],[Column15]]),"")</f>
        <v/>
      </c>
      <c r="E168" s="30" t="str">
        <f>IF(ISNUMBER(vm_asg_raw[[#This Row],[Column12]]), (vm_asg_raw[[#This Row],[Column12]]/(vm_asg_raw[[#This Row],[Column16]]*1000)),"")</f>
        <v/>
      </c>
      <c r="F168" s="32" t="str">
        <f>IF(ISNUMBER(vm_asg_raw[[#This Row],[Column13]]), (vm_asg_raw[[#This Row],[Column13]]/(vm_asg_raw[[#This Row],[Column17]]*1073741824)),"")</f>
        <v/>
      </c>
      <c r="G168" s="28" t="str">
        <f>IF(ISNUMBER(C168),(((vm_asg_raw[[#This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8" s="12" t="str">
        <f>IF(ISNONTEXT(vm_asg_raw[[#This Row],[Column3]]), "", vm_asg_raw[[#This Row],[Column3]])</f>
        <v/>
      </c>
      <c r="I168" s="10" t="str">
        <f>IF(ISNONTEXT(vm_asg_raw[[#This Row],[Column4]]), "", vm_asg_raw[[#This Row],[Column4]])</f>
        <v/>
      </c>
      <c r="J168" t="str">
        <f>IF(ISNUMBER(vm_asg_raw[[#This Row],[Column6]]), vm_asg_raw[[#This Row],[Column6]],"")</f>
        <v/>
      </c>
      <c r="K168" s="4" t="str">
        <f>IF(ISNUMBER(vm_asg_raw[[#This Row],[Column7]]), vm_asg_raw[[#This Row],[Column7]]/1073741824,"")</f>
        <v/>
      </c>
      <c r="L168" s="10" t="str">
        <f>IF(ISNONTEXT(vm_asg_raw[[#This Row],[Column9]]), "", vm_asg_raw[[#This Row],[Column9]])</f>
        <v/>
      </c>
      <c r="M168" t="str">
        <f>IF(ISNUMBER(vm_asg_raw[[#This Row],[Column10]]), vm_asg_raw[[#This Row],[Column10]],"")</f>
        <v/>
      </c>
      <c r="N168" s="15" t="str">
        <f>IF(ISNUMBER(vm_asg_raw[[#This Row],[Column11]]), vm_asg_raw[[#This Row],[Column11]],"")</f>
        <v/>
      </c>
    </row>
    <row r="169" spans="1:14" x14ac:dyDescent="0.25">
      <c r="A169" s="11" t="str">
        <f>IF(ISNONTEXT(vm_asg_raw[[#This Row],[Column1]]), "", vm_asg_raw[[#This Row],[Column1]])</f>
        <v/>
      </c>
      <c r="B169" s="19" t="str">
        <f>IF(ISNONTEXT(vm_asg_raw[[#This Row],[Column5]]), "", vm_asg_raw[[#This Row],[Column5]])</f>
        <v/>
      </c>
      <c r="C169" s="30" t="str">
        <f>IF(ISNUMBER(vm_asg_raw[[#This Row],[Column12]]), (vm_asg_raw[[#This Row],[Column12]]/(vm_asg_raw[[#This Row],[Column14]]*1000)),"")</f>
        <v/>
      </c>
      <c r="D169" s="31" t="str">
        <f>IF(ISNUMBER(vm_asg_raw[[#This Row],[Column13]]), (vm_asg_raw[[#This Row],[Column13]]/vm_asg_raw[[#This Row],[Column15]]),"")</f>
        <v/>
      </c>
      <c r="E169" s="30" t="str">
        <f>IF(ISNUMBER(vm_asg_raw[[#This Row],[Column12]]), (vm_asg_raw[[#This Row],[Column12]]/(vm_asg_raw[[#This Row],[Column16]]*1000)),"")</f>
        <v/>
      </c>
      <c r="F169" s="32" t="str">
        <f>IF(ISNUMBER(vm_asg_raw[[#This Row],[Column13]]), (vm_asg_raw[[#This Row],[Column13]]/(vm_asg_raw[[#This Row],[Column17]]*1073741824)),"")</f>
        <v/>
      </c>
      <c r="G169" s="28" t="str">
        <f>IF(ISNUMBER(C169),(((vm_asg_raw[[#This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9" s="12" t="str">
        <f>IF(ISNONTEXT(vm_asg_raw[[#This Row],[Column3]]), "", vm_asg_raw[[#This Row],[Column3]])</f>
        <v/>
      </c>
      <c r="I169" s="10" t="str">
        <f>IF(ISNONTEXT(vm_asg_raw[[#This Row],[Column4]]), "", vm_asg_raw[[#This Row],[Column4]])</f>
        <v/>
      </c>
      <c r="J169" t="str">
        <f>IF(ISNUMBER(vm_asg_raw[[#This Row],[Column6]]), vm_asg_raw[[#This Row],[Column6]],"")</f>
        <v/>
      </c>
      <c r="K169" s="4" t="str">
        <f>IF(ISNUMBER(vm_asg_raw[[#This Row],[Column7]]), vm_asg_raw[[#This Row],[Column7]]/1073741824,"")</f>
        <v/>
      </c>
      <c r="L169" s="10" t="str">
        <f>IF(ISNONTEXT(vm_asg_raw[[#This Row],[Column9]]), "", vm_asg_raw[[#This Row],[Column9]])</f>
        <v/>
      </c>
      <c r="M169" t="str">
        <f>IF(ISNUMBER(vm_asg_raw[[#This Row],[Column10]]), vm_asg_raw[[#This Row],[Column10]],"")</f>
        <v/>
      </c>
      <c r="N169" s="15" t="str">
        <f>IF(ISNUMBER(vm_asg_raw[[#This Row],[Column11]]), vm_asg_raw[[#This Row],[Column11]],"")</f>
        <v/>
      </c>
    </row>
    <row r="170" spans="1:14" x14ac:dyDescent="0.25">
      <c r="A170" s="11" t="str">
        <f>IF(ISNONTEXT(vm_asg_raw[[#This Row],[Column1]]), "", vm_asg_raw[[#This Row],[Column1]])</f>
        <v/>
      </c>
      <c r="B170" s="19" t="str">
        <f>IF(ISNONTEXT(vm_asg_raw[[#This Row],[Column5]]), "", vm_asg_raw[[#This Row],[Column5]])</f>
        <v/>
      </c>
      <c r="C170" s="30" t="str">
        <f>IF(ISNUMBER(vm_asg_raw[[#This Row],[Column12]]), (vm_asg_raw[[#This Row],[Column12]]/(vm_asg_raw[[#This Row],[Column14]]*1000)),"")</f>
        <v/>
      </c>
      <c r="D170" s="31" t="str">
        <f>IF(ISNUMBER(vm_asg_raw[[#This Row],[Column13]]), (vm_asg_raw[[#This Row],[Column13]]/vm_asg_raw[[#This Row],[Column15]]),"")</f>
        <v/>
      </c>
      <c r="E170" s="30" t="str">
        <f>IF(ISNUMBER(vm_asg_raw[[#This Row],[Column12]]), (vm_asg_raw[[#This Row],[Column12]]/(vm_asg_raw[[#This Row],[Column16]]*1000)),"")</f>
        <v/>
      </c>
      <c r="F170" s="32" t="str">
        <f>IF(ISNUMBER(vm_asg_raw[[#This Row],[Column13]]), (vm_asg_raw[[#This Row],[Column13]]/(vm_asg_raw[[#This Row],[Column17]]*1073741824)),"")</f>
        <v/>
      </c>
      <c r="G170" s="28" t="str">
        <f>IF(ISNUMBER(C170),(((vm_asg_raw[[#This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0" s="12" t="str">
        <f>IF(ISNONTEXT(vm_asg_raw[[#This Row],[Column3]]), "", vm_asg_raw[[#This Row],[Column3]])</f>
        <v/>
      </c>
      <c r="I170" s="10" t="str">
        <f>IF(ISNONTEXT(vm_asg_raw[[#This Row],[Column4]]), "", vm_asg_raw[[#This Row],[Column4]])</f>
        <v/>
      </c>
      <c r="J170" t="str">
        <f>IF(ISNUMBER(vm_asg_raw[[#This Row],[Column6]]), vm_asg_raw[[#This Row],[Column6]],"")</f>
        <v/>
      </c>
      <c r="K170" s="4" t="str">
        <f>IF(ISNUMBER(vm_asg_raw[[#This Row],[Column7]]), vm_asg_raw[[#This Row],[Column7]]/1073741824,"")</f>
        <v/>
      </c>
      <c r="L170" s="10" t="str">
        <f>IF(ISNONTEXT(vm_asg_raw[[#This Row],[Column9]]), "", vm_asg_raw[[#This Row],[Column9]])</f>
        <v/>
      </c>
      <c r="M170" t="str">
        <f>IF(ISNUMBER(vm_asg_raw[[#This Row],[Column10]]), vm_asg_raw[[#This Row],[Column10]],"")</f>
        <v/>
      </c>
      <c r="N170" s="15" t="str">
        <f>IF(ISNUMBER(vm_asg_raw[[#This Row],[Column11]]), vm_asg_raw[[#This Row],[Column11]],"")</f>
        <v/>
      </c>
    </row>
    <row r="171" spans="1:14" x14ac:dyDescent="0.25">
      <c r="A171" s="11" t="str">
        <f>IF(ISNONTEXT(vm_asg_raw[[#This Row],[Column1]]), "", vm_asg_raw[[#This Row],[Column1]])</f>
        <v/>
      </c>
      <c r="B171" s="19" t="str">
        <f>IF(ISNONTEXT(vm_asg_raw[[#This Row],[Column5]]), "", vm_asg_raw[[#This Row],[Column5]])</f>
        <v/>
      </c>
      <c r="C171" s="30" t="str">
        <f>IF(ISNUMBER(vm_asg_raw[[#This Row],[Column12]]), (vm_asg_raw[[#This Row],[Column12]]/(vm_asg_raw[[#This Row],[Column14]]*1000)),"")</f>
        <v/>
      </c>
      <c r="D171" s="31" t="str">
        <f>IF(ISNUMBER(vm_asg_raw[[#This Row],[Column13]]), (vm_asg_raw[[#This Row],[Column13]]/vm_asg_raw[[#This Row],[Column15]]),"")</f>
        <v/>
      </c>
      <c r="E171" s="30" t="str">
        <f>IF(ISNUMBER(vm_asg_raw[[#This Row],[Column12]]), (vm_asg_raw[[#This Row],[Column12]]/(vm_asg_raw[[#This Row],[Column16]]*1000)),"")</f>
        <v/>
      </c>
      <c r="F171" s="32" t="str">
        <f>IF(ISNUMBER(vm_asg_raw[[#This Row],[Column13]]), (vm_asg_raw[[#This Row],[Column13]]/(vm_asg_raw[[#This Row],[Column17]]*1073741824)),"")</f>
        <v/>
      </c>
      <c r="G171" s="28" t="str">
        <f>IF(ISNUMBER(C171),(((vm_asg_raw[[#This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1" s="12" t="str">
        <f>IF(ISNONTEXT(vm_asg_raw[[#This Row],[Column3]]), "", vm_asg_raw[[#This Row],[Column3]])</f>
        <v/>
      </c>
      <c r="I171" s="10" t="str">
        <f>IF(ISNONTEXT(vm_asg_raw[[#This Row],[Column4]]), "", vm_asg_raw[[#This Row],[Column4]])</f>
        <v/>
      </c>
      <c r="J171" t="str">
        <f>IF(ISNUMBER(vm_asg_raw[[#This Row],[Column6]]), vm_asg_raw[[#This Row],[Column6]],"")</f>
        <v/>
      </c>
      <c r="K171" s="4" t="str">
        <f>IF(ISNUMBER(vm_asg_raw[[#This Row],[Column7]]), vm_asg_raw[[#This Row],[Column7]]/1073741824,"")</f>
        <v/>
      </c>
      <c r="L171" s="10" t="str">
        <f>IF(ISNONTEXT(vm_asg_raw[[#This Row],[Column9]]), "", vm_asg_raw[[#This Row],[Column9]])</f>
        <v/>
      </c>
      <c r="M171" t="str">
        <f>IF(ISNUMBER(vm_asg_raw[[#This Row],[Column10]]), vm_asg_raw[[#This Row],[Column10]],"")</f>
        <v/>
      </c>
      <c r="N171" s="15" t="str">
        <f>IF(ISNUMBER(vm_asg_raw[[#This Row],[Column11]]), vm_asg_raw[[#This Row],[Column11]],"")</f>
        <v/>
      </c>
    </row>
    <row r="172" spans="1:14" x14ac:dyDescent="0.25">
      <c r="A172" s="11" t="str">
        <f>IF(ISNONTEXT(vm_asg_raw[[#This Row],[Column1]]), "", vm_asg_raw[[#This Row],[Column1]])</f>
        <v/>
      </c>
      <c r="B172" s="19" t="str">
        <f>IF(ISNONTEXT(vm_asg_raw[[#This Row],[Column5]]), "", vm_asg_raw[[#This Row],[Column5]])</f>
        <v/>
      </c>
      <c r="C172" s="30" t="str">
        <f>IF(ISNUMBER(vm_asg_raw[[#This Row],[Column12]]), (vm_asg_raw[[#This Row],[Column12]]/(vm_asg_raw[[#This Row],[Column14]]*1000)),"")</f>
        <v/>
      </c>
      <c r="D172" s="31" t="str">
        <f>IF(ISNUMBER(vm_asg_raw[[#This Row],[Column13]]), (vm_asg_raw[[#This Row],[Column13]]/vm_asg_raw[[#This Row],[Column15]]),"")</f>
        <v/>
      </c>
      <c r="E172" s="30" t="str">
        <f>IF(ISNUMBER(vm_asg_raw[[#This Row],[Column12]]), (vm_asg_raw[[#This Row],[Column12]]/(vm_asg_raw[[#This Row],[Column16]]*1000)),"")</f>
        <v/>
      </c>
      <c r="F172" s="32" t="str">
        <f>IF(ISNUMBER(vm_asg_raw[[#This Row],[Column13]]), (vm_asg_raw[[#This Row],[Column13]]/(vm_asg_raw[[#This Row],[Column17]]*1073741824)),"")</f>
        <v/>
      </c>
      <c r="G172" s="28" t="str">
        <f>IF(ISNUMBER(C172),(((vm_asg_raw[[#This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2" s="12" t="str">
        <f>IF(ISNONTEXT(vm_asg_raw[[#This Row],[Column3]]), "", vm_asg_raw[[#This Row],[Column3]])</f>
        <v/>
      </c>
      <c r="I172" s="10" t="str">
        <f>IF(ISNONTEXT(vm_asg_raw[[#This Row],[Column4]]), "", vm_asg_raw[[#This Row],[Column4]])</f>
        <v/>
      </c>
      <c r="J172" t="str">
        <f>IF(ISNUMBER(vm_asg_raw[[#This Row],[Column6]]), vm_asg_raw[[#This Row],[Column6]],"")</f>
        <v/>
      </c>
      <c r="K172" s="4" t="str">
        <f>IF(ISNUMBER(vm_asg_raw[[#This Row],[Column7]]), vm_asg_raw[[#This Row],[Column7]]/1073741824,"")</f>
        <v/>
      </c>
      <c r="L172" s="10" t="str">
        <f>IF(ISNONTEXT(vm_asg_raw[[#This Row],[Column9]]), "", vm_asg_raw[[#This Row],[Column9]])</f>
        <v/>
      </c>
      <c r="M172" t="str">
        <f>IF(ISNUMBER(vm_asg_raw[[#This Row],[Column10]]), vm_asg_raw[[#This Row],[Column10]],"")</f>
        <v/>
      </c>
      <c r="N172" s="15" t="str">
        <f>IF(ISNUMBER(vm_asg_raw[[#This Row],[Column11]]), vm_asg_raw[[#This Row],[Column11]],"")</f>
        <v/>
      </c>
    </row>
    <row r="173" spans="1:14" x14ac:dyDescent="0.25">
      <c r="A173" s="11" t="str">
        <f>IF(ISNONTEXT(vm_asg_raw[[#This Row],[Column1]]), "", vm_asg_raw[[#This Row],[Column1]])</f>
        <v/>
      </c>
      <c r="B173" s="19" t="str">
        <f>IF(ISNONTEXT(vm_asg_raw[[#This Row],[Column5]]), "", vm_asg_raw[[#This Row],[Column5]])</f>
        <v/>
      </c>
      <c r="C173" s="30" t="str">
        <f>IF(ISNUMBER(vm_asg_raw[[#This Row],[Column12]]), (vm_asg_raw[[#This Row],[Column12]]/(vm_asg_raw[[#This Row],[Column14]]*1000)),"")</f>
        <v/>
      </c>
      <c r="D173" s="31" t="str">
        <f>IF(ISNUMBER(vm_asg_raw[[#This Row],[Column13]]), (vm_asg_raw[[#This Row],[Column13]]/vm_asg_raw[[#This Row],[Column15]]),"")</f>
        <v/>
      </c>
      <c r="E173" s="30" t="str">
        <f>IF(ISNUMBER(vm_asg_raw[[#This Row],[Column12]]), (vm_asg_raw[[#This Row],[Column12]]/(vm_asg_raw[[#This Row],[Column16]]*1000)),"")</f>
        <v/>
      </c>
      <c r="F173" s="32" t="str">
        <f>IF(ISNUMBER(vm_asg_raw[[#This Row],[Column13]]), (vm_asg_raw[[#This Row],[Column13]]/(vm_asg_raw[[#This Row],[Column17]]*1073741824)),"")</f>
        <v/>
      </c>
      <c r="G173" s="28" t="str">
        <f>IF(ISNUMBER(C173),(((vm_asg_raw[[#This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3" s="12" t="str">
        <f>IF(ISNONTEXT(vm_asg_raw[[#This Row],[Column3]]), "", vm_asg_raw[[#This Row],[Column3]])</f>
        <v/>
      </c>
      <c r="I173" s="10" t="str">
        <f>IF(ISNONTEXT(vm_asg_raw[[#This Row],[Column4]]), "", vm_asg_raw[[#This Row],[Column4]])</f>
        <v/>
      </c>
      <c r="J173" t="str">
        <f>IF(ISNUMBER(vm_asg_raw[[#This Row],[Column6]]), vm_asg_raw[[#This Row],[Column6]],"")</f>
        <v/>
      </c>
      <c r="K173" s="4" t="str">
        <f>IF(ISNUMBER(vm_asg_raw[[#This Row],[Column7]]), vm_asg_raw[[#This Row],[Column7]]/1073741824,"")</f>
        <v/>
      </c>
      <c r="L173" s="10" t="str">
        <f>IF(ISNONTEXT(vm_asg_raw[[#This Row],[Column9]]), "", vm_asg_raw[[#This Row],[Column9]])</f>
        <v/>
      </c>
      <c r="M173" t="str">
        <f>IF(ISNUMBER(vm_asg_raw[[#This Row],[Column10]]), vm_asg_raw[[#This Row],[Column10]],"")</f>
        <v/>
      </c>
      <c r="N173" s="15" t="str">
        <f>IF(ISNUMBER(vm_asg_raw[[#This Row],[Column11]]), vm_asg_raw[[#This Row],[Column11]],"")</f>
        <v/>
      </c>
    </row>
    <row r="174" spans="1:14" x14ac:dyDescent="0.25">
      <c r="A174" s="11" t="str">
        <f>IF(ISNONTEXT(vm_asg_raw[[#This Row],[Column1]]), "", vm_asg_raw[[#This Row],[Column1]])</f>
        <v/>
      </c>
      <c r="B174" s="19" t="str">
        <f>IF(ISNONTEXT(vm_asg_raw[[#This Row],[Column5]]), "", vm_asg_raw[[#This Row],[Column5]])</f>
        <v/>
      </c>
      <c r="C174" s="30" t="str">
        <f>IF(ISNUMBER(vm_asg_raw[[#This Row],[Column12]]), (vm_asg_raw[[#This Row],[Column12]]/(vm_asg_raw[[#This Row],[Column14]]*1000)),"")</f>
        <v/>
      </c>
      <c r="D174" s="31" t="str">
        <f>IF(ISNUMBER(vm_asg_raw[[#This Row],[Column13]]), (vm_asg_raw[[#This Row],[Column13]]/vm_asg_raw[[#This Row],[Column15]]),"")</f>
        <v/>
      </c>
      <c r="E174" s="30" t="str">
        <f>IF(ISNUMBER(vm_asg_raw[[#This Row],[Column12]]), (vm_asg_raw[[#This Row],[Column12]]/(vm_asg_raw[[#This Row],[Column16]]*1000)),"")</f>
        <v/>
      </c>
      <c r="F174" s="32" t="str">
        <f>IF(ISNUMBER(vm_asg_raw[[#This Row],[Column13]]), (vm_asg_raw[[#This Row],[Column13]]/(vm_asg_raw[[#This Row],[Column17]]*1073741824)),"")</f>
        <v/>
      </c>
      <c r="G174" s="28" t="str">
        <f>IF(ISNUMBER(C174),(((vm_asg_raw[[#This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4" s="12" t="str">
        <f>IF(ISNONTEXT(vm_asg_raw[[#This Row],[Column3]]), "", vm_asg_raw[[#This Row],[Column3]])</f>
        <v/>
      </c>
      <c r="I174" s="10" t="str">
        <f>IF(ISNONTEXT(vm_asg_raw[[#This Row],[Column4]]), "", vm_asg_raw[[#This Row],[Column4]])</f>
        <v/>
      </c>
      <c r="J174" t="str">
        <f>IF(ISNUMBER(vm_asg_raw[[#This Row],[Column6]]), vm_asg_raw[[#This Row],[Column6]],"")</f>
        <v/>
      </c>
      <c r="K174" s="4" t="str">
        <f>IF(ISNUMBER(vm_asg_raw[[#This Row],[Column7]]), vm_asg_raw[[#This Row],[Column7]]/1073741824,"")</f>
        <v/>
      </c>
      <c r="L174" s="10" t="str">
        <f>IF(ISNONTEXT(vm_asg_raw[[#This Row],[Column9]]), "", vm_asg_raw[[#This Row],[Column9]])</f>
        <v/>
      </c>
      <c r="M174" t="str">
        <f>IF(ISNUMBER(vm_asg_raw[[#This Row],[Column10]]), vm_asg_raw[[#This Row],[Column10]],"")</f>
        <v/>
      </c>
      <c r="N174" s="15" t="str">
        <f>IF(ISNUMBER(vm_asg_raw[[#This Row],[Column11]]), vm_asg_raw[[#This Row],[Column11]],"")</f>
        <v/>
      </c>
    </row>
    <row r="175" spans="1:14" x14ac:dyDescent="0.25">
      <c r="A175" s="11" t="str">
        <f>IF(ISNONTEXT(vm_asg_raw[[#This Row],[Column1]]), "", vm_asg_raw[[#This Row],[Column1]])</f>
        <v/>
      </c>
      <c r="B175" s="19" t="str">
        <f>IF(ISNONTEXT(vm_asg_raw[[#This Row],[Column5]]), "", vm_asg_raw[[#This Row],[Column5]])</f>
        <v/>
      </c>
      <c r="C175" s="30" t="str">
        <f>IF(ISNUMBER(vm_asg_raw[[#This Row],[Column12]]), (vm_asg_raw[[#This Row],[Column12]]/(vm_asg_raw[[#This Row],[Column14]]*1000)),"")</f>
        <v/>
      </c>
      <c r="D175" s="31" t="str">
        <f>IF(ISNUMBER(vm_asg_raw[[#This Row],[Column13]]), (vm_asg_raw[[#This Row],[Column13]]/vm_asg_raw[[#This Row],[Column15]]),"")</f>
        <v/>
      </c>
      <c r="E175" s="30" t="str">
        <f>IF(ISNUMBER(vm_asg_raw[[#This Row],[Column12]]), (vm_asg_raw[[#This Row],[Column12]]/(vm_asg_raw[[#This Row],[Column16]]*1000)),"")</f>
        <v/>
      </c>
      <c r="F175" s="32" t="str">
        <f>IF(ISNUMBER(vm_asg_raw[[#This Row],[Column13]]), (vm_asg_raw[[#This Row],[Column13]]/(vm_asg_raw[[#This Row],[Column17]]*1073741824)),"")</f>
        <v/>
      </c>
      <c r="G175" s="28" t="str">
        <f>IF(ISNUMBER(C175),(((vm_asg_raw[[#This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5" s="12" t="str">
        <f>IF(ISNONTEXT(vm_asg_raw[[#This Row],[Column3]]), "", vm_asg_raw[[#This Row],[Column3]])</f>
        <v/>
      </c>
      <c r="I175" s="10" t="str">
        <f>IF(ISNONTEXT(vm_asg_raw[[#This Row],[Column4]]), "", vm_asg_raw[[#This Row],[Column4]])</f>
        <v/>
      </c>
      <c r="J175" t="str">
        <f>IF(ISNUMBER(vm_asg_raw[[#This Row],[Column6]]), vm_asg_raw[[#This Row],[Column6]],"")</f>
        <v/>
      </c>
      <c r="K175" s="4" t="str">
        <f>IF(ISNUMBER(vm_asg_raw[[#This Row],[Column7]]), vm_asg_raw[[#This Row],[Column7]]/1073741824,"")</f>
        <v/>
      </c>
      <c r="L175" s="10" t="str">
        <f>IF(ISNONTEXT(vm_asg_raw[[#This Row],[Column9]]), "", vm_asg_raw[[#This Row],[Column9]])</f>
        <v/>
      </c>
      <c r="M175" t="str">
        <f>IF(ISNUMBER(vm_asg_raw[[#This Row],[Column10]]), vm_asg_raw[[#This Row],[Column10]],"")</f>
        <v/>
      </c>
      <c r="N175" s="15" t="str">
        <f>IF(ISNUMBER(vm_asg_raw[[#This Row],[Column11]]), vm_asg_raw[[#This Row],[Column11]],"")</f>
        <v/>
      </c>
    </row>
    <row r="176" spans="1:14" x14ac:dyDescent="0.25">
      <c r="A176" s="11" t="str">
        <f>IF(ISNONTEXT(vm_asg_raw[[#This Row],[Column1]]), "", vm_asg_raw[[#This Row],[Column1]])</f>
        <v/>
      </c>
      <c r="B176" s="19" t="str">
        <f>IF(ISNONTEXT(vm_asg_raw[[#This Row],[Column5]]), "", vm_asg_raw[[#This Row],[Column5]])</f>
        <v/>
      </c>
      <c r="C176" s="30" t="str">
        <f>IF(ISNUMBER(vm_asg_raw[[#This Row],[Column12]]), (vm_asg_raw[[#This Row],[Column12]]/(vm_asg_raw[[#This Row],[Column14]]*1000)),"")</f>
        <v/>
      </c>
      <c r="D176" s="31" t="str">
        <f>IF(ISNUMBER(vm_asg_raw[[#This Row],[Column13]]), (vm_asg_raw[[#This Row],[Column13]]/vm_asg_raw[[#This Row],[Column15]]),"")</f>
        <v/>
      </c>
      <c r="E176" s="30" t="str">
        <f>IF(ISNUMBER(vm_asg_raw[[#This Row],[Column12]]), (vm_asg_raw[[#This Row],[Column12]]/(vm_asg_raw[[#This Row],[Column16]]*1000)),"")</f>
        <v/>
      </c>
      <c r="F176" s="32" t="str">
        <f>IF(ISNUMBER(vm_asg_raw[[#This Row],[Column13]]), (vm_asg_raw[[#This Row],[Column13]]/(vm_asg_raw[[#This Row],[Column17]]*1073741824)),"")</f>
        <v/>
      </c>
      <c r="G176" s="28" t="str">
        <f>IF(ISNUMBER(C176),(((vm_asg_raw[[#This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6" s="12" t="str">
        <f>IF(ISNONTEXT(vm_asg_raw[[#This Row],[Column3]]), "", vm_asg_raw[[#This Row],[Column3]])</f>
        <v/>
      </c>
      <c r="I176" s="10" t="str">
        <f>IF(ISNONTEXT(vm_asg_raw[[#This Row],[Column4]]), "", vm_asg_raw[[#This Row],[Column4]])</f>
        <v/>
      </c>
      <c r="J176" t="str">
        <f>IF(ISNUMBER(vm_asg_raw[[#This Row],[Column6]]), vm_asg_raw[[#This Row],[Column6]],"")</f>
        <v/>
      </c>
      <c r="K176" s="4" t="str">
        <f>IF(ISNUMBER(vm_asg_raw[[#This Row],[Column7]]), vm_asg_raw[[#This Row],[Column7]]/1073741824,"")</f>
        <v/>
      </c>
      <c r="L176" s="10" t="str">
        <f>IF(ISNONTEXT(vm_asg_raw[[#This Row],[Column9]]), "", vm_asg_raw[[#This Row],[Column9]])</f>
        <v/>
      </c>
      <c r="M176" t="str">
        <f>IF(ISNUMBER(vm_asg_raw[[#This Row],[Column10]]), vm_asg_raw[[#This Row],[Column10]],"")</f>
        <v/>
      </c>
      <c r="N176" s="15" t="str">
        <f>IF(ISNUMBER(vm_asg_raw[[#This Row],[Column11]]), vm_asg_raw[[#This Row],[Column11]],"")</f>
        <v/>
      </c>
    </row>
    <row r="177" spans="1:14" x14ac:dyDescent="0.25">
      <c r="A177" s="11" t="str">
        <f>IF(ISNONTEXT(vm_asg_raw[[#This Row],[Column1]]), "", vm_asg_raw[[#This Row],[Column1]])</f>
        <v/>
      </c>
      <c r="B177" s="19" t="str">
        <f>IF(ISNONTEXT(vm_asg_raw[[#This Row],[Column5]]), "", vm_asg_raw[[#This Row],[Column5]])</f>
        <v/>
      </c>
      <c r="C177" s="30" t="str">
        <f>IF(ISNUMBER(vm_asg_raw[[#This Row],[Column12]]), (vm_asg_raw[[#This Row],[Column12]]/(vm_asg_raw[[#This Row],[Column14]]*1000)),"")</f>
        <v/>
      </c>
      <c r="D177" s="31" t="str">
        <f>IF(ISNUMBER(vm_asg_raw[[#This Row],[Column13]]), (vm_asg_raw[[#This Row],[Column13]]/vm_asg_raw[[#This Row],[Column15]]),"")</f>
        <v/>
      </c>
      <c r="E177" s="30" t="str">
        <f>IF(ISNUMBER(vm_asg_raw[[#This Row],[Column12]]), (vm_asg_raw[[#This Row],[Column12]]/(vm_asg_raw[[#This Row],[Column16]]*1000)),"")</f>
        <v/>
      </c>
      <c r="F177" s="32" t="str">
        <f>IF(ISNUMBER(vm_asg_raw[[#This Row],[Column13]]), (vm_asg_raw[[#This Row],[Column13]]/(vm_asg_raw[[#This Row],[Column17]]*1073741824)),"")</f>
        <v/>
      </c>
      <c r="G177" s="28" t="str">
        <f>IF(ISNUMBER(C177),(((vm_asg_raw[[#This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7" s="12" t="str">
        <f>IF(ISNONTEXT(vm_asg_raw[[#This Row],[Column3]]), "", vm_asg_raw[[#This Row],[Column3]])</f>
        <v/>
      </c>
      <c r="I177" s="10" t="str">
        <f>IF(ISNONTEXT(vm_asg_raw[[#This Row],[Column4]]), "", vm_asg_raw[[#This Row],[Column4]])</f>
        <v/>
      </c>
      <c r="J177" t="str">
        <f>IF(ISNUMBER(vm_asg_raw[[#This Row],[Column6]]), vm_asg_raw[[#This Row],[Column6]],"")</f>
        <v/>
      </c>
      <c r="K177" s="4" t="str">
        <f>IF(ISNUMBER(vm_asg_raw[[#This Row],[Column7]]), vm_asg_raw[[#This Row],[Column7]]/1073741824,"")</f>
        <v/>
      </c>
      <c r="L177" s="10" t="str">
        <f>IF(ISNONTEXT(vm_asg_raw[[#This Row],[Column9]]), "", vm_asg_raw[[#This Row],[Column9]])</f>
        <v/>
      </c>
      <c r="M177" t="str">
        <f>IF(ISNUMBER(vm_asg_raw[[#This Row],[Column10]]), vm_asg_raw[[#This Row],[Column10]],"")</f>
        <v/>
      </c>
      <c r="N177" s="15" t="str">
        <f>IF(ISNUMBER(vm_asg_raw[[#This Row],[Column11]]), vm_asg_raw[[#This Row],[Column11]],"")</f>
        <v/>
      </c>
    </row>
    <row r="178" spans="1:14" x14ac:dyDescent="0.25">
      <c r="A178" s="11" t="str">
        <f>IF(ISNONTEXT(vm_asg_raw[[#This Row],[Column1]]), "", vm_asg_raw[[#This Row],[Column1]])</f>
        <v/>
      </c>
      <c r="B178" s="19" t="str">
        <f>IF(ISNONTEXT(vm_asg_raw[[#This Row],[Column5]]), "", vm_asg_raw[[#This Row],[Column5]])</f>
        <v/>
      </c>
      <c r="C178" s="30" t="str">
        <f>IF(ISNUMBER(vm_asg_raw[[#This Row],[Column12]]), (vm_asg_raw[[#This Row],[Column12]]/(vm_asg_raw[[#This Row],[Column14]]*1000)),"")</f>
        <v/>
      </c>
      <c r="D178" s="31" t="str">
        <f>IF(ISNUMBER(vm_asg_raw[[#This Row],[Column13]]), (vm_asg_raw[[#This Row],[Column13]]/vm_asg_raw[[#This Row],[Column15]]),"")</f>
        <v/>
      </c>
      <c r="E178" s="30" t="str">
        <f>IF(ISNUMBER(vm_asg_raw[[#This Row],[Column12]]), (vm_asg_raw[[#This Row],[Column12]]/(vm_asg_raw[[#This Row],[Column16]]*1000)),"")</f>
        <v/>
      </c>
      <c r="F178" s="32" t="str">
        <f>IF(ISNUMBER(vm_asg_raw[[#This Row],[Column13]]), (vm_asg_raw[[#This Row],[Column13]]/(vm_asg_raw[[#This Row],[Column17]]*1073741824)),"")</f>
        <v/>
      </c>
      <c r="G178" s="28" t="str">
        <f>IF(ISNUMBER(C178),(((vm_asg_raw[[#This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8" s="12" t="str">
        <f>IF(ISNONTEXT(vm_asg_raw[[#This Row],[Column3]]), "", vm_asg_raw[[#This Row],[Column3]])</f>
        <v/>
      </c>
      <c r="I178" s="10" t="str">
        <f>IF(ISNONTEXT(vm_asg_raw[[#This Row],[Column4]]), "", vm_asg_raw[[#This Row],[Column4]])</f>
        <v/>
      </c>
      <c r="J178" t="str">
        <f>IF(ISNUMBER(vm_asg_raw[[#This Row],[Column6]]), vm_asg_raw[[#This Row],[Column6]],"")</f>
        <v/>
      </c>
      <c r="K178" s="4" t="str">
        <f>IF(ISNUMBER(vm_asg_raw[[#This Row],[Column7]]), vm_asg_raw[[#This Row],[Column7]]/1073741824,"")</f>
        <v/>
      </c>
      <c r="L178" s="10" t="str">
        <f>IF(ISNONTEXT(vm_asg_raw[[#This Row],[Column9]]), "", vm_asg_raw[[#This Row],[Column9]])</f>
        <v/>
      </c>
      <c r="M178" t="str">
        <f>IF(ISNUMBER(vm_asg_raw[[#This Row],[Column10]]), vm_asg_raw[[#This Row],[Column10]],"")</f>
        <v/>
      </c>
      <c r="N178" s="15" t="str">
        <f>IF(ISNUMBER(vm_asg_raw[[#This Row],[Column11]]), vm_asg_raw[[#This Row],[Column11]],"")</f>
        <v/>
      </c>
    </row>
    <row r="179" spans="1:14" x14ac:dyDescent="0.25">
      <c r="A179" s="11" t="str">
        <f>IF(ISNONTEXT(vm_asg_raw[[#This Row],[Column1]]), "", vm_asg_raw[[#This Row],[Column1]])</f>
        <v/>
      </c>
      <c r="B179" s="19" t="str">
        <f>IF(ISNONTEXT(vm_asg_raw[[#This Row],[Column5]]), "", vm_asg_raw[[#This Row],[Column5]])</f>
        <v/>
      </c>
      <c r="C179" s="30" t="str">
        <f>IF(ISNUMBER(vm_asg_raw[[#This Row],[Column12]]), (vm_asg_raw[[#This Row],[Column12]]/(vm_asg_raw[[#This Row],[Column14]]*1000)),"")</f>
        <v/>
      </c>
      <c r="D179" s="31" t="str">
        <f>IF(ISNUMBER(vm_asg_raw[[#This Row],[Column13]]), (vm_asg_raw[[#This Row],[Column13]]/vm_asg_raw[[#This Row],[Column15]]),"")</f>
        <v/>
      </c>
      <c r="E179" s="30" t="str">
        <f>IF(ISNUMBER(vm_asg_raw[[#This Row],[Column12]]), (vm_asg_raw[[#This Row],[Column12]]/(vm_asg_raw[[#This Row],[Column16]]*1000)),"")</f>
        <v/>
      </c>
      <c r="F179" s="32" t="str">
        <f>IF(ISNUMBER(vm_asg_raw[[#This Row],[Column13]]), (vm_asg_raw[[#This Row],[Column13]]/(vm_asg_raw[[#This Row],[Column17]]*1073741824)),"")</f>
        <v/>
      </c>
      <c r="G179" s="28" t="str">
        <f>IF(ISNUMBER(C179),(((vm_asg_raw[[#This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9" s="12" t="str">
        <f>IF(ISNONTEXT(vm_asg_raw[[#This Row],[Column3]]), "", vm_asg_raw[[#This Row],[Column3]])</f>
        <v/>
      </c>
      <c r="I179" s="10" t="str">
        <f>IF(ISNONTEXT(vm_asg_raw[[#This Row],[Column4]]), "", vm_asg_raw[[#This Row],[Column4]])</f>
        <v/>
      </c>
      <c r="J179" t="str">
        <f>IF(ISNUMBER(vm_asg_raw[[#This Row],[Column6]]), vm_asg_raw[[#This Row],[Column6]],"")</f>
        <v/>
      </c>
      <c r="K179" s="4" t="str">
        <f>IF(ISNUMBER(vm_asg_raw[[#This Row],[Column7]]), vm_asg_raw[[#This Row],[Column7]]/1073741824,"")</f>
        <v/>
      </c>
      <c r="L179" s="10" t="str">
        <f>IF(ISNONTEXT(vm_asg_raw[[#This Row],[Column9]]), "", vm_asg_raw[[#This Row],[Column9]])</f>
        <v/>
      </c>
      <c r="M179" t="str">
        <f>IF(ISNUMBER(vm_asg_raw[[#This Row],[Column10]]), vm_asg_raw[[#This Row],[Column10]],"")</f>
        <v/>
      </c>
      <c r="N179" s="15" t="str">
        <f>IF(ISNUMBER(vm_asg_raw[[#This Row],[Column11]]), vm_asg_raw[[#This Row],[Column11]],"")</f>
        <v/>
      </c>
    </row>
    <row r="180" spans="1:14" x14ac:dyDescent="0.25">
      <c r="A180" s="11" t="str">
        <f>IF(ISNONTEXT(vm_asg_raw[[#This Row],[Column1]]), "", vm_asg_raw[[#This Row],[Column1]])</f>
        <v/>
      </c>
      <c r="B180" s="19" t="str">
        <f>IF(ISNONTEXT(vm_asg_raw[[#This Row],[Column5]]), "", vm_asg_raw[[#This Row],[Column5]])</f>
        <v/>
      </c>
      <c r="C180" s="30" t="str">
        <f>IF(ISNUMBER(vm_asg_raw[[#This Row],[Column12]]), (vm_asg_raw[[#This Row],[Column12]]/(vm_asg_raw[[#This Row],[Column14]]*1000)),"")</f>
        <v/>
      </c>
      <c r="D180" s="31" t="str">
        <f>IF(ISNUMBER(vm_asg_raw[[#This Row],[Column13]]), (vm_asg_raw[[#This Row],[Column13]]/vm_asg_raw[[#This Row],[Column15]]),"")</f>
        <v/>
      </c>
      <c r="E180" s="30" t="str">
        <f>IF(ISNUMBER(vm_asg_raw[[#This Row],[Column12]]), (vm_asg_raw[[#This Row],[Column12]]/(vm_asg_raw[[#This Row],[Column16]]*1000)),"")</f>
        <v/>
      </c>
      <c r="F180" s="32" t="str">
        <f>IF(ISNUMBER(vm_asg_raw[[#This Row],[Column13]]), (vm_asg_raw[[#This Row],[Column13]]/(vm_asg_raw[[#This Row],[Column17]]*1073741824)),"")</f>
        <v/>
      </c>
      <c r="G180" s="28" t="str">
        <f>IF(ISNUMBER(C180),(((vm_asg_raw[[#This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0" s="12" t="str">
        <f>IF(ISNONTEXT(vm_asg_raw[[#This Row],[Column3]]), "", vm_asg_raw[[#This Row],[Column3]])</f>
        <v/>
      </c>
      <c r="I180" s="10" t="str">
        <f>IF(ISNONTEXT(vm_asg_raw[[#This Row],[Column4]]), "", vm_asg_raw[[#This Row],[Column4]])</f>
        <v/>
      </c>
      <c r="J180" t="str">
        <f>IF(ISNUMBER(vm_asg_raw[[#This Row],[Column6]]), vm_asg_raw[[#This Row],[Column6]],"")</f>
        <v/>
      </c>
      <c r="K180" s="4" t="str">
        <f>IF(ISNUMBER(vm_asg_raw[[#This Row],[Column7]]), vm_asg_raw[[#This Row],[Column7]]/1073741824,"")</f>
        <v/>
      </c>
      <c r="L180" s="10" t="str">
        <f>IF(ISNONTEXT(vm_asg_raw[[#This Row],[Column9]]), "", vm_asg_raw[[#This Row],[Column9]])</f>
        <v/>
      </c>
      <c r="M180" t="str">
        <f>IF(ISNUMBER(vm_asg_raw[[#This Row],[Column10]]), vm_asg_raw[[#This Row],[Column10]],"")</f>
        <v/>
      </c>
      <c r="N180" s="15" t="str">
        <f>IF(ISNUMBER(vm_asg_raw[[#This Row],[Column11]]), vm_asg_raw[[#This Row],[Column11]],"")</f>
        <v/>
      </c>
    </row>
    <row r="181" spans="1:14" x14ac:dyDescent="0.25">
      <c r="A181" s="11" t="str">
        <f>IF(ISNONTEXT(vm_asg_raw[[#This Row],[Column1]]), "", vm_asg_raw[[#This Row],[Column1]])</f>
        <v/>
      </c>
      <c r="B181" s="19" t="str">
        <f>IF(ISNONTEXT(vm_asg_raw[[#This Row],[Column5]]), "", vm_asg_raw[[#This Row],[Column5]])</f>
        <v/>
      </c>
      <c r="C181" s="30" t="str">
        <f>IF(ISNUMBER(vm_asg_raw[[#This Row],[Column12]]), (vm_asg_raw[[#This Row],[Column12]]/(vm_asg_raw[[#This Row],[Column14]]*1000)),"")</f>
        <v/>
      </c>
      <c r="D181" s="31" t="str">
        <f>IF(ISNUMBER(vm_asg_raw[[#This Row],[Column13]]), (vm_asg_raw[[#This Row],[Column13]]/vm_asg_raw[[#This Row],[Column15]]),"")</f>
        <v/>
      </c>
      <c r="E181" s="30" t="str">
        <f>IF(ISNUMBER(vm_asg_raw[[#This Row],[Column12]]), (vm_asg_raw[[#This Row],[Column12]]/(vm_asg_raw[[#This Row],[Column16]]*1000)),"")</f>
        <v/>
      </c>
      <c r="F181" s="32" t="str">
        <f>IF(ISNUMBER(vm_asg_raw[[#This Row],[Column13]]), (vm_asg_raw[[#This Row],[Column13]]/(vm_asg_raw[[#This Row],[Column17]]*1073741824)),"")</f>
        <v/>
      </c>
      <c r="G181" s="28" t="str">
        <f>IF(ISNUMBER(C181),(((vm_asg_raw[[#This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1" s="12" t="str">
        <f>IF(ISNONTEXT(vm_asg_raw[[#This Row],[Column3]]), "", vm_asg_raw[[#This Row],[Column3]])</f>
        <v/>
      </c>
      <c r="I181" s="10" t="str">
        <f>IF(ISNONTEXT(vm_asg_raw[[#This Row],[Column4]]), "", vm_asg_raw[[#This Row],[Column4]])</f>
        <v/>
      </c>
      <c r="J181" t="str">
        <f>IF(ISNUMBER(vm_asg_raw[[#This Row],[Column6]]), vm_asg_raw[[#This Row],[Column6]],"")</f>
        <v/>
      </c>
      <c r="K181" s="4" t="str">
        <f>IF(ISNUMBER(vm_asg_raw[[#This Row],[Column7]]), vm_asg_raw[[#This Row],[Column7]]/1073741824,"")</f>
        <v/>
      </c>
      <c r="L181" s="10" t="str">
        <f>IF(ISNONTEXT(vm_asg_raw[[#This Row],[Column9]]), "", vm_asg_raw[[#This Row],[Column9]])</f>
        <v/>
      </c>
      <c r="M181" t="str">
        <f>IF(ISNUMBER(vm_asg_raw[[#This Row],[Column10]]), vm_asg_raw[[#This Row],[Column10]],"")</f>
        <v/>
      </c>
      <c r="N181" s="15" t="str">
        <f>IF(ISNUMBER(vm_asg_raw[[#This Row],[Column11]]), vm_asg_raw[[#This Row],[Column11]],"")</f>
        <v/>
      </c>
    </row>
    <row r="182" spans="1:14" x14ac:dyDescent="0.25">
      <c r="A182" s="11" t="str">
        <f>IF(ISNONTEXT(vm_asg_raw[[#This Row],[Column1]]), "", vm_asg_raw[[#This Row],[Column1]])</f>
        <v/>
      </c>
      <c r="B182" s="19" t="str">
        <f>IF(ISNONTEXT(vm_asg_raw[[#This Row],[Column5]]), "", vm_asg_raw[[#This Row],[Column5]])</f>
        <v/>
      </c>
      <c r="C182" s="30" t="str">
        <f>IF(ISNUMBER(vm_asg_raw[[#This Row],[Column12]]), (vm_asg_raw[[#This Row],[Column12]]/(vm_asg_raw[[#This Row],[Column14]]*1000)),"")</f>
        <v/>
      </c>
      <c r="D182" s="31" t="str">
        <f>IF(ISNUMBER(vm_asg_raw[[#This Row],[Column13]]), (vm_asg_raw[[#This Row],[Column13]]/vm_asg_raw[[#This Row],[Column15]]),"")</f>
        <v/>
      </c>
      <c r="E182" s="30" t="str">
        <f>IF(ISNUMBER(vm_asg_raw[[#This Row],[Column12]]), (vm_asg_raw[[#This Row],[Column12]]/(vm_asg_raw[[#This Row],[Column16]]*1000)),"")</f>
        <v/>
      </c>
      <c r="F182" s="32" t="str">
        <f>IF(ISNUMBER(vm_asg_raw[[#This Row],[Column13]]), (vm_asg_raw[[#This Row],[Column13]]/(vm_asg_raw[[#This Row],[Column17]]*1073741824)),"")</f>
        <v/>
      </c>
      <c r="G182" s="28" t="str">
        <f>IF(ISNUMBER(C182),(((vm_asg_raw[[#This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2" s="12" t="str">
        <f>IF(ISNONTEXT(vm_asg_raw[[#This Row],[Column3]]), "", vm_asg_raw[[#This Row],[Column3]])</f>
        <v/>
      </c>
      <c r="I182" s="10" t="str">
        <f>IF(ISNONTEXT(vm_asg_raw[[#This Row],[Column4]]), "", vm_asg_raw[[#This Row],[Column4]])</f>
        <v/>
      </c>
      <c r="J182" t="str">
        <f>IF(ISNUMBER(vm_asg_raw[[#This Row],[Column6]]), vm_asg_raw[[#This Row],[Column6]],"")</f>
        <v/>
      </c>
      <c r="K182" s="4" t="str">
        <f>IF(ISNUMBER(vm_asg_raw[[#This Row],[Column7]]), vm_asg_raw[[#This Row],[Column7]]/1073741824,"")</f>
        <v/>
      </c>
      <c r="L182" s="10" t="str">
        <f>IF(ISNONTEXT(vm_asg_raw[[#This Row],[Column9]]), "", vm_asg_raw[[#This Row],[Column9]])</f>
        <v/>
      </c>
      <c r="M182" t="str">
        <f>IF(ISNUMBER(vm_asg_raw[[#This Row],[Column10]]), vm_asg_raw[[#This Row],[Column10]],"")</f>
        <v/>
      </c>
      <c r="N182" s="15" t="str">
        <f>IF(ISNUMBER(vm_asg_raw[[#This Row],[Column11]]), vm_asg_raw[[#This Row],[Column11]],"")</f>
        <v/>
      </c>
    </row>
    <row r="183" spans="1:14" x14ac:dyDescent="0.25">
      <c r="A183" s="11" t="str">
        <f>IF(ISNONTEXT(vm_asg_raw[[#This Row],[Column1]]), "", vm_asg_raw[[#This Row],[Column1]])</f>
        <v/>
      </c>
      <c r="B183" s="19" t="str">
        <f>IF(ISNONTEXT(vm_asg_raw[[#This Row],[Column5]]), "", vm_asg_raw[[#This Row],[Column5]])</f>
        <v/>
      </c>
      <c r="C183" s="30" t="str">
        <f>IF(ISNUMBER(vm_asg_raw[[#This Row],[Column12]]), (vm_asg_raw[[#This Row],[Column12]]/(vm_asg_raw[[#This Row],[Column14]]*1000)),"")</f>
        <v/>
      </c>
      <c r="D183" s="31" t="str">
        <f>IF(ISNUMBER(vm_asg_raw[[#This Row],[Column13]]), (vm_asg_raw[[#This Row],[Column13]]/vm_asg_raw[[#This Row],[Column15]]),"")</f>
        <v/>
      </c>
      <c r="E183" s="30" t="str">
        <f>IF(ISNUMBER(vm_asg_raw[[#This Row],[Column12]]), (vm_asg_raw[[#This Row],[Column12]]/(vm_asg_raw[[#This Row],[Column16]]*1000)),"")</f>
        <v/>
      </c>
      <c r="F183" s="32" t="str">
        <f>IF(ISNUMBER(vm_asg_raw[[#This Row],[Column13]]), (vm_asg_raw[[#This Row],[Column13]]/(vm_asg_raw[[#This Row],[Column17]]*1073741824)),"")</f>
        <v/>
      </c>
      <c r="G183" s="28" t="str">
        <f>IF(ISNUMBER(C183),(((vm_asg_raw[[#This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3" s="12" t="str">
        <f>IF(ISNONTEXT(vm_asg_raw[[#This Row],[Column3]]), "", vm_asg_raw[[#This Row],[Column3]])</f>
        <v/>
      </c>
      <c r="I183" s="10" t="str">
        <f>IF(ISNONTEXT(vm_asg_raw[[#This Row],[Column4]]), "", vm_asg_raw[[#This Row],[Column4]])</f>
        <v/>
      </c>
      <c r="J183" t="str">
        <f>IF(ISNUMBER(vm_asg_raw[[#This Row],[Column6]]), vm_asg_raw[[#This Row],[Column6]],"")</f>
        <v/>
      </c>
      <c r="K183" s="4" t="str">
        <f>IF(ISNUMBER(vm_asg_raw[[#This Row],[Column7]]), vm_asg_raw[[#This Row],[Column7]]/1073741824,"")</f>
        <v/>
      </c>
      <c r="L183" s="10" t="str">
        <f>IF(ISNONTEXT(vm_asg_raw[[#This Row],[Column9]]), "", vm_asg_raw[[#This Row],[Column9]])</f>
        <v/>
      </c>
      <c r="M183" t="str">
        <f>IF(ISNUMBER(vm_asg_raw[[#This Row],[Column10]]), vm_asg_raw[[#This Row],[Column10]],"")</f>
        <v/>
      </c>
      <c r="N183" s="15" t="str">
        <f>IF(ISNUMBER(vm_asg_raw[[#This Row],[Column11]]), vm_asg_raw[[#This Row],[Column11]],"")</f>
        <v/>
      </c>
    </row>
    <row r="184" spans="1:14" x14ac:dyDescent="0.25">
      <c r="A184" s="11" t="str">
        <f>IF(ISNONTEXT(vm_asg_raw[[#This Row],[Column1]]), "", vm_asg_raw[[#This Row],[Column1]])</f>
        <v/>
      </c>
      <c r="B184" s="19" t="str">
        <f>IF(ISNONTEXT(vm_asg_raw[[#This Row],[Column5]]), "", vm_asg_raw[[#This Row],[Column5]])</f>
        <v/>
      </c>
      <c r="C184" s="30" t="str">
        <f>IF(ISNUMBER(vm_asg_raw[[#This Row],[Column12]]), (vm_asg_raw[[#This Row],[Column12]]/(vm_asg_raw[[#This Row],[Column14]]*1000)),"")</f>
        <v/>
      </c>
      <c r="D184" s="31" t="str">
        <f>IF(ISNUMBER(vm_asg_raw[[#This Row],[Column13]]), (vm_asg_raw[[#This Row],[Column13]]/vm_asg_raw[[#This Row],[Column15]]),"")</f>
        <v/>
      </c>
      <c r="E184" s="30" t="str">
        <f>IF(ISNUMBER(vm_asg_raw[[#This Row],[Column12]]), (vm_asg_raw[[#This Row],[Column12]]/(vm_asg_raw[[#This Row],[Column16]]*1000)),"")</f>
        <v/>
      </c>
      <c r="F184" s="32" t="str">
        <f>IF(ISNUMBER(vm_asg_raw[[#This Row],[Column13]]), (vm_asg_raw[[#This Row],[Column13]]/(vm_asg_raw[[#This Row],[Column17]]*1073741824)),"")</f>
        <v/>
      </c>
      <c r="G184" s="28" t="str">
        <f>IF(ISNUMBER(C184),(((vm_asg_raw[[#This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4" s="12" t="str">
        <f>IF(ISNONTEXT(vm_asg_raw[[#This Row],[Column3]]), "", vm_asg_raw[[#This Row],[Column3]])</f>
        <v/>
      </c>
      <c r="I184" s="10" t="str">
        <f>IF(ISNONTEXT(vm_asg_raw[[#This Row],[Column4]]), "", vm_asg_raw[[#This Row],[Column4]])</f>
        <v/>
      </c>
      <c r="J184" t="str">
        <f>IF(ISNUMBER(vm_asg_raw[[#This Row],[Column6]]), vm_asg_raw[[#This Row],[Column6]],"")</f>
        <v/>
      </c>
      <c r="K184" s="4" t="str">
        <f>IF(ISNUMBER(vm_asg_raw[[#This Row],[Column7]]), vm_asg_raw[[#This Row],[Column7]]/1073741824,"")</f>
        <v/>
      </c>
      <c r="L184" s="10" t="str">
        <f>IF(ISNONTEXT(vm_asg_raw[[#This Row],[Column9]]), "", vm_asg_raw[[#This Row],[Column9]])</f>
        <v/>
      </c>
      <c r="M184" t="str">
        <f>IF(ISNUMBER(vm_asg_raw[[#This Row],[Column10]]), vm_asg_raw[[#This Row],[Column10]],"")</f>
        <v/>
      </c>
      <c r="N184" s="15" t="str">
        <f>IF(ISNUMBER(vm_asg_raw[[#This Row],[Column11]]), vm_asg_raw[[#This Row],[Column11]],"")</f>
        <v/>
      </c>
    </row>
    <row r="185" spans="1:14" x14ac:dyDescent="0.25">
      <c r="A185" s="11" t="str">
        <f>IF(ISNONTEXT(vm_asg_raw[[#This Row],[Column1]]), "", vm_asg_raw[[#This Row],[Column1]])</f>
        <v/>
      </c>
      <c r="B185" s="19" t="str">
        <f>IF(ISNONTEXT(vm_asg_raw[[#This Row],[Column5]]), "", vm_asg_raw[[#This Row],[Column5]])</f>
        <v/>
      </c>
      <c r="C185" s="30" t="str">
        <f>IF(ISNUMBER(vm_asg_raw[[#This Row],[Column12]]), (vm_asg_raw[[#This Row],[Column12]]/(vm_asg_raw[[#This Row],[Column14]]*1000)),"")</f>
        <v/>
      </c>
      <c r="D185" s="31" t="str">
        <f>IF(ISNUMBER(vm_asg_raw[[#This Row],[Column13]]), (vm_asg_raw[[#This Row],[Column13]]/vm_asg_raw[[#This Row],[Column15]]),"")</f>
        <v/>
      </c>
      <c r="E185" s="30" t="str">
        <f>IF(ISNUMBER(vm_asg_raw[[#This Row],[Column12]]), (vm_asg_raw[[#This Row],[Column12]]/(vm_asg_raw[[#This Row],[Column16]]*1000)),"")</f>
        <v/>
      </c>
      <c r="F185" s="32" t="str">
        <f>IF(ISNUMBER(vm_asg_raw[[#This Row],[Column13]]), (vm_asg_raw[[#This Row],[Column13]]/(vm_asg_raw[[#This Row],[Column17]]*1073741824)),"")</f>
        <v/>
      </c>
      <c r="G185" s="28" t="str">
        <f>IF(ISNUMBER(C185),(((vm_asg_raw[[#This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5" s="12" t="str">
        <f>IF(ISNONTEXT(vm_asg_raw[[#This Row],[Column3]]), "", vm_asg_raw[[#This Row],[Column3]])</f>
        <v/>
      </c>
      <c r="I185" s="10" t="str">
        <f>IF(ISNONTEXT(vm_asg_raw[[#This Row],[Column4]]), "", vm_asg_raw[[#This Row],[Column4]])</f>
        <v/>
      </c>
      <c r="J185" t="str">
        <f>IF(ISNUMBER(vm_asg_raw[[#This Row],[Column6]]), vm_asg_raw[[#This Row],[Column6]],"")</f>
        <v/>
      </c>
      <c r="K185" s="4" t="str">
        <f>IF(ISNUMBER(vm_asg_raw[[#This Row],[Column7]]), vm_asg_raw[[#This Row],[Column7]]/1073741824,"")</f>
        <v/>
      </c>
      <c r="L185" s="10" t="str">
        <f>IF(ISNONTEXT(vm_asg_raw[[#This Row],[Column9]]), "", vm_asg_raw[[#This Row],[Column9]])</f>
        <v/>
      </c>
      <c r="M185" t="str">
        <f>IF(ISNUMBER(vm_asg_raw[[#This Row],[Column10]]), vm_asg_raw[[#This Row],[Column10]],"")</f>
        <v/>
      </c>
      <c r="N185" s="15" t="str">
        <f>IF(ISNUMBER(vm_asg_raw[[#This Row],[Column11]]), vm_asg_raw[[#This Row],[Column11]],"")</f>
        <v/>
      </c>
    </row>
    <row r="186" spans="1:14" x14ac:dyDescent="0.25">
      <c r="A186" s="11" t="str">
        <f>IF(ISNONTEXT(vm_asg_raw[[#This Row],[Column1]]), "", vm_asg_raw[[#This Row],[Column1]])</f>
        <v/>
      </c>
      <c r="B186" s="19" t="str">
        <f>IF(ISNONTEXT(vm_asg_raw[[#This Row],[Column5]]), "", vm_asg_raw[[#This Row],[Column5]])</f>
        <v/>
      </c>
      <c r="C186" s="30" t="str">
        <f>IF(ISNUMBER(vm_asg_raw[[#This Row],[Column12]]), (vm_asg_raw[[#This Row],[Column12]]/(vm_asg_raw[[#This Row],[Column14]]*1000)),"")</f>
        <v/>
      </c>
      <c r="D186" s="31" t="str">
        <f>IF(ISNUMBER(vm_asg_raw[[#This Row],[Column13]]), (vm_asg_raw[[#This Row],[Column13]]/vm_asg_raw[[#This Row],[Column15]]),"")</f>
        <v/>
      </c>
      <c r="E186" s="30" t="str">
        <f>IF(ISNUMBER(vm_asg_raw[[#This Row],[Column12]]), (vm_asg_raw[[#This Row],[Column12]]/(vm_asg_raw[[#This Row],[Column16]]*1000)),"")</f>
        <v/>
      </c>
      <c r="F186" s="32" t="str">
        <f>IF(ISNUMBER(vm_asg_raw[[#This Row],[Column13]]), (vm_asg_raw[[#This Row],[Column13]]/(vm_asg_raw[[#This Row],[Column17]]*1073741824)),"")</f>
        <v/>
      </c>
      <c r="G186" s="28" t="str">
        <f>IF(ISNUMBER(C186),(((vm_asg_raw[[#This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6" s="12" t="str">
        <f>IF(ISNONTEXT(vm_asg_raw[[#This Row],[Column3]]), "", vm_asg_raw[[#This Row],[Column3]])</f>
        <v/>
      </c>
      <c r="I186" s="10" t="str">
        <f>IF(ISNONTEXT(vm_asg_raw[[#This Row],[Column4]]), "", vm_asg_raw[[#This Row],[Column4]])</f>
        <v/>
      </c>
      <c r="J186" t="str">
        <f>IF(ISNUMBER(vm_asg_raw[[#This Row],[Column6]]), vm_asg_raw[[#This Row],[Column6]],"")</f>
        <v/>
      </c>
      <c r="K186" s="4" t="str">
        <f>IF(ISNUMBER(vm_asg_raw[[#This Row],[Column7]]), vm_asg_raw[[#This Row],[Column7]]/1073741824,"")</f>
        <v/>
      </c>
      <c r="L186" s="10" t="str">
        <f>IF(ISNONTEXT(vm_asg_raw[[#This Row],[Column9]]), "", vm_asg_raw[[#This Row],[Column9]])</f>
        <v/>
      </c>
      <c r="M186" t="str">
        <f>IF(ISNUMBER(vm_asg_raw[[#This Row],[Column10]]), vm_asg_raw[[#This Row],[Column10]],"")</f>
        <v/>
      </c>
      <c r="N186" s="15" t="str">
        <f>IF(ISNUMBER(vm_asg_raw[[#This Row],[Column11]]), vm_asg_raw[[#This Row],[Column11]],"")</f>
        <v/>
      </c>
    </row>
    <row r="187" spans="1:14" x14ac:dyDescent="0.25">
      <c r="A187" s="11" t="str">
        <f>IF(ISNONTEXT(vm_asg_raw[[#This Row],[Column1]]), "", vm_asg_raw[[#This Row],[Column1]])</f>
        <v/>
      </c>
      <c r="B187" s="19" t="str">
        <f>IF(ISNONTEXT(vm_asg_raw[[#This Row],[Column5]]), "", vm_asg_raw[[#This Row],[Column5]])</f>
        <v/>
      </c>
      <c r="C187" s="30" t="str">
        <f>IF(ISNUMBER(vm_asg_raw[[#This Row],[Column12]]), (vm_asg_raw[[#This Row],[Column12]]/(vm_asg_raw[[#This Row],[Column14]]*1000)),"")</f>
        <v/>
      </c>
      <c r="D187" s="31" t="str">
        <f>IF(ISNUMBER(vm_asg_raw[[#This Row],[Column13]]), (vm_asg_raw[[#This Row],[Column13]]/vm_asg_raw[[#This Row],[Column15]]),"")</f>
        <v/>
      </c>
      <c r="E187" s="30" t="str">
        <f>IF(ISNUMBER(vm_asg_raw[[#This Row],[Column12]]), (vm_asg_raw[[#This Row],[Column12]]/(vm_asg_raw[[#This Row],[Column16]]*1000)),"")</f>
        <v/>
      </c>
      <c r="F187" s="32" t="str">
        <f>IF(ISNUMBER(vm_asg_raw[[#This Row],[Column13]]), (vm_asg_raw[[#This Row],[Column13]]/(vm_asg_raw[[#This Row],[Column17]]*1073741824)),"")</f>
        <v/>
      </c>
      <c r="G187" s="28" t="str">
        <f>IF(ISNUMBER(C187),(((vm_asg_raw[[#This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7" s="12" t="str">
        <f>IF(ISNONTEXT(vm_asg_raw[[#This Row],[Column3]]), "", vm_asg_raw[[#This Row],[Column3]])</f>
        <v/>
      </c>
      <c r="I187" s="10" t="str">
        <f>IF(ISNONTEXT(vm_asg_raw[[#This Row],[Column4]]), "", vm_asg_raw[[#This Row],[Column4]])</f>
        <v/>
      </c>
      <c r="J187" t="str">
        <f>IF(ISNUMBER(vm_asg_raw[[#This Row],[Column6]]), vm_asg_raw[[#This Row],[Column6]],"")</f>
        <v/>
      </c>
      <c r="K187" s="4" t="str">
        <f>IF(ISNUMBER(vm_asg_raw[[#This Row],[Column7]]), vm_asg_raw[[#This Row],[Column7]]/1073741824,"")</f>
        <v/>
      </c>
      <c r="L187" s="10" t="str">
        <f>IF(ISNONTEXT(vm_asg_raw[[#This Row],[Column9]]), "", vm_asg_raw[[#This Row],[Column9]])</f>
        <v/>
      </c>
      <c r="M187" t="str">
        <f>IF(ISNUMBER(vm_asg_raw[[#This Row],[Column10]]), vm_asg_raw[[#This Row],[Column10]],"")</f>
        <v/>
      </c>
      <c r="N187" s="15" t="str">
        <f>IF(ISNUMBER(vm_asg_raw[[#This Row],[Column11]]), vm_asg_raw[[#This Row],[Column11]],"")</f>
        <v/>
      </c>
    </row>
    <row r="188" spans="1:14" x14ac:dyDescent="0.25">
      <c r="A188" s="11" t="str">
        <f>IF(ISNONTEXT(vm_asg_raw[[#This Row],[Column1]]), "", vm_asg_raw[[#This Row],[Column1]])</f>
        <v/>
      </c>
      <c r="B188" s="19" t="str">
        <f>IF(ISNONTEXT(vm_asg_raw[[#This Row],[Column5]]), "", vm_asg_raw[[#This Row],[Column5]])</f>
        <v/>
      </c>
      <c r="C188" s="30" t="str">
        <f>IF(ISNUMBER(vm_asg_raw[[#This Row],[Column12]]), (vm_asg_raw[[#This Row],[Column12]]/(vm_asg_raw[[#This Row],[Column14]]*1000)),"")</f>
        <v/>
      </c>
      <c r="D188" s="31" t="str">
        <f>IF(ISNUMBER(vm_asg_raw[[#This Row],[Column13]]), (vm_asg_raw[[#This Row],[Column13]]/vm_asg_raw[[#This Row],[Column15]]),"")</f>
        <v/>
      </c>
      <c r="E188" s="30" t="str">
        <f>IF(ISNUMBER(vm_asg_raw[[#This Row],[Column12]]), (vm_asg_raw[[#This Row],[Column12]]/(vm_asg_raw[[#This Row],[Column16]]*1000)),"")</f>
        <v/>
      </c>
      <c r="F188" s="32" t="str">
        <f>IF(ISNUMBER(vm_asg_raw[[#This Row],[Column13]]), (vm_asg_raw[[#This Row],[Column13]]/(vm_asg_raw[[#This Row],[Column17]]*1073741824)),"")</f>
        <v/>
      </c>
      <c r="G188" s="28" t="str">
        <f>IF(ISNUMBER(C188),(((vm_asg_raw[[#This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8" s="12" t="str">
        <f>IF(ISNONTEXT(vm_asg_raw[[#This Row],[Column3]]), "", vm_asg_raw[[#This Row],[Column3]])</f>
        <v/>
      </c>
      <c r="I188" s="10" t="str">
        <f>IF(ISNONTEXT(vm_asg_raw[[#This Row],[Column4]]), "", vm_asg_raw[[#This Row],[Column4]])</f>
        <v/>
      </c>
      <c r="J188" t="str">
        <f>IF(ISNUMBER(vm_asg_raw[[#This Row],[Column6]]), vm_asg_raw[[#This Row],[Column6]],"")</f>
        <v/>
      </c>
      <c r="K188" s="4" t="str">
        <f>IF(ISNUMBER(vm_asg_raw[[#This Row],[Column7]]), vm_asg_raw[[#This Row],[Column7]]/1073741824,"")</f>
        <v/>
      </c>
      <c r="L188" s="10" t="str">
        <f>IF(ISNONTEXT(vm_asg_raw[[#This Row],[Column9]]), "", vm_asg_raw[[#This Row],[Column9]])</f>
        <v/>
      </c>
      <c r="M188" t="str">
        <f>IF(ISNUMBER(vm_asg_raw[[#This Row],[Column10]]), vm_asg_raw[[#This Row],[Column10]],"")</f>
        <v/>
      </c>
      <c r="N188" s="15" t="str">
        <f>IF(ISNUMBER(vm_asg_raw[[#This Row],[Column11]]), vm_asg_raw[[#This Row],[Column11]],"")</f>
        <v/>
      </c>
    </row>
    <row r="189" spans="1:14" x14ac:dyDescent="0.25">
      <c r="A189" s="11" t="str">
        <f>IF(ISNONTEXT(vm_asg_raw[[#This Row],[Column1]]), "", vm_asg_raw[[#This Row],[Column1]])</f>
        <v/>
      </c>
      <c r="B189" s="19" t="str">
        <f>IF(ISNONTEXT(vm_asg_raw[[#This Row],[Column5]]), "", vm_asg_raw[[#This Row],[Column5]])</f>
        <v/>
      </c>
      <c r="C189" s="30" t="str">
        <f>IF(ISNUMBER(vm_asg_raw[[#This Row],[Column12]]), (vm_asg_raw[[#This Row],[Column12]]/(vm_asg_raw[[#This Row],[Column14]]*1000)),"")</f>
        <v/>
      </c>
      <c r="D189" s="31" t="str">
        <f>IF(ISNUMBER(vm_asg_raw[[#This Row],[Column13]]), (vm_asg_raw[[#This Row],[Column13]]/vm_asg_raw[[#This Row],[Column15]]),"")</f>
        <v/>
      </c>
      <c r="E189" s="30" t="str">
        <f>IF(ISNUMBER(vm_asg_raw[[#This Row],[Column12]]), (vm_asg_raw[[#This Row],[Column12]]/(vm_asg_raw[[#This Row],[Column16]]*1000)),"")</f>
        <v/>
      </c>
      <c r="F189" s="32" t="str">
        <f>IF(ISNUMBER(vm_asg_raw[[#This Row],[Column13]]), (vm_asg_raw[[#This Row],[Column13]]/(vm_asg_raw[[#This Row],[Column17]]*1073741824)),"")</f>
        <v/>
      </c>
      <c r="G189" s="28" t="str">
        <f>IF(ISNUMBER(C189),(((vm_asg_raw[[#This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9" s="12" t="str">
        <f>IF(ISNONTEXT(vm_asg_raw[[#This Row],[Column3]]), "", vm_asg_raw[[#This Row],[Column3]])</f>
        <v/>
      </c>
      <c r="I189" s="10" t="str">
        <f>IF(ISNONTEXT(vm_asg_raw[[#This Row],[Column4]]), "", vm_asg_raw[[#This Row],[Column4]])</f>
        <v/>
      </c>
      <c r="J189" t="str">
        <f>IF(ISNUMBER(vm_asg_raw[[#This Row],[Column6]]), vm_asg_raw[[#This Row],[Column6]],"")</f>
        <v/>
      </c>
      <c r="K189" s="4" t="str">
        <f>IF(ISNUMBER(vm_asg_raw[[#This Row],[Column7]]), vm_asg_raw[[#This Row],[Column7]]/1073741824,"")</f>
        <v/>
      </c>
      <c r="L189" s="10" t="str">
        <f>IF(ISNONTEXT(vm_asg_raw[[#This Row],[Column9]]), "", vm_asg_raw[[#This Row],[Column9]])</f>
        <v/>
      </c>
      <c r="M189" t="str">
        <f>IF(ISNUMBER(vm_asg_raw[[#This Row],[Column10]]), vm_asg_raw[[#This Row],[Column10]],"")</f>
        <v/>
      </c>
      <c r="N189" s="15" t="str">
        <f>IF(ISNUMBER(vm_asg_raw[[#This Row],[Column11]]), vm_asg_raw[[#This Row],[Column11]],"")</f>
        <v/>
      </c>
    </row>
    <row r="190" spans="1:14" x14ac:dyDescent="0.25">
      <c r="A190" s="11" t="str">
        <f>IF(ISNONTEXT(vm_asg_raw[[#This Row],[Column1]]), "", vm_asg_raw[[#This Row],[Column1]])</f>
        <v/>
      </c>
      <c r="B190" s="19" t="str">
        <f>IF(ISNONTEXT(vm_asg_raw[[#This Row],[Column5]]), "", vm_asg_raw[[#This Row],[Column5]])</f>
        <v/>
      </c>
      <c r="C190" s="30" t="str">
        <f>IF(ISNUMBER(vm_asg_raw[[#This Row],[Column12]]), (vm_asg_raw[[#This Row],[Column12]]/(vm_asg_raw[[#This Row],[Column14]]*1000)),"")</f>
        <v/>
      </c>
      <c r="D190" s="31" t="str">
        <f>IF(ISNUMBER(vm_asg_raw[[#This Row],[Column13]]), (vm_asg_raw[[#This Row],[Column13]]/vm_asg_raw[[#This Row],[Column15]]),"")</f>
        <v/>
      </c>
      <c r="E190" s="30" t="str">
        <f>IF(ISNUMBER(vm_asg_raw[[#This Row],[Column12]]), (vm_asg_raw[[#This Row],[Column12]]/(vm_asg_raw[[#This Row],[Column16]]*1000)),"")</f>
        <v/>
      </c>
      <c r="F190" s="32" t="str">
        <f>IF(ISNUMBER(vm_asg_raw[[#This Row],[Column13]]), (vm_asg_raw[[#This Row],[Column13]]/(vm_asg_raw[[#This Row],[Column17]]*1073741824)),"")</f>
        <v/>
      </c>
      <c r="G190" s="28" t="str">
        <f>IF(ISNUMBER(C190),(((vm_asg_raw[[#This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0" s="12" t="str">
        <f>IF(ISNONTEXT(vm_asg_raw[[#This Row],[Column3]]), "", vm_asg_raw[[#This Row],[Column3]])</f>
        <v/>
      </c>
      <c r="I190" s="10" t="str">
        <f>IF(ISNONTEXT(vm_asg_raw[[#This Row],[Column4]]), "", vm_asg_raw[[#This Row],[Column4]])</f>
        <v/>
      </c>
      <c r="J190" t="str">
        <f>IF(ISNUMBER(vm_asg_raw[[#This Row],[Column6]]), vm_asg_raw[[#This Row],[Column6]],"")</f>
        <v/>
      </c>
      <c r="K190" s="4" t="str">
        <f>IF(ISNUMBER(vm_asg_raw[[#This Row],[Column7]]), vm_asg_raw[[#This Row],[Column7]]/1073741824,"")</f>
        <v/>
      </c>
      <c r="L190" s="10" t="str">
        <f>IF(ISNONTEXT(vm_asg_raw[[#This Row],[Column9]]), "", vm_asg_raw[[#This Row],[Column9]])</f>
        <v/>
      </c>
      <c r="M190" t="str">
        <f>IF(ISNUMBER(vm_asg_raw[[#This Row],[Column10]]), vm_asg_raw[[#This Row],[Column10]],"")</f>
        <v/>
      </c>
      <c r="N190" s="15" t="str">
        <f>IF(ISNUMBER(vm_asg_raw[[#This Row],[Column11]]), vm_asg_raw[[#This Row],[Column11]],"")</f>
        <v/>
      </c>
    </row>
    <row r="191" spans="1:14" x14ac:dyDescent="0.25">
      <c r="A191" s="11" t="str">
        <f>IF(ISNONTEXT(vm_asg_raw[[#This Row],[Column1]]), "", vm_asg_raw[[#This Row],[Column1]])</f>
        <v/>
      </c>
      <c r="B191" s="19" t="str">
        <f>IF(ISNONTEXT(vm_asg_raw[[#This Row],[Column5]]), "", vm_asg_raw[[#This Row],[Column5]])</f>
        <v/>
      </c>
      <c r="C191" s="30" t="str">
        <f>IF(ISNUMBER(vm_asg_raw[[#This Row],[Column12]]), (vm_asg_raw[[#This Row],[Column12]]/(vm_asg_raw[[#This Row],[Column14]]*1000)),"")</f>
        <v/>
      </c>
      <c r="D191" s="31" t="str">
        <f>IF(ISNUMBER(vm_asg_raw[[#This Row],[Column13]]), (vm_asg_raw[[#This Row],[Column13]]/vm_asg_raw[[#This Row],[Column15]]),"")</f>
        <v/>
      </c>
      <c r="E191" s="30" t="str">
        <f>IF(ISNUMBER(vm_asg_raw[[#This Row],[Column12]]), (vm_asg_raw[[#This Row],[Column12]]/(vm_asg_raw[[#This Row],[Column16]]*1000)),"")</f>
        <v/>
      </c>
      <c r="F191" s="32" t="str">
        <f>IF(ISNUMBER(vm_asg_raw[[#This Row],[Column13]]), (vm_asg_raw[[#This Row],[Column13]]/(vm_asg_raw[[#This Row],[Column17]]*1073741824)),"")</f>
        <v/>
      </c>
      <c r="G191" s="28" t="str">
        <f>IF(ISNUMBER(C191),(((vm_asg_raw[[#This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1" s="12" t="str">
        <f>IF(ISNONTEXT(vm_asg_raw[[#This Row],[Column3]]), "", vm_asg_raw[[#This Row],[Column3]])</f>
        <v/>
      </c>
      <c r="I191" s="10" t="str">
        <f>IF(ISNONTEXT(vm_asg_raw[[#This Row],[Column4]]), "", vm_asg_raw[[#This Row],[Column4]])</f>
        <v/>
      </c>
      <c r="J191" t="str">
        <f>IF(ISNUMBER(vm_asg_raw[[#This Row],[Column6]]), vm_asg_raw[[#This Row],[Column6]],"")</f>
        <v/>
      </c>
      <c r="K191" s="4" t="str">
        <f>IF(ISNUMBER(vm_asg_raw[[#This Row],[Column7]]), vm_asg_raw[[#This Row],[Column7]]/1073741824,"")</f>
        <v/>
      </c>
      <c r="L191" s="10" t="str">
        <f>IF(ISNONTEXT(vm_asg_raw[[#This Row],[Column9]]), "", vm_asg_raw[[#This Row],[Column9]])</f>
        <v/>
      </c>
      <c r="M191" t="str">
        <f>IF(ISNUMBER(vm_asg_raw[[#This Row],[Column10]]), vm_asg_raw[[#This Row],[Column10]],"")</f>
        <v/>
      </c>
      <c r="N191" s="15" t="str">
        <f>IF(ISNUMBER(vm_asg_raw[[#This Row],[Column11]]), vm_asg_raw[[#This Row],[Column11]],"")</f>
        <v/>
      </c>
    </row>
    <row r="192" spans="1:14" x14ac:dyDescent="0.25">
      <c r="A192" s="11" t="str">
        <f>IF(ISNONTEXT(vm_asg_raw[[#This Row],[Column1]]), "", vm_asg_raw[[#This Row],[Column1]])</f>
        <v/>
      </c>
      <c r="B192" s="19" t="str">
        <f>IF(ISNONTEXT(vm_asg_raw[[#This Row],[Column5]]), "", vm_asg_raw[[#This Row],[Column5]])</f>
        <v/>
      </c>
      <c r="C192" s="30" t="str">
        <f>IF(ISNUMBER(vm_asg_raw[[#This Row],[Column12]]), (vm_asg_raw[[#This Row],[Column12]]/(vm_asg_raw[[#This Row],[Column14]]*1000)),"")</f>
        <v/>
      </c>
      <c r="D192" s="31" t="str">
        <f>IF(ISNUMBER(vm_asg_raw[[#This Row],[Column13]]), (vm_asg_raw[[#This Row],[Column13]]/vm_asg_raw[[#This Row],[Column15]]),"")</f>
        <v/>
      </c>
      <c r="E192" s="30" t="str">
        <f>IF(ISNUMBER(vm_asg_raw[[#This Row],[Column12]]), (vm_asg_raw[[#This Row],[Column12]]/(vm_asg_raw[[#This Row],[Column16]]*1000)),"")</f>
        <v/>
      </c>
      <c r="F192" s="32" t="str">
        <f>IF(ISNUMBER(vm_asg_raw[[#This Row],[Column13]]), (vm_asg_raw[[#This Row],[Column13]]/(vm_asg_raw[[#This Row],[Column17]]*1073741824)),"")</f>
        <v/>
      </c>
      <c r="G192" s="28" t="str">
        <f>IF(ISNUMBER(C192),(((vm_asg_raw[[#This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2" s="12" t="str">
        <f>IF(ISNONTEXT(vm_asg_raw[[#This Row],[Column3]]), "", vm_asg_raw[[#This Row],[Column3]])</f>
        <v/>
      </c>
      <c r="I192" s="10" t="str">
        <f>IF(ISNONTEXT(vm_asg_raw[[#This Row],[Column4]]), "", vm_asg_raw[[#This Row],[Column4]])</f>
        <v/>
      </c>
      <c r="J192" t="str">
        <f>IF(ISNUMBER(vm_asg_raw[[#This Row],[Column6]]), vm_asg_raw[[#This Row],[Column6]],"")</f>
        <v/>
      </c>
      <c r="K192" s="4" t="str">
        <f>IF(ISNUMBER(vm_asg_raw[[#This Row],[Column7]]), vm_asg_raw[[#This Row],[Column7]]/1073741824,"")</f>
        <v/>
      </c>
      <c r="L192" s="10" t="str">
        <f>IF(ISNONTEXT(vm_asg_raw[[#This Row],[Column9]]), "", vm_asg_raw[[#This Row],[Column9]])</f>
        <v/>
      </c>
      <c r="M192" t="str">
        <f>IF(ISNUMBER(vm_asg_raw[[#This Row],[Column10]]), vm_asg_raw[[#This Row],[Column10]],"")</f>
        <v/>
      </c>
      <c r="N192" s="15" t="str">
        <f>IF(ISNUMBER(vm_asg_raw[[#This Row],[Column11]]), vm_asg_raw[[#This Row],[Column11]],"")</f>
        <v/>
      </c>
    </row>
    <row r="193" spans="1:14" x14ac:dyDescent="0.25">
      <c r="A193" s="11" t="str">
        <f>IF(ISNONTEXT(vm_asg_raw[[#This Row],[Column1]]), "", vm_asg_raw[[#This Row],[Column1]])</f>
        <v/>
      </c>
      <c r="B193" s="19" t="str">
        <f>IF(ISNONTEXT(vm_asg_raw[[#This Row],[Column5]]), "", vm_asg_raw[[#This Row],[Column5]])</f>
        <v/>
      </c>
      <c r="C193" s="30" t="str">
        <f>IF(ISNUMBER(vm_asg_raw[[#This Row],[Column12]]), (vm_asg_raw[[#This Row],[Column12]]/(vm_asg_raw[[#This Row],[Column14]]*1000)),"")</f>
        <v/>
      </c>
      <c r="D193" s="31" t="str">
        <f>IF(ISNUMBER(vm_asg_raw[[#This Row],[Column13]]), (vm_asg_raw[[#This Row],[Column13]]/vm_asg_raw[[#This Row],[Column15]]),"")</f>
        <v/>
      </c>
      <c r="E193" s="30" t="str">
        <f>IF(ISNUMBER(vm_asg_raw[[#This Row],[Column12]]), (vm_asg_raw[[#This Row],[Column12]]/(vm_asg_raw[[#This Row],[Column16]]*1000)),"")</f>
        <v/>
      </c>
      <c r="F193" s="32" t="str">
        <f>IF(ISNUMBER(vm_asg_raw[[#This Row],[Column13]]), (vm_asg_raw[[#This Row],[Column13]]/(vm_asg_raw[[#This Row],[Column17]]*1073741824)),"")</f>
        <v/>
      </c>
      <c r="G193" s="28" t="str">
        <f>IF(ISNUMBER(C193),(((vm_asg_raw[[#This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3" s="12" t="str">
        <f>IF(ISNONTEXT(vm_asg_raw[[#This Row],[Column3]]), "", vm_asg_raw[[#This Row],[Column3]])</f>
        <v/>
      </c>
      <c r="I193" s="10" t="str">
        <f>IF(ISNONTEXT(vm_asg_raw[[#This Row],[Column4]]), "", vm_asg_raw[[#This Row],[Column4]])</f>
        <v/>
      </c>
      <c r="J193" t="str">
        <f>IF(ISNUMBER(vm_asg_raw[[#This Row],[Column6]]), vm_asg_raw[[#This Row],[Column6]],"")</f>
        <v/>
      </c>
      <c r="K193" s="4" t="str">
        <f>IF(ISNUMBER(vm_asg_raw[[#This Row],[Column7]]), vm_asg_raw[[#This Row],[Column7]]/1073741824,"")</f>
        <v/>
      </c>
      <c r="L193" s="10" t="str">
        <f>IF(ISNONTEXT(vm_asg_raw[[#This Row],[Column9]]), "", vm_asg_raw[[#This Row],[Column9]])</f>
        <v/>
      </c>
      <c r="M193" t="str">
        <f>IF(ISNUMBER(vm_asg_raw[[#This Row],[Column10]]), vm_asg_raw[[#This Row],[Column10]],"")</f>
        <v/>
      </c>
      <c r="N193" s="15" t="str">
        <f>IF(ISNUMBER(vm_asg_raw[[#This Row],[Column11]]), vm_asg_raw[[#This Row],[Column11]],"")</f>
        <v/>
      </c>
    </row>
    <row r="194" spans="1:14" x14ac:dyDescent="0.25">
      <c r="A194" s="11" t="str">
        <f>IF(ISNONTEXT(vm_asg_raw[[#This Row],[Column1]]), "", vm_asg_raw[[#This Row],[Column1]])</f>
        <v/>
      </c>
      <c r="B194" s="19" t="str">
        <f>IF(ISNONTEXT(vm_asg_raw[[#This Row],[Column5]]), "", vm_asg_raw[[#This Row],[Column5]])</f>
        <v/>
      </c>
      <c r="C194" s="30" t="str">
        <f>IF(ISNUMBER(vm_asg_raw[[#This Row],[Column12]]), (vm_asg_raw[[#This Row],[Column12]]/(vm_asg_raw[[#This Row],[Column14]]*1000)),"")</f>
        <v/>
      </c>
      <c r="D194" s="31" t="str">
        <f>IF(ISNUMBER(vm_asg_raw[[#This Row],[Column13]]), (vm_asg_raw[[#This Row],[Column13]]/vm_asg_raw[[#This Row],[Column15]]),"")</f>
        <v/>
      </c>
      <c r="E194" s="30" t="str">
        <f>IF(ISNUMBER(vm_asg_raw[[#This Row],[Column12]]), (vm_asg_raw[[#This Row],[Column12]]/(vm_asg_raw[[#This Row],[Column16]]*1000)),"")</f>
        <v/>
      </c>
      <c r="F194" s="32" t="str">
        <f>IF(ISNUMBER(vm_asg_raw[[#This Row],[Column13]]), (vm_asg_raw[[#This Row],[Column13]]/(vm_asg_raw[[#This Row],[Column17]]*1073741824)),"")</f>
        <v/>
      </c>
      <c r="G194" s="28" t="str">
        <f>IF(ISNUMBER(C194),(((vm_asg_raw[[#This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4" s="12" t="str">
        <f>IF(ISNONTEXT(vm_asg_raw[[#This Row],[Column3]]), "", vm_asg_raw[[#This Row],[Column3]])</f>
        <v/>
      </c>
      <c r="I194" s="10" t="str">
        <f>IF(ISNONTEXT(vm_asg_raw[[#This Row],[Column4]]), "", vm_asg_raw[[#This Row],[Column4]])</f>
        <v/>
      </c>
      <c r="J194" t="str">
        <f>IF(ISNUMBER(vm_asg_raw[[#This Row],[Column6]]), vm_asg_raw[[#This Row],[Column6]],"")</f>
        <v/>
      </c>
      <c r="K194" s="4" t="str">
        <f>IF(ISNUMBER(vm_asg_raw[[#This Row],[Column7]]), vm_asg_raw[[#This Row],[Column7]]/1073741824,"")</f>
        <v/>
      </c>
      <c r="L194" s="10" t="str">
        <f>IF(ISNONTEXT(vm_asg_raw[[#This Row],[Column9]]), "", vm_asg_raw[[#This Row],[Column9]])</f>
        <v/>
      </c>
      <c r="M194" t="str">
        <f>IF(ISNUMBER(vm_asg_raw[[#This Row],[Column10]]), vm_asg_raw[[#This Row],[Column10]],"")</f>
        <v/>
      </c>
      <c r="N194" s="15" t="str">
        <f>IF(ISNUMBER(vm_asg_raw[[#This Row],[Column11]]), vm_asg_raw[[#This Row],[Column11]],"")</f>
        <v/>
      </c>
    </row>
    <row r="195" spans="1:14" x14ac:dyDescent="0.25">
      <c r="A195" s="11" t="str">
        <f>IF(ISNONTEXT(vm_asg_raw[[#This Row],[Column1]]), "", vm_asg_raw[[#This Row],[Column1]])</f>
        <v/>
      </c>
      <c r="B195" s="19" t="str">
        <f>IF(ISNONTEXT(vm_asg_raw[[#This Row],[Column5]]), "", vm_asg_raw[[#This Row],[Column5]])</f>
        <v/>
      </c>
      <c r="C195" s="30" t="str">
        <f>IF(ISNUMBER(vm_asg_raw[[#This Row],[Column12]]), (vm_asg_raw[[#This Row],[Column12]]/(vm_asg_raw[[#This Row],[Column14]]*1000)),"")</f>
        <v/>
      </c>
      <c r="D195" s="31" t="str">
        <f>IF(ISNUMBER(vm_asg_raw[[#This Row],[Column13]]), (vm_asg_raw[[#This Row],[Column13]]/vm_asg_raw[[#This Row],[Column15]]),"")</f>
        <v/>
      </c>
      <c r="E195" s="30" t="str">
        <f>IF(ISNUMBER(vm_asg_raw[[#This Row],[Column12]]), (vm_asg_raw[[#This Row],[Column12]]/(vm_asg_raw[[#This Row],[Column16]]*1000)),"")</f>
        <v/>
      </c>
      <c r="F195" s="32" t="str">
        <f>IF(ISNUMBER(vm_asg_raw[[#This Row],[Column13]]), (vm_asg_raw[[#This Row],[Column13]]/(vm_asg_raw[[#This Row],[Column17]]*1073741824)),"")</f>
        <v/>
      </c>
      <c r="G195" s="28" t="str">
        <f>IF(ISNUMBER(C195),(((vm_asg_raw[[#This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5" s="12" t="str">
        <f>IF(ISNONTEXT(vm_asg_raw[[#This Row],[Column3]]), "", vm_asg_raw[[#This Row],[Column3]])</f>
        <v/>
      </c>
      <c r="I195" s="10" t="str">
        <f>IF(ISNONTEXT(vm_asg_raw[[#This Row],[Column4]]), "", vm_asg_raw[[#This Row],[Column4]])</f>
        <v/>
      </c>
      <c r="J195" t="str">
        <f>IF(ISNUMBER(vm_asg_raw[[#This Row],[Column6]]), vm_asg_raw[[#This Row],[Column6]],"")</f>
        <v/>
      </c>
      <c r="K195" s="4" t="str">
        <f>IF(ISNUMBER(vm_asg_raw[[#This Row],[Column7]]), vm_asg_raw[[#This Row],[Column7]]/1073741824,"")</f>
        <v/>
      </c>
      <c r="L195" s="10" t="str">
        <f>IF(ISNONTEXT(vm_asg_raw[[#This Row],[Column9]]), "", vm_asg_raw[[#This Row],[Column9]])</f>
        <v/>
      </c>
      <c r="M195" t="str">
        <f>IF(ISNUMBER(vm_asg_raw[[#This Row],[Column10]]), vm_asg_raw[[#This Row],[Column10]],"")</f>
        <v/>
      </c>
      <c r="N195" s="15" t="str">
        <f>IF(ISNUMBER(vm_asg_raw[[#This Row],[Column11]]), vm_asg_raw[[#This Row],[Column11]],"")</f>
        <v/>
      </c>
    </row>
    <row r="196" spans="1:14" x14ac:dyDescent="0.25">
      <c r="A196" s="11" t="str">
        <f>IF(ISNONTEXT(vm_asg_raw[[#This Row],[Column1]]), "", vm_asg_raw[[#This Row],[Column1]])</f>
        <v/>
      </c>
      <c r="B196" s="19" t="str">
        <f>IF(ISNONTEXT(vm_asg_raw[[#This Row],[Column5]]), "", vm_asg_raw[[#This Row],[Column5]])</f>
        <v/>
      </c>
      <c r="C196" s="30" t="str">
        <f>IF(ISNUMBER(vm_asg_raw[[#This Row],[Column12]]), (vm_asg_raw[[#This Row],[Column12]]/(vm_asg_raw[[#This Row],[Column14]]*1000)),"")</f>
        <v/>
      </c>
      <c r="D196" s="31" t="str">
        <f>IF(ISNUMBER(vm_asg_raw[[#This Row],[Column13]]), (vm_asg_raw[[#This Row],[Column13]]/vm_asg_raw[[#This Row],[Column15]]),"")</f>
        <v/>
      </c>
      <c r="E196" s="30" t="str">
        <f>IF(ISNUMBER(vm_asg_raw[[#This Row],[Column12]]), (vm_asg_raw[[#This Row],[Column12]]/(vm_asg_raw[[#This Row],[Column16]]*1000)),"")</f>
        <v/>
      </c>
      <c r="F196" s="32" t="str">
        <f>IF(ISNUMBER(vm_asg_raw[[#This Row],[Column13]]), (vm_asg_raw[[#This Row],[Column13]]/(vm_asg_raw[[#This Row],[Column17]]*1073741824)),"")</f>
        <v/>
      </c>
      <c r="G196" s="28" t="str">
        <f>IF(ISNUMBER(C196),(((vm_asg_raw[[#This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6" s="12" t="str">
        <f>IF(ISNONTEXT(vm_asg_raw[[#This Row],[Column3]]), "", vm_asg_raw[[#This Row],[Column3]])</f>
        <v/>
      </c>
      <c r="I196" s="10" t="str">
        <f>IF(ISNONTEXT(vm_asg_raw[[#This Row],[Column4]]), "", vm_asg_raw[[#This Row],[Column4]])</f>
        <v/>
      </c>
      <c r="J196" t="str">
        <f>IF(ISNUMBER(vm_asg_raw[[#This Row],[Column6]]), vm_asg_raw[[#This Row],[Column6]],"")</f>
        <v/>
      </c>
      <c r="K196" s="4" t="str">
        <f>IF(ISNUMBER(vm_asg_raw[[#This Row],[Column7]]), vm_asg_raw[[#This Row],[Column7]]/1073741824,"")</f>
        <v/>
      </c>
      <c r="L196" s="10" t="str">
        <f>IF(ISNONTEXT(vm_asg_raw[[#This Row],[Column9]]), "", vm_asg_raw[[#This Row],[Column9]])</f>
        <v/>
      </c>
      <c r="M196" t="str">
        <f>IF(ISNUMBER(vm_asg_raw[[#This Row],[Column10]]), vm_asg_raw[[#This Row],[Column10]],"")</f>
        <v/>
      </c>
      <c r="N196" s="15" t="str">
        <f>IF(ISNUMBER(vm_asg_raw[[#This Row],[Column11]]), vm_asg_raw[[#This Row],[Column11]],"")</f>
        <v/>
      </c>
    </row>
    <row r="197" spans="1:14" x14ac:dyDescent="0.25">
      <c r="A197" s="11" t="str">
        <f>IF(ISNONTEXT(vm_asg_raw[[#This Row],[Column1]]), "", vm_asg_raw[[#This Row],[Column1]])</f>
        <v/>
      </c>
      <c r="B197" s="19" t="str">
        <f>IF(ISNONTEXT(vm_asg_raw[[#This Row],[Column5]]), "", vm_asg_raw[[#This Row],[Column5]])</f>
        <v/>
      </c>
      <c r="C197" s="30" t="str">
        <f>IF(ISNUMBER(vm_asg_raw[[#This Row],[Column12]]), (vm_asg_raw[[#This Row],[Column12]]/(vm_asg_raw[[#This Row],[Column14]]*1000)),"")</f>
        <v/>
      </c>
      <c r="D197" s="31" t="str">
        <f>IF(ISNUMBER(vm_asg_raw[[#This Row],[Column13]]), (vm_asg_raw[[#This Row],[Column13]]/vm_asg_raw[[#This Row],[Column15]]),"")</f>
        <v/>
      </c>
      <c r="E197" s="30" t="str">
        <f>IF(ISNUMBER(vm_asg_raw[[#This Row],[Column12]]), (vm_asg_raw[[#This Row],[Column12]]/(vm_asg_raw[[#This Row],[Column16]]*1000)),"")</f>
        <v/>
      </c>
      <c r="F197" s="32" t="str">
        <f>IF(ISNUMBER(vm_asg_raw[[#This Row],[Column13]]), (vm_asg_raw[[#This Row],[Column13]]/(vm_asg_raw[[#This Row],[Column17]]*1073741824)),"")</f>
        <v/>
      </c>
      <c r="G197" s="28" t="str">
        <f>IF(ISNUMBER(C197),(((vm_asg_raw[[#This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7" s="12" t="str">
        <f>IF(ISNONTEXT(vm_asg_raw[[#This Row],[Column3]]), "", vm_asg_raw[[#This Row],[Column3]])</f>
        <v/>
      </c>
      <c r="I197" s="10" t="str">
        <f>IF(ISNONTEXT(vm_asg_raw[[#This Row],[Column4]]), "", vm_asg_raw[[#This Row],[Column4]])</f>
        <v/>
      </c>
      <c r="J197" t="str">
        <f>IF(ISNUMBER(vm_asg_raw[[#This Row],[Column6]]), vm_asg_raw[[#This Row],[Column6]],"")</f>
        <v/>
      </c>
      <c r="K197" s="4" t="str">
        <f>IF(ISNUMBER(vm_asg_raw[[#This Row],[Column7]]), vm_asg_raw[[#This Row],[Column7]]/1073741824,"")</f>
        <v/>
      </c>
      <c r="L197" s="10" t="str">
        <f>IF(ISNONTEXT(vm_asg_raw[[#This Row],[Column9]]), "", vm_asg_raw[[#This Row],[Column9]])</f>
        <v/>
      </c>
      <c r="M197" t="str">
        <f>IF(ISNUMBER(vm_asg_raw[[#This Row],[Column10]]), vm_asg_raw[[#This Row],[Column10]],"")</f>
        <v/>
      </c>
      <c r="N197" s="15" t="str">
        <f>IF(ISNUMBER(vm_asg_raw[[#This Row],[Column11]]), vm_asg_raw[[#This Row],[Column11]],"")</f>
        <v/>
      </c>
    </row>
    <row r="198" spans="1:14" x14ac:dyDescent="0.25">
      <c r="A198" s="11" t="str">
        <f>IF(ISNONTEXT(vm_asg_raw[[#This Row],[Column1]]), "", vm_asg_raw[[#This Row],[Column1]])</f>
        <v/>
      </c>
      <c r="B198" s="19" t="str">
        <f>IF(ISNONTEXT(vm_asg_raw[[#This Row],[Column5]]), "", vm_asg_raw[[#This Row],[Column5]])</f>
        <v/>
      </c>
      <c r="C198" s="30" t="str">
        <f>IF(ISNUMBER(vm_asg_raw[[#This Row],[Column12]]), (vm_asg_raw[[#This Row],[Column12]]/(vm_asg_raw[[#This Row],[Column14]]*1000)),"")</f>
        <v/>
      </c>
      <c r="D198" s="31" t="str">
        <f>IF(ISNUMBER(vm_asg_raw[[#This Row],[Column13]]), (vm_asg_raw[[#This Row],[Column13]]/vm_asg_raw[[#This Row],[Column15]]),"")</f>
        <v/>
      </c>
      <c r="E198" s="30" t="str">
        <f>IF(ISNUMBER(vm_asg_raw[[#This Row],[Column12]]), (vm_asg_raw[[#This Row],[Column12]]/(vm_asg_raw[[#This Row],[Column16]]*1000)),"")</f>
        <v/>
      </c>
      <c r="F198" s="32" t="str">
        <f>IF(ISNUMBER(vm_asg_raw[[#This Row],[Column13]]), (vm_asg_raw[[#This Row],[Column13]]/(vm_asg_raw[[#This Row],[Column17]]*1073741824)),"")</f>
        <v/>
      </c>
      <c r="G198" s="28" t="str">
        <f>IF(ISNUMBER(C198),(((vm_asg_raw[[#This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8" s="12" t="str">
        <f>IF(ISNONTEXT(vm_asg_raw[[#This Row],[Column3]]), "", vm_asg_raw[[#This Row],[Column3]])</f>
        <v/>
      </c>
      <c r="I198" s="10" t="str">
        <f>IF(ISNONTEXT(vm_asg_raw[[#This Row],[Column4]]), "", vm_asg_raw[[#This Row],[Column4]])</f>
        <v/>
      </c>
      <c r="J198" t="str">
        <f>IF(ISNUMBER(vm_asg_raw[[#This Row],[Column6]]), vm_asg_raw[[#This Row],[Column6]],"")</f>
        <v/>
      </c>
      <c r="K198" s="4" t="str">
        <f>IF(ISNUMBER(vm_asg_raw[[#This Row],[Column7]]), vm_asg_raw[[#This Row],[Column7]]/1073741824,"")</f>
        <v/>
      </c>
      <c r="L198" s="10" t="str">
        <f>IF(ISNONTEXT(vm_asg_raw[[#This Row],[Column9]]), "", vm_asg_raw[[#This Row],[Column9]])</f>
        <v/>
      </c>
      <c r="M198" t="str">
        <f>IF(ISNUMBER(vm_asg_raw[[#This Row],[Column10]]), vm_asg_raw[[#This Row],[Column10]],"")</f>
        <v/>
      </c>
      <c r="N198" s="15" t="str">
        <f>IF(ISNUMBER(vm_asg_raw[[#This Row],[Column11]]), vm_asg_raw[[#This Row],[Column11]],"")</f>
        <v/>
      </c>
    </row>
    <row r="199" spans="1:14" x14ac:dyDescent="0.25">
      <c r="A199" s="11" t="str">
        <f>IF(ISNONTEXT(vm_asg_raw[[#This Row],[Column1]]), "", vm_asg_raw[[#This Row],[Column1]])</f>
        <v/>
      </c>
      <c r="B199" s="19" t="str">
        <f>IF(ISNONTEXT(vm_asg_raw[[#This Row],[Column5]]), "", vm_asg_raw[[#This Row],[Column5]])</f>
        <v/>
      </c>
      <c r="C199" s="30" t="str">
        <f>IF(ISNUMBER(vm_asg_raw[[#This Row],[Column12]]), (vm_asg_raw[[#This Row],[Column12]]/(vm_asg_raw[[#This Row],[Column14]]*1000)),"")</f>
        <v/>
      </c>
      <c r="D199" s="31" t="str">
        <f>IF(ISNUMBER(vm_asg_raw[[#This Row],[Column13]]), (vm_asg_raw[[#This Row],[Column13]]/vm_asg_raw[[#This Row],[Column15]]),"")</f>
        <v/>
      </c>
      <c r="E199" s="30" t="str">
        <f>IF(ISNUMBER(vm_asg_raw[[#This Row],[Column12]]), (vm_asg_raw[[#This Row],[Column12]]/(vm_asg_raw[[#This Row],[Column16]]*1000)),"")</f>
        <v/>
      </c>
      <c r="F199" s="32" t="str">
        <f>IF(ISNUMBER(vm_asg_raw[[#This Row],[Column13]]), (vm_asg_raw[[#This Row],[Column13]]/(vm_asg_raw[[#This Row],[Column17]]*1073741824)),"")</f>
        <v/>
      </c>
      <c r="G199" s="28" t="str">
        <f>IF(ISNUMBER(C199),(((vm_asg_raw[[#This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9" s="12" t="str">
        <f>IF(ISNONTEXT(vm_asg_raw[[#This Row],[Column3]]), "", vm_asg_raw[[#This Row],[Column3]])</f>
        <v/>
      </c>
      <c r="I199" s="10" t="str">
        <f>IF(ISNONTEXT(vm_asg_raw[[#This Row],[Column4]]), "", vm_asg_raw[[#This Row],[Column4]])</f>
        <v/>
      </c>
      <c r="J199" t="str">
        <f>IF(ISNUMBER(vm_asg_raw[[#This Row],[Column6]]), vm_asg_raw[[#This Row],[Column6]],"")</f>
        <v/>
      </c>
      <c r="K199" s="4" t="str">
        <f>IF(ISNUMBER(vm_asg_raw[[#This Row],[Column7]]), vm_asg_raw[[#This Row],[Column7]]/1073741824,"")</f>
        <v/>
      </c>
      <c r="L199" s="10" t="str">
        <f>IF(ISNONTEXT(vm_asg_raw[[#This Row],[Column9]]), "", vm_asg_raw[[#This Row],[Column9]])</f>
        <v/>
      </c>
      <c r="M199" t="str">
        <f>IF(ISNUMBER(vm_asg_raw[[#This Row],[Column10]]), vm_asg_raw[[#This Row],[Column10]],"")</f>
        <v/>
      </c>
      <c r="N199" s="15" t="str">
        <f>IF(ISNUMBER(vm_asg_raw[[#This Row],[Column11]]), vm_asg_raw[[#This Row],[Column11]],"")</f>
        <v/>
      </c>
    </row>
    <row r="200" spans="1:14" x14ac:dyDescent="0.25">
      <c r="A200" s="11" t="str">
        <f>IF(ISNONTEXT(vm_asg_raw[[#This Row],[Column1]]), "", vm_asg_raw[[#This Row],[Column1]])</f>
        <v/>
      </c>
      <c r="B200" s="19" t="str">
        <f>IF(ISNONTEXT(vm_asg_raw[[#This Row],[Column5]]), "", vm_asg_raw[[#This Row],[Column5]])</f>
        <v/>
      </c>
      <c r="C200" s="30" t="str">
        <f>IF(ISNUMBER(vm_asg_raw[[#This Row],[Column12]]), (vm_asg_raw[[#This Row],[Column12]]/(vm_asg_raw[[#This Row],[Column14]]*1000)),"")</f>
        <v/>
      </c>
      <c r="D200" s="31" t="str">
        <f>IF(ISNUMBER(vm_asg_raw[[#This Row],[Column13]]), (vm_asg_raw[[#This Row],[Column13]]/vm_asg_raw[[#This Row],[Column15]]),"")</f>
        <v/>
      </c>
      <c r="E200" s="30" t="str">
        <f>IF(ISNUMBER(vm_asg_raw[[#This Row],[Column12]]), (vm_asg_raw[[#This Row],[Column12]]/(vm_asg_raw[[#This Row],[Column16]]*1000)),"")</f>
        <v/>
      </c>
      <c r="F200" s="32" t="str">
        <f>IF(ISNUMBER(vm_asg_raw[[#This Row],[Column13]]), (vm_asg_raw[[#This Row],[Column13]]/(vm_asg_raw[[#This Row],[Column17]]*1073741824)),"")</f>
        <v/>
      </c>
      <c r="G200" s="28" t="str">
        <f>IF(ISNUMBER(C200),(((vm_asg_raw[[#This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0" s="12" t="str">
        <f>IF(ISNONTEXT(vm_asg_raw[[#This Row],[Column3]]), "", vm_asg_raw[[#This Row],[Column3]])</f>
        <v/>
      </c>
      <c r="I200" s="10" t="str">
        <f>IF(ISNONTEXT(vm_asg_raw[[#This Row],[Column4]]), "", vm_asg_raw[[#This Row],[Column4]])</f>
        <v/>
      </c>
      <c r="J200" t="str">
        <f>IF(ISNUMBER(vm_asg_raw[[#This Row],[Column6]]), vm_asg_raw[[#This Row],[Column6]],"")</f>
        <v/>
      </c>
      <c r="K200" s="4" t="str">
        <f>IF(ISNUMBER(vm_asg_raw[[#This Row],[Column7]]), vm_asg_raw[[#This Row],[Column7]]/1073741824,"")</f>
        <v/>
      </c>
      <c r="L200" s="10" t="str">
        <f>IF(ISNONTEXT(vm_asg_raw[[#This Row],[Column9]]), "", vm_asg_raw[[#This Row],[Column9]])</f>
        <v/>
      </c>
      <c r="M200" t="str">
        <f>IF(ISNUMBER(vm_asg_raw[[#This Row],[Column10]]), vm_asg_raw[[#This Row],[Column10]],"")</f>
        <v/>
      </c>
      <c r="N200" s="15" t="str">
        <f>IF(ISNUMBER(vm_asg_raw[[#This Row],[Column11]]), vm_asg_raw[[#This Row],[Column11]],"")</f>
        <v/>
      </c>
    </row>
    <row r="201" spans="1:14" x14ac:dyDescent="0.25">
      <c r="A201" s="11" t="str">
        <f>IF(ISNONTEXT(vm_asg_raw[[#This Row],[Column1]]), "", vm_asg_raw[[#This Row],[Column1]])</f>
        <v/>
      </c>
      <c r="B201" s="19" t="str">
        <f>IF(ISNONTEXT(vm_asg_raw[[#This Row],[Column5]]), "", vm_asg_raw[[#This Row],[Column5]])</f>
        <v/>
      </c>
      <c r="C201" s="30" t="str">
        <f>IF(ISNUMBER(vm_asg_raw[[#This Row],[Column12]]), (vm_asg_raw[[#This Row],[Column12]]/(vm_asg_raw[[#This Row],[Column14]]*1000)),"")</f>
        <v/>
      </c>
      <c r="D201" s="31" t="str">
        <f>IF(ISNUMBER(vm_asg_raw[[#This Row],[Column13]]), (vm_asg_raw[[#This Row],[Column13]]/vm_asg_raw[[#This Row],[Column15]]),"")</f>
        <v/>
      </c>
      <c r="E201" s="30" t="str">
        <f>IF(ISNUMBER(vm_asg_raw[[#This Row],[Column12]]), (vm_asg_raw[[#This Row],[Column12]]/(vm_asg_raw[[#This Row],[Column16]]*1000)),"")</f>
        <v/>
      </c>
      <c r="F201" s="32" t="str">
        <f>IF(ISNUMBER(vm_asg_raw[[#This Row],[Column13]]), (vm_asg_raw[[#This Row],[Column13]]/(vm_asg_raw[[#This Row],[Column17]]*1073741824)),"")</f>
        <v/>
      </c>
      <c r="G201" s="28" t="str">
        <f>IF(ISNUMBER(C201),(((vm_asg_raw[[#This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1" s="12" t="str">
        <f>IF(ISNONTEXT(vm_asg_raw[[#This Row],[Column3]]), "", vm_asg_raw[[#This Row],[Column3]])</f>
        <v/>
      </c>
      <c r="I201" s="10" t="str">
        <f>IF(ISNONTEXT(vm_asg_raw[[#This Row],[Column4]]), "", vm_asg_raw[[#This Row],[Column4]])</f>
        <v/>
      </c>
      <c r="J201" t="str">
        <f>IF(ISNUMBER(vm_asg_raw[[#This Row],[Column6]]), vm_asg_raw[[#This Row],[Column6]],"")</f>
        <v/>
      </c>
      <c r="K201" s="4" t="str">
        <f>IF(ISNUMBER(vm_asg_raw[[#This Row],[Column7]]), vm_asg_raw[[#This Row],[Column7]]/1073741824,"")</f>
        <v/>
      </c>
      <c r="L201" s="10" t="str">
        <f>IF(ISNONTEXT(vm_asg_raw[[#This Row],[Column9]]), "", vm_asg_raw[[#This Row],[Column9]])</f>
        <v/>
      </c>
      <c r="M201" t="str">
        <f>IF(ISNUMBER(vm_asg_raw[[#This Row],[Column10]]), vm_asg_raw[[#This Row],[Column10]],"")</f>
        <v/>
      </c>
      <c r="N201" s="15" t="str">
        <f>IF(ISNUMBER(vm_asg_raw[[#This Row],[Column11]]), vm_asg_raw[[#This Row],[Column11]],"")</f>
        <v/>
      </c>
    </row>
    <row r="202" spans="1:14" x14ac:dyDescent="0.25">
      <c r="A202" s="11" t="str">
        <f>IF(ISNONTEXT(vm_asg_raw[[#This Row],[Column1]]), "", vm_asg_raw[[#This Row],[Column1]])</f>
        <v/>
      </c>
      <c r="B202" s="19" t="str">
        <f>IF(ISNONTEXT(vm_asg_raw[[#This Row],[Column5]]), "", vm_asg_raw[[#This Row],[Column5]])</f>
        <v/>
      </c>
      <c r="C202" s="30" t="str">
        <f>IF(ISNUMBER(vm_asg_raw[[#This Row],[Column12]]), (vm_asg_raw[[#This Row],[Column12]]/(vm_asg_raw[[#This Row],[Column14]]*1000)),"")</f>
        <v/>
      </c>
      <c r="D202" s="31" t="str">
        <f>IF(ISNUMBER(vm_asg_raw[[#This Row],[Column13]]), (vm_asg_raw[[#This Row],[Column13]]/vm_asg_raw[[#This Row],[Column15]]),"")</f>
        <v/>
      </c>
      <c r="E202" s="30" t="str">
        <f>IF(ISNUMBER(vm_asg_raw[[#This Row],[Column12]]), (vm_asg_raw[[#This Row],[Column12]]/(vm_asg_raw[[#This Row],[Column16]]*1000)),"")</f>
        <v/>
      </c>
      <c r="F202" s="32" t="str">
        <f>IF(ISNUMBER(vm_asg_raw[[#This Row],[Column13]]), (vm_asg_raw[[#This Row],[Column13]]/(vm_asg_raw[[#This Row],[Column17]]*1073741824)),"")</f>
        <v/>
      </c>
      <c r="G202" s="28" t="str">
        <f>IF(ISNUMBER(C202),(((vm_asg_raw[[#This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2" s="12" t="str">
        <f>IF(ISNONTEXT(vm_asg_raw[[#This Row],[Column3]]), "", vm_asg_raw[[#This Row],[Column3]])</f>
        <v/>
      </c>
      <c r="I202" s="10" t="str">
        <f>IF(ISNONTEXT(vm_asg_raw[[#This Row],[Column4]]), "", vm_asg_raw[[#This Row],[Column4]])</f>
        <v/>
      </c>
      <c r="J202" t="str">
        <f>IF(ISNUMBER(vm_asg_raw[[#This Row],[Column6]]), vm_asg_raw[[#This Row],[Column6]],"")</f>
        <v/>
      </c>
      <c r="K202" s="4" t="str">
        <f>IF(ISNUMBER(vm_asg_raw[[#This Row],[Column7]]), vm_asg_raw[[#This Row],[Column7]]/1073741824,"")</f>
        <v/>
      </c>
      <c r="L202" s="10" t="str">
        <f>IF(ISNONTEXT(vm_asg_raw[[#This Row],[Column9]]), "", vm_asg_raw[[#This Row],[Column9]])</f>
        <v/>
      </c>
      <c r="M202" t="str">
        <f>IF(ISNUMBER(vm_asg_raw[[#This Row],[Column10]]), vm_asg_raw[[#This Row],[Column10]],"")</f>
        <v/>
      </c>
      <c r="N202" s="15" t="str">
        <f>IF(ISNUMBER(vm_asg_raw[[#This Row],[Column11]]), vm_asg_raw[[#This Row],[Column11]],"")</f>
        <v/>
      </c>
    </row>
    <row r="203" spans="1:14" x14ac:dyDescent="0.25">
      <c r="A203" s="11" t="str">
        <f>IF(ISNONTEXT(vm_asg_raw[[#This Row],[Column1]]), "", vm_asg_raw[[#This Row],[Column1]])</f>
        <v/>
      </c>
      <c r="B203" s="19" t="str">
        <f>IF(ISNONTEXT(vm_asg_raw[[#This Row],[Column5]]), "", vm_asg_raw[[#This Row],[Column5]])</f>
        <v/>
      </c>
      <c r="C203" s="30" t="str">
        <f>IF(ISNUMBER(vm_asg_raw[[#This Row],[Column12]]), (vm_asg_raw[[#This Row],[Column12]]/(vm_asg_raw[[#This Row],[Column14]]*1000)),"")</f>
        <v/>
      </c>
      <c r="D203" s="31" t="str">
        <f>IF(ISNUMBER(vm_asg_raw[[#This Row],[Column13]]), (vm_asg_raw[[#This Row],[Column13]]/vm_asg_raw[[#This Row],[Column15]]),"")</f>
        <v/>
      </c>
      <c r="E203" s="30" t="str">
        <f>IF(ISNUMBER(vm_asg_raw[[#This Row],[Column12]]), (vm_asg_raw[[#This Row],[Column12]]/(vm_asg_raw[[#This Row],[Column16]]*1000)),"")</f>
        <v/>
      </c>
      <c r="F203" s="32" t="str">
        <f>IF(ISNUMBER(vm_asg_raw[[#This Row],[Column13]]), (vm_asg_raw[[#This Row],[Column13]]/(vm_asg_raw[[#This Row],[Column17]]*1073741824)),"")</f>
        <v/>
      </c>
      <c r="G203" s="28" t="str">
        <f>IF(ISNUMBER(C203),(((vm_asg_raw[[#This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3" s="12" t="str">
        <f>IF(ISNONTEXT(vm_asg_raw[[#This Row],[Column3]]), "", vm_asg_raw[[#This Row],[Column3]])</f>
        <v/>
      </c>
      <c r="I203" s="10" t="str">
        <f>IF(ISNONTEXT(vm_asg_raw[[#This Row],[Column4]]), "", vm_asg_raw[[#This Row],[Column4]])</f>
        <v/>
      </c>
      <c r="J203" t="str">
        <f>IF(ISNUMBER(vm_asg_raw[[#This Row],[Column6]]), vm_asg_raw[[#This Row],[Column6]],"")</f>
        <v/>
      </c>
      <c r="K203" s="4" t="str">
        <f>IF(ISNUMBER(vm_asg_raw[[#This Row],[Column7]]), vm_asg_raw[[#This Row],[Column7]]/1073741824,"")</f>
        <v/>
      </c>
      <c r="L203" s="10" t="str">
        <f>IF(ISNONTEXT(vm_asg_raw[[#This Row],[Column9]]), "", vm_asg_raw[[#This Row],[Column9]])</f>
        <v/>
      </c>
      <c r="M203" t="str">
        <f>IF(ISNUMBER(vm_asg_raw[[#This Row],[Column10]]), vm_asg_raw[[#This Row],[Column10]],"")</f>
        <v/>
      </c>
      <c r="N203" s="15" t="str">
        <f>IF(ISNUMBER(vm_asg_raw[[#This Row],[Column11]]), vm_asg_raw[[#This Row],[Column11]],"")</f>
        <v/>
      </c>
    </row>
    <row r="204" spans="1:14" x14ac:dyDescent="0.25">
      <c r="A204" s="11" t="str">
        <f>IF(ISNONTEXT(vm_asg_raw[[#This Row],[Column1]]), "", vm_asg_raw[[#This Row],[Column1]])</f>
        <v/>
      </c>
      <c r="B204" s="19" t="str">
        <f>IF(ISNONTEXT(vm_asg_raw[[#This Row],[Column5]]), "", vm_asg_raw[[#This Row],[Column5]])</f>
        <v/>
      </c>
      <c r="C204" s="30" t="str">
        <f>IF(ISNUMBER(vm_asg_raw[[#This Row],[Column12]]), (vm_asg_raw[[#This Row],[Column12]]/(vm_asg_raw[[#This Row],[Column14]]*1000)),"")</f>
        <v/>
      </c>
      <c r="D204" s="31" t="str">
        <f>IF(ISNUMBER(vm_asg_raw[[#This Row],[Column13]]), (vm_asg_raw[[#This Row],[Column13]]/vm_asg_raw[[#This Row],[Column15]]),"")</f>
        <v/>
      </c>
      <c r="E204" s="30" t="str">
        <f>IF(ISNUMBER(vm_asg_raw[[#This Row],[Column12]]), (vm_asg_raw[[#This Row],[Column12]]/(vm_asg_raw[[#This Row],[Column16]]*1000)),"")</f>
        <v/>
      </c>
      <c r="F204" s="32" t="str">
        <f>IF(ISNUMBER(vm_asg_raw[[#This Row],[Column13]]), (vm_asg_raw[[#This Row],[Column13]]/(vm_asg_raw[[#This Row],[Column17]]*1073741824)),"")</f>
        <v/>
      </c>
      <c r="G204" s="28" t="str">
        <f>IF(ISNUMBER(C204),(((vm_asg_raw[[#This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4" s="12" t="str">
        <f>IF(ISNONTEXT(vm_asg_raw[[#This Row],[Column3]]), "", vm_asg_raw[[#This Row],[Column3]])</f>
        <v/>
      </c>
      <c r="I204" s="10" t="str">
        <f>IF(ISNONTEXT(vm_asg_raw[[#This Row],[Column4]]), "", vm_asg_raw[[#This Row],[Column4]])</f>
        <v/>
      </c>
      <c r="J204" t="str">
        <f>IF(ISNUMBER(vm_asg_raw[[#This Row],[Column6]]), vm_asg_raw[[#This Row],[Column6]],"")</f>
        <v/>
      </c>
      <c r="K204" s="4" t="str">
        <f>IF(ISNUMBER(vm_asg_raw[[#This Row],[Column7]]), vm_asg_raw[[#This Row],[Column7]]/1073741824,"")</f>
        <v/>
      </c>
      <c r="L204" s="10" t="str">
        <f>IF(ISNONTEXT(vm_asg_raw[[#This Row],[Column9]]), "", vm_asg_raw[[#This Row],[Column9]])</f>
        <v/>
      </c>
      <c r="M204" t="str">
        <f>IF(ISNUMBER(vm_asg_raw[[#This Row],[Column10]]), vm_asg_raw[[#This Row],[Column10]],"")</f>
        <v/>
      </c>
      <c r="N204" s="15" t="str">
        <f>IF(ISNUMBER(vm_asg_raw[[#This Row],[Column11]]), vm_asg_raw[[#This Row],[Column11]],"")</f>
        <v/>
      </c>
    </row>
    <row r="205" spans="1:14" x14ac:dyDescent="0.25">
      <c r="A205" s="11" t="str">
        <f>IF(ISNONTEXT(vm_asg_raw[[#This Row],[Column1]]), "", vm_asg_raw[[#This Row],[Column1]])</f>
        <v/>
      </c>
      <c r="B205" s="19" t="str">
        <f>IF(ISNONTEXT(vm_asg_raw[[#This Row],[Column5]]), "", vm_asg_raw[[#This Row],[Column5]])</f>
        <v/>
      </c>
      <c r="C205" s="30" t="str">
        <f>IF(ISNUMBER(vm_asg_raw[[#This Row],[Column12]]), (vm_asg_raw[[#This Row],[Column12]]/(vm_asg_raw[[#This Row],[Column14]]*1000)),"")</f>
        <v/>
      </c>
      <c r="D205" s="31" t="str">
        <f>IF(ISNUMBER(vm_asg_raw[[#This Row],[Column13]]), (vm_asg_raw[[#This Row],[Column13]]/vm_asg_raw[[#This Row],[Column15]]),"")</f>
        <v/>
      </c>
      <c r="E205" s="30" t="str">
        <f>IF(ISNUMBER(vm_asg_raw[[#This Row],[Column12]]), (vm_asg_raw[[#This Row],[Column12]]/(vm_asg_raw[[#This Row],[Column16]]*1000)),"")</f>
        <v/>
      </c>
      <c r="F205" s="32" t="str">
        <f>IF(ISNUMBER(vm_asg_raw[[#This Row],[Column13]]), (vm_asg_raw[[#This Row],[Column13]]/(vm_asg_raw[[#This Row],[Column17]]*1073741824)),"")</f>
        <v/>
      </c>
      <c r="G205" s="28" t="str">
        <f>IF(ISNUMBER(C205),(((vm_asg_raw[[#This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5" s="12" t="str">
        <f>IF(ISNONTEXT(vm_asg_raw[[#This Row],[Column3]]), "", vm_asg_raw[[#This Row],[Column3]])</f>
        <v/>
      </c>
      <c r="I205" s="10" t="str">
        <f>IF(ISNONTEXT(vm_asg_raw[[#This Row],[Column4]]), "", vm_asg_raw[[#This Row],[Column4]])</f>
        <v/>
      </c>
      <c r="J205" t="str">
        <f>IF(ISNUMBER(vm_asg_raw[[#This Row],[Column6]]), vm_asg_raw[[#This Row],[Column6]],"")</f>
        <v/>
      </c>
      <c r="K205" s="4" t="str">
        <f>IF(ISNUMBER(vm_asg_raw[[#This Row],[Column7]]), vm_asg_raw[[#This Row],[Column7]]/1073741824,"")</f>
        <v/>
      </c>
      <c r="L205" s="10" t="str">
        <f>IF(ISNONTEXT(vm_asg_raw[[#This Row],[Column9]]), "", vm_asg_raw[[#This Row],[Column9]])</f>
        <v/>
      </c>
      <c r="M205" t="str">
        <f>IF(ISNUMBER(vm_asg_raw[[#This Row],[Column10]]), vm_asg_raw[[#This Row],[Column10]],"")</f>
        <v/>
      </c>
      <c r="N205" s="15" t="str">
        <f>IF(ISNUMBER(vm_asg_raw[[#This Row],[Column11]]), vm_asg_raw[[#This Row],[Column11]],"")</f>
        <v/>
      </c>
    </row>
    <row r="206" spans="1:14" x14ac:dyDescent="0.25">
      <c r="A206" s="11" t="str">
        <f>IF(ISNONTEXT(vm_asg_raw[[#This Row],[Column1]]), "", vm_asg_raw[[#This Row],[Column1]])</f>
        <v/>
      </c>
      <c r="B206" s="19" t="str">
        <f>IF(ISNONTEXT(vm_asg_raw[[#This Row],[Column5]]), "", vm_asg_raw[[#This Row],[Column5]])</f>
        <v/>
      </c>
      <c r="C206" s="30" t="str">
        <f>IF(ISNUMBER(vm_asg_raw[[#This Row],[Column12]]), (vm_asg_raw[[#This Row],[Column12]]/(vm_asg_raw[[#This Row],[Column14]]*1000)),"")</f>
        <v/>
      </c>
      <c r="D206" s="31" t="str">
        <f>IF(ISNUMBER(vm_asg_raw[[#This Row],[Column13]]), (vm_asg_raw[[#This Row],[Column13]]/vm_asg_raw[[#This Row],[Column15]]),"")</f>
        <v/>
      </c>
      <c r="E206" s="30" t="str">
        <f>IF(ISNUMBER(vm_asg_raw[[#This Row],[Column12]]), (vm_asg_raw[[#This Row],[Column12]]/(vm_asg_raw[[#This Row],[Column16]]*1000)),"")</f>
        <v/>
      </c>
      <c r="F206" s="32" t="str">
        <f>IF(ISNUMBER(vm_asg_raw[[#This Row],[Column13]]), (vm_asg_raw[[#This Row],[Column13]]/(vm_asg_raw[[#This Row],[Column17]]*1073741824)),"")</f>
        <v/>
      </c>
      <c r="G206" s="28" t="str">
        <f>IF(ISNUMBER(C206),(((vm_asg_raw[[#This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6" s="12" t="str">
        <f>IF(ISNONTEXT(vm_asg_raw[[#This Row],[Column3]]), "", vm_asg_raw[[#This Row],[Column3]])</f>
        <v/>
      </c>
      <c r="I206" s="10" t="str">
        <f>IF(ISNONTEXT(vm_asg_raw[[#This Row],[Column4]]), "", vm_asg_raw[[#This Row],[Column4]])</f>
        <v/>
      </c>
      <c r="J206" t="str">
        <f>IF(ISNUMBER(vm_asg_raw[[#This Row],[Column6]]), vm_asg_raw[[#This Row],[Column6]],"")</f>
        <v/>
      </c>
      <c r="K206" s="4" t="str">
        <f>IF(ISNUMBER(vm_asg_raw[[#This Row],[Column7]]), vm_asg_raw[[#This Row],[Column7]]/1073741824,"")</f>
        <v/>
      </c>
      <c r="L206" s="10" t="str">
        <f>IF(ISNONTEXT(vm_asg_raw[[#This Row],[Column9]]), "", vm_asg_raw[[#This Row],[Column9]])</f>
        <v/>
      </c>
      <c r="M206" t="str">
        <f>IF(ISNUMBER(vm_asg_raw[[#This Row],[Column10]]), vm_asg_raw[[#This Row],[Column10]],"")</f>
        <v/>
      </c>
      <c r="N206" s="15" t="str">
        <f>IF(ISNUMBER(vm_asg_raw[[#This Row],[Column11]]), vm_asg_raw[[#This Row],[Column11]],"")</f>
        <v/>
      </c>
    </row>
    <row r="207" spans="1:14" x14ac:dyDescent="0.25">
      <c r="A207" s="11" t="str">
        <f>IF(ISNONTEXT(vm_asg_raw[[#This Row],[Column1]]), "", vm_asg_raw[[#This Row],[Column1]])</f>
        <v/>
      </c>
      <c r="B207" s="19" t="str">
        <f>IF(ISNONTEXT(vm_asg_raw[[#This Row],[Column5]]), "", vm_asg_raw[[#This Row],[Column5]])</f>
        <v/>
      </c>
      <c r="C207" s="30" t="str">
        <f>IF(ISNUMBER(vm_asg_raw[[#This Row],[Column12]]), (vm_asg_raw[[#This Row],[Column12]]/(vm_asg_raw[[#This Row],[Column14]]*1000)),"")</f>
        <v/>
      </c>
      <c r="D207" s="31" t="str">
        <f>IF(ISNUMBER(vm_asg_raw[[#This Row],[Column13]]), (vm_asg_raw[[#This Row],[Column13]]/vm_asg_raw[[#This Row],[Column15]]),"")</f>
        <v/>
      </c>
      <c r="E207" s="30" t="str">
        <f>IF(ISNUMBER(vm_asg_raw[[#This Row],[Column12]]), (vm_asg_raw[[#This Row],[Column12]]/(vm_asg_raw[[#This Row],[Column16]]*1000)),"")</f>
        <v/>
      </c>
      <c r="F207" s="32" t="str">
        <f>IF(ISNUMBER(vm_asg_raw[[#This Row],[Column13]]), (vm_asg_raw[[#This Row],[Column13]]/(vm_asg_raw[[#This Row],[Column17]]*1073741824)),"")</f>
        <v/>
      </c>
      <c r="G207" s="28" t="str">
        <f>IF(ISNUMBER(C207),(((vm_asg_raw[[#This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7" s="12" t="str">
        <f>IF(ISNONTEXT(vm_asg_raw[[#This Row],[Column3]]), "", vm_asg_raw[[#This Row],[Column3]])</f>
        <v/>
      </c>
      <c r="I207" s="10" t="str">
        <f>IF(ISNONTEXT(vm_asg_raw[[#This Row],[Column4]]), "", vm_asg_raw[[#This Row],[Column4]])</f>
        <v/>
      </c>
      <c r="J207" t="str">
        <f>IF(ISNUMBER(vm_asg_raw[[#This Row],[Column6]]), vm_asg_raw[[#This Row],[Column6]],"")</f>
        <v/>
      </c>
      <c r="K207" s="4" t="str">
        <f>IF(ISNUMBER(vm_asg_raw[[#This Row],[Column7]]), vm_asg_raw[[#This Row],[Column7]]/1073741824,"")</f>
        <v/>
      </c>
      <c r="L207" s="10" t="str">
        <f>IF(ISNONTEXT(vm_asg_raw[[#This Row],[Column9]]), "", vm_asg_raw[[#This Row],[Column9]])</f>
        <v/>
      </c>
      <c r="M207" t="str">
        <f>IF(ISNUMBER(vm_asg_raw[[#This Row],[Column10]]), vm_asg_raw[[#This Row],[Column10]],"")</f>
        <v/>
      </c>
      <c r="N207" s="15" t="str">
        <f>IF(ISNUMBER(vm_asg_raw[[#This Row],[Column11]]), vm_asg_raw[[#This Row],[Column11]],"")</f>
        <v/>
      </c>
    </row>
    <row r="208" spans="1:14" x14ac:dyDescent="0.25">
      <c r="A208" s="11" t="str">
        <f>IF(ISNONTEXT(vm_asg_raw[[#This Row],[Column1]]), "", vm_asg_raw[[#This Row],[Column1]])</f>
        <v/>
      </c>
      <c r="B208" s="19" t="str">
        <f>IF(ISNONTEXT(vm_asg_raw[[#This Row],[Column5]]), "", vm_asg_raw[[#This Row],[Column5]])</f>
        <v/>
      </c>
      <c r="C208" s="30" t="str">
        <f>IF(ISNUMBER(vm_asg_raw[[#This Row],[Column12]]), (vm_asg_raw[[#This Row],[Column12]]/(vm_asg_raw[[#This Row],[Column14]]*1000)),"")</f>
        <v/>
      </c>
      <c r="D208" s="31" t="str">
        <f>IF(ISNUMBER(vm_asg_raw[[#This Row],[Column13]]), (vm_asg_raw[[#This Row],[Column13]]/vm_asg_raw[[#This Row],[Column15]]),"")</f>
        <v/>
      </c>
      <c r="E208" s="30" t="str">
        <f>IF(ISNUMBER(vm_asg_raw[[#This Row],[Column12]]), (vm_asg_raw[[#This Row],[Column12]]/(vm_asg_raw[[#This Row],[Column16]]*1000)),"")</f>
        <v/>
      </c>
      <c r="F208" s="32" t="str">
        <f>IF(ISNUMBER(vm_asg_raw[[#This Row],[Column13]]), (vm_asg_raw[[#This Row],[Column13]]/(vm_asg_raw[[#This Row],[Column17]]*1073741824)),"")</f>
        <v/>
      </c>
      <c r="G208" s="28" t="str">
        <f>IF(ISNUMBER(C208),(((vm_asg_raw[[#This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8" s="12" t="str">
        <f>IF(ISNONTEXT(vm_asg_raw[[#This Row],[Column3]]), "", vm_asg_raw[[#This Row],[Column3]])</f>
        <v/>
      </c>
      <c r="I208" s="10" t="str">
        <f>IF(ISNONTEXT(vm_asg_raw[[#This Row],[Column4]]), "", vm_asg_raw[[#This Row],[Column4]])</f>
        <v/>
      </c>
      <c r="J208" t="str">
        <f>IF(ISNUMBER(vm_asg_raw[[#This Row],[Column6]]), vm_asg_raw[[#This Row],[Column6]],"")</f>
        <v/>
      </c>
      <c r="K208" s="4" t="str">
        <f>IF(ISNUMBER(vm_asg_raw[[#This Row],[Column7]]), vm_asg_raw[[#This Row],[Column7]]/1073741824,"")</f>
        <v/>
      </c>
      <c r="L208" s="10" t="str">
        <f>IF(ISNONTEXT(vm_asg_raw[[#This Row],[Column9]]), "", vm_asg_raw[[#This Row],[Column9]])</f>
        <v/>
      </c>
      <c r="M208" t="str">
        <f>IF(ISNUMBER(vm_asg_raw[[#This Row],[Column10]]), vm_asg_raw[[#This Row],[Column10]],"")</f>
        <v/>
      </c>
      <c r="N208" s="15" t="str">
        <f>IF(ISNUMBER(vm_asg_raw[[#This Row],[Column11]]), vm_asg_raw[[#This Row],[Column11]],"")</f>
        <v/>
      </c>
    </row>
    <row r="209" spans="1:14" x14ac:dyDescent="0.25">
      <c r="A209" s="11" t="str">
        <f>IF(ISNONTEXT(vm_asg_raw[[#This Row],[Column1]]), "", vm_asg_raw[[#This Row],[Column1]])</f>
        <v/>
      </c>
      <c r="B209" s="19" t="str">
        <f>IF(ISNONTEXT(vm_asg_raw[[#This Row],[Column5]]), "", vm_asg_raw[[#This Row],[Column5]])</f>
        <v/>
      </c>
      <c r="C209" s="30" t="str">
        <f>IF(ISNUMBER(vm_asg_raw[[#This Row],[Column12]]), (vm_asg_raw[[#This Row],[Column12]]/(vm_asg_raw[[#This Row],[Column14]]*1000)),"")</f>
        <v/>
      </c>
      <c r="D209" s="31" t="str">
        <f>IF(ISNUMBER(vm_asg_raw[[#This Row],[Column13]]), (vm_asg_raw[[#This Row],[Column13]]/vm_asg_raw[[#This Row],[Column15]]),"")</f>
        <v/>
      </c>
      <c r="E209" s="30" t="str">
        <f>IF(ISNUMBER(vm_asg_raw[[#This Row],[Column12]]), (vm_asg_raw[[#This Row],[Column12]]/(vm_asg_raw[[#This Row],[Column16]]*1000)),"")</f>
        <v/>
      </c>
      <c r="F209" s="32" t="str">
        <f>IF(ISNUMBER(vm_asg_raw[[#This Row],[Column13]]), (vm_asg_raw[[#This Row],[Column13]]/(vm_asg_raw[[#This Row],[Column17]]*1073741824)),"")</f>
        <v/>
      </c>
      <c r="G209" s="28" t="str">
        <f>IF(ISNUMBER(C209),(((vm_asg_raw[[#This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9" s="12" t="str">
        <f>IF(ISNONTEXT(vm_asg_raw[[#This Row],[Column3]]), "", vm_asg_raw[[#This Row],[Column3]])</f>
        <v/>
      </c>
      <c r="I209" s="10" t="str">
        <f>IF(ISNONTEXT(vm_asg_raw[[#This Row],[Column4]]), "", vm_asg_raw[[#This Row],[Column4]])</f>
        <v/>
      </c>
      <c r="J209" t="str">
        <f>IF(ISNUMBER(vm_asg_raw[[#This Row],[Column6]]), vm_asg_raw[[#This Row],[Column6]],"")</f>
        <v/>
      </c>
      <c r="K209" s="4" t="str">
        <f>IF(ISNUMBER(vm_asg_raw[[#This Row],[Column7]]), vm_asg_raw[[#This Row],[Column7]]/1073741824,"")</f>
        <v/>
      </c>
      <c r="L209" s="10" t="str">
        <f>IF(ISNONTEXT(vm_asg_raw[[#This Row],[Column9]]), "", vm_asg_raw[[#This Row],[Column9]])</f>
        <v/>
      </c>
      <c r="M209" t="str">
        <f>IF(ISNUMBER(vm_asg_raw[[#This Row],[Column10]]), vm_asg_raw[[#This Row],[Column10]],"")</f>
        <v/>
      </c>
      <c r="N209" s="15" t="str">
        <f>IF(ISNUMBER(vm_asg_raw[[#This Row],[Column11]]), vm_asg_raw[[#This Row],[Column11]],"")</f>
        <v/>
      </c>
    </row>
    <row r="210" spans="1:14" x14ac:dyDescent="0.25">
      <c r="A210" s="11" t="str">
        <f>IF(ISNONTEXT(vm_asg_raw[[#This Row],[Column1]]), "", vm_asg_raw[[#This Row],[Column1]])</f>
        <v/>
      </c>
      <c r="B210" s="19" t="str">
        <f>IF(ISNONTEXT(vm_asg_raw[[#This Row],[Column5]]), "", vm_asg_raw[[#This Row],[Column5]])</f>
        <v/>
      </c>
      <c r="C210" s="30" t="str">
        <f>IF(ISNUMBER(vm_asg_raw[[#This Row],[Column12]]), (vm_asg_raw[[#This Row],[Column12]]/(vm_asg_raw[[#This Row],[Column14]]*1000)),"")</f>
        <v/>
      </c>
      <c r="D210" s="31" t="str">
        <f>IF(ISNUMBER(vm_asg_raw[[#This Row],[Column13]]), (vm_asg_raw[[#This Row],[Column13]]/vm_asg_raw[[#This Row],[Column15]]),"")</f>
        <v/>
      </c>
      <c r="E210" s="30" t="str">
        <f>IF(ISNUMBER(vm_asg_raw[[#This Row],[Column12]]), (vm_asg_raw[[#This Row],[Column12]]/(vm_asg_raw[[#This Row],[Column16]]*1000)),"")</f>
        <v/>
      </c>
      <c r="F210" s="32" t="str">
        <f>IF(ISNUMBER(vm_asg_raw[[#This Row],[Column13]]), (vm_asg_raw[[#This Row],[Column13]]/(vm_asg_raw[[#This Row],[Column17]]*1073741824)),"")</f>
        <v/>
      </c>
      <c r="G210" s="28" t="str">
        <f>IF(ISNUMBER(C210),(((vm_asg_raw[[#This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0" s="12" t="str">
        <f>IF(ISNONTEXT(vm_asg_raw[[#This Row],[Column3]]), "", vm_asg_raw[[#This Row],[Column3]])</f>
        <v/>
      </c>
      <c r="I210" s="10" t="str">
        <f>IF(ISNONTEXT(vm_asg_raw[[#This Row],[Column4]]), "", vm_asg_raw[[#This Row],[Column4]])</f>
        <v/>
      </c>
      <c r="J210" t="str">
        <f>IF(ISNUMBER(vm_asg_raw[[#This Row],[Column6]]), vm_asg_raw[[#This Row],[Column6]],"")</f>
        <v/>
      </c>
      <c r="K210" s="4" t="str">
        <f>IF(ISNUMBER(vm_asg_raw[[#This Row],[Column7]]), vm_asg_raw[[#This Row],[Column7]]/1073741824,"")</f>
        <v/>
      </c>
      <c r="L210" s="10" t="str">
        <f>IF(ISNONTEXT(vm_asg_raw[[#This Row],[Column9]]), "", vm_asg_raw[[#This Row],[Column9]])</f>
        <v/>
      </c>
      <c r="M210" t="str">
        <f>IF(ISNUMBER(vm_asg_raw[[#This Row],[Column10]]), vm_asg_raw[[#This Row],[Column10]],"")</f>
        <v/>
      </c>
      <c r="N210" s="15" t="str">
        <f>IF(ISNUMBER(vm_asg_raw[[#This Row],[Column11]]), vm_asg_raw[[#This Row],[Column11]],"")</f>
        <v/>
      </c>
    </row>
    <row r="211" spans="1:14" x14ac:dyDescent="0.25">
      <c r="A211" s="11" t="str">
        <f>IF(ISNONTEXT(vm_asg_raw[[#This Row],[Column1]]), "", vm_asg_raw[[#This Row],[Column1]])</f>
        <v/>
      </c>
      <c r="B211" s="19" t="str">
        <f>IF(ISNONTEXT(vm_asg_raw[[#This Row],[Column5]]), "", vm_asg_raw[[#This Row],[Column5]])</f>
        <v/>
      </c>
      <c r="C211" s="30" t="str">
        <f>IF(ISNUMBER(vm_asg_raw[[#This Row],[Column12]]), (vm_asg_raw[[#This Row],[Column12]]/(vm_asg_raw[[#This Row],[Column14]]*1000)),"")</f>
        <v/>
      </c>
      <c r="D211" s="31" t="str">
        <f>IF(ISNUMBER(vm_asg_raw[[#This Row],[Column13]]), (vm_asg_raw[[#This Row],[Column13]]/vm_asg_raw[[#This Row],[Column15]]),"")</f>
        <v/>
      </c>
      <c r="E211" s="30" t="str">
        <f>IF(ISNUMBER(vm_asg_raw[[#This Row],[Column12]]), (vm_asg_raw[[#This Row],[Column12]]/(vm_asg_raw[[#This Row],[Column16]]*1000)),"")</f>
        <v/>
      </c>
      <c r="F211" s="32" t="str">
        <f>IF(ISNUMBER(vm_asg_raw[[#This Row],[Column13]]), (vm_asg_raw[[#This Row],[Column13]]/(vm_asg_raw[[#This Row],[Column17]]*1073741824)),"")</f>
        <v/>
      </c>
      <c r="G211" s="28" t="str">
        <f>IF(ISNUMBER(C211),(((vm_asg_raw[[#This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1" s="12" t="str">
        <f>IF(ISNONTEXT(vm_asg_raw[[#This Row],[Column3]]), "", vm_asg_raw[[#This Row],[Column3]])</f>
        <v/>
      </c>
      <c r="I211" s="10" t="str">
        <f>IF(ISNONTEXT(vm_asg_raw[[#This Row],[Column4]]), "", vm_asg_raw[[#This Row],[Column4]])</f>
        <v/>
      </c>
      <c r="J211" t="str">
        <f>IF(ISNUMBER(vm_asg_raw[[#This Row],[Column6]]), vm_asg_raw[[#This Row],[Column6]],"")</f>
        <v/>
      </c>
      <c r="K211" s="4" t="str">
        <f>IF(ISNUMBER(vm_asg_raw[[#This Row],[Column7]]), vm_asg_raw[[#This Row],[Column7]]/1073741824,"")</f>
        <v/>
      </c>
      <c r="L211" s="10" t="str">
        <f>IF(ISNONTEXT(vm_asg_raw[[#This Row],[Column9]]), "", vm_asg_raw[[#This Row],[Column9]])</f>
        <v/>
      </c>
      <c r="M211" t="str">
        <f>IF(ISNUMBER(vm_asg_raw[[#This Row],[Column10]]), vm_asg_raw[[#This Row],[Column10]],"")</f>
        <v/>
      </c>
      <c r="N211" s="15" t="str">
        <f>IF(ISNUMBER(vm_asg_raw[[#This Row],[Column11]]), vm_asg_raw[[#This Row],[Column11]],"")</f>
        <v/>
      </c>
    </row>
    <row r="212" spans="1:14" x14ac:dyDescent="0.25">
      <c r="A212" s="11" t="str">
        <f>IF(ISNONTEXT(vm_asg_raw[[#This Row],[Column1]]), "", vm_asg_raw[[#This Row],[Column1]])</f>
        <v/>
      </c>
      <c r="B212" s="19" t="str">
        <f>IF(ISNONTEXT(vm_asg_raw[[#This Row],[Column5]]), "", vm_asg_raw[[#This Row],[Column5]])</f>
        <v/>
      </c>
      <c r="C212" s="30" t="str">
        <f>IF(ISNUMBER(vm_asg_raw[[#This Row],[Column12]]), (vm_asg_raw[[#This Row],[Column12]]/(vm_asg_raw[[#This Row],[Column14]]*1000)),"")</f>
        <v/>
      </c>
      <c r="D212" s="31" t="str">
        <f>IF(ISNUMBER(vm_asg_raw[[#This Row],[Column13]]), (vm_asg_raw[[#This Row],[Column13]]/vm_asg_raw[[#This Row],[Column15]]),"")</f>
        <v/>
      </c>
      <c r="E212" s="30" t="str">
        <f>IF(ISNUMBER(vm_asg_raw[[#This Row],[Column12]]), (vm_asg_raw[[#This Row],[Column12]]/(vm_asg_raw[[#This Row],[Column16]]*1000)),"")</f>
        <v/>
      </c>
      <c r="F212" s="32" t="str">
        <f>IF(ISNUMBER(vm_asg_raw[[#This Row],[Column13]]), (vm_asg_raw[[#This Row],[Column13]]/(vm_asg_raw[[#This Row],[Column17]]*1073741824)),"")</f>
        <v/>
      </c>
      <c r="G212" s="28" t="str">
        <f>IF(ISNUMBER(C212),(((vm_asg_raw[[#This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2" s="12" t="str">
        <f>IF(ISNONTEXT(vm_asg_raw[[#This Row],[Column3]]), "", vm_asg_raw[[#This Row],[Column3]])</f>
        <v/>
      </c>
      <c r="I212" s="10" t="str">
        <f>IF(ISNONTEXT(vm_asg_raw[[#This Row],[Column4]]), "", vm_asg_raw[[#This Row],[Column4]])</f>
        <v/>
      </c>
      <c r="J212" t="str">
        <f>IF(ISNUMBER(vm_asg_raw[[#This Row],[Column6]]), vm_asg_raw[[#This Row],[Column6]],"")</f>
        <v/>
      </c>
      <c r="K212" s="4" t="str">
        <f>IF(ISNUMBER(vm_asg_raw[[#This Row],[Column7]]), vm_asg_raw[[#This Row],[Column7]]/1073741824,"")</f>
        <v/>
      </c>
      <c r="L212" s="10" t="str">
        <f>IF(ISNONTEXT(vm_asg_raw[[#This Row],[Column9]]), "", vm_asg_raw[[#This Row],[Column9]])</f>
        <v/>
      </c>
      <c r="M212" t="str">
        <f>IF(ISNUMBER(vm_asg_raw[[#This Row],[Column10]]), vm_asg_raw[[#This Row],[Column10]],"")</f>
        <v/>
      </c>
      <c r="N212" s="15" t="str">
        <f>IF(ISNUMBER(vm_asg_raw[[#This Row],[Column11]]), vm_asg_raw[[#This Row],[Column11]],"")</f>
        <v/>
      </c>
    </row>
    <row r="213" spans="1:14" x14ac:dyDescent="0.25">
      <c r="A213" s="11" t="str">
        <f>IF(ISNONTEXT(vm_asg_raw[[#This Row],[Column1]]), "", vm_asg_raw[[#This Row],[Column1]])</f>
        <v/>
      </c>
      <c r="B213" s="19" t="str">
        <f>IF(ISNONTEXT(vm_asg_raw[[#This Row],[Column5]]), "", vm_asg_raw[[#This Row],[Column5]])</f>
        <v/>
      </c>
      <c r="C213" s="30" t="str">
        <f>IF(ISNUMBER(vm_asg_raw[[#This Row],[Column12]]), (vm_asg_raw[[#This Row],[Column12]]/(vm_asg_raw[[#This Row],[Column14]]*1000)),"")</f>
        <v/>
      </c>
      <c r="D213" s="31" t="str">
        <f>IF(ISNUMBER(vm_asg_raw[[#This Row],[Column13]]), (vm_asg_raw[[#This Row],[Column13]]/vm_asg_raw[[#This Row],[Column15]]),"")</f>
        <v/>
      </c>
      <c r="E213" s="30" t="str">
        <f>IF(ISNUMBER(vm_asg_raw[[#This Row],[Column12]]), (vm_asg_raw[[#This Row],[Column12]]/(vm_asg_raw[[#This Row],[Column16]]*1000)),"")</f>
        <v/>
      </c>
      <c r="F213" s="32" t="str">
        <f>IF(ISNUMBER(vm_asg_raw[[#This Row],[Column13]]), (vm_asg_raw[[#This Row],[Column13]]/(vm_asg_raw[[#This Row],[Column17]]*1073741824)),"")</f>
        <v/>
      </c>
      <c r="G213" s="28" t="str">
        <f>IF(ISNUMBER(C213),(((vm_asg_raw[[#This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3" s="12" t="str">
        <f>IF(ISNONTEXT(vm_asg_raw[[#This Row],[Column3]]), "", vm_asg_raw[[#This Row],[Column3]])</f>
        <v/>
      </c>
      <c r="I213" s="10" t="str">
        <f>IF(ISNONTEXT(vm_asg_raw[[#This Row],[Column4]]), "", vm_asg_raw[[#This Row],[Column4]])</f>
        <v/>
      </c>
      <c r="J213" t="str">
        <f>IF(ISNUMBER(vm_asg_raw[[#This Row],[Column6]]), vm_asg_raw[[#This Row],[Column6]],"")</f>
        <v/>
      </c>
      <c r="K213" s="4" t="str">
        <f>IF(ISNUMBER(vm_asg_raw[[#This Row],[Column7]]), vm_asg_raw[[#This Row],[Column7]]/1073741824,"")</f>
        <v/>
      </c>
      <c r="L213" s="10" t="str">
        <f>IF(ISNONTEXT(vm_asg_raw[[#This Row],[Column9]]), "", vm_asg_raw[[#This Row],[Column9]])</f>
        <v/>
      </c>
      <c r="M213" t="str">
        <f>IF(ISNUMBER(vm_asg_raw[[#This Row],[Column10]]), vm_asg_raw[[#This Row],[Column10]],"")</f>
        <v/>
      </c>
      <c r="N213" s="15" t="str">
        <f>IF(ISNUMBER(vm_asg_raw[[#This Row],[Column11]]), vm_asg_raw[[#This Row],[Column11]],"")</f>
        <v/>
      </c>
    </row>
    <row r="214" spans="1:14" x14ac:dyDescent="0.25">
      <c r="A214" s="11" t="str">
        <f>IF(ISNONTEXT(vm_asg_raw[[#This Row],[Column1]]), "", vm_asg_raw[[#This Row],[Column1]])</f>
        <v/>
      </c>
      <c r="B214" s="19" t="str">
        <f>IF(ISNONTEXT(vm_asg_raw[[#This Row],[Column5]]), "", vm_asg_raw[[#This Row],[Column5]])</f>
        <v/>
      </c>
      <c r="C214" s="30" t="str">
        <f>IF(ISNUMBER(vm_asg_raw[[#This Row],[Column12]]), (vm_asg_raw[[#This Row],[Column12]]/(vm_asg_raw[[#This Row],[Column14]]*1000)),"")</f>
        <v/>
      </c>
      <c r="D214" s="31" t="str">
        <f>IF(ISNUMBER(vm_asg_raw[[#This Row],[Column13]]), (vm_asg_raw[[#This Row],[Column13]]/vm_asg_raw[[#This Row],[Column15]]),"")</f>
        <v/>
      </c>
      <c r="E214" s="30" t="str">
        <f>IF(ISNUMBER(vm_asg_raw[[#This Row],[Column12]]), (vm_asg_raw[[#This Row],[Column12]]/(vm_asg_raw[[#This Row],[Column16]]*1000)),"")</f>
        <v/>
      </c>
      <c r="F214" s="32" t="str">
        <f>IF(ISNUMBER(vm_asg_raw[[#This Row],[Column13]]), (vm_asg_raw[[#This Row],[Column13]]/(vm_asg_raw[[#This Row],[Column17]]*1073741824)),"")</f>
        <v/>
      </c>
      <c r="G214" s="28" t="str">
        <f>IF(ISNUMBER(C214),(((vm_asg_raw[[#This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4" s="12" t="str">
        <f>IF(ISNONTEXT(vm_asg_raw[[#This Row],[Column3]]), "", vm_asg_raw[[#This Row],[Column3]])</f>
        <v/>
      </c>
      <c r="I214" s="10" t="str">
        <f>IF(ISNONTEXT(vm_asg_raw[[#This Row],[Column4]]), "", vm_asg_raw[[#This Row],[Column4]])</f>
        <v/>
      </c>
      <c r="J214" t="str">
        <f>IF(ISNUMBER(vm_asg_raw[[#This Row],[Column6]]), vm_asg_raw[[#This Row],[Column6]],"")</f>
        <v/>
      </c>
      <c r="K214" s="4" t="str">
        <f>IF(ISNUMBER(vm_asg_raw[[#This Row],[Column7]]), vm_asg_raw[[#This Row],[Column7]]/1073741824,"")</f>
        <v/>
      </c>
      <c r="L214" s="10" t="str">
        <f>IF(ISNONTEXT(vm_asg_raw[[#This Row],[Column9]]), "", vm_asg_raw[[#This Row],[Column9]])</f>
        <v/>
      </c>
      <c r="M214" t="str">
        <f>IF(ISNUMBER(vm_asg_raw[[#This Row],[Column10]]), vm_asg_raw[[#This Row],[Column10]],"")</f>
        <v/>
      </c>
      <c r="N214" s="15" t="str">
        <f>IF(ISNUMBER(vm_asg_raw[[#This Row],[Column11]]), vm_asg_raw[[#This Row],[Column11]],"")</f>
        <v/>
      </c>
    </row>
    <row r="215" spans="1:14" x14ac:dyDescent="0.25">
      <c r="A215" s="11" t="str">
        <f>IF(ISNONTEXT(vm_asg_raw[[#This Row],[Column1]]), "", vm_asg_raw[[#This Row],[Column1]])</f>
        <v/>
      </c>
      <c r="B215" s="19" t="str">
        <f>IF(ISNONTEXT(vm_asg_raw[[#This Row],[Column5]]), "", vm_asg_raw[[#This Row],[Column5]])</f>
        <v/>
      </c>
      <c r="C215" s="30" t="str">
        <f>IF(ISNUMBER(vm_asg_raw[[#This Row],[Column12]]), (vm_asg_raw[[#This Row],[Column12]]/(vm_asg_raw[[#This Row],[Column14]]*1000)),"")</f>
        <v/>
      </c>
      <c r="D215" s="31" t="str">
        <f>IF(ISNUMBER(vm_asg_raw[[#This Row],[Column13]]), (vm_asg_raw[[#This Row],[Column13]]/vm_asg_raw[[#This Row],[Column15]]),"")</f>
        <v/>
      </c>
      <c r="E215" s="30" t="str">
        <f>IF(ISNUMBER(vm_asg_raw[[#This Row],[Column12]]), (vm_asg_raw[[#This Row],[Column12]]/(vm_asg_raw[[#This Row],[Column16]]*1000)),"")</f>
        <v/>
      </c>
      <c r="F215" s="32" t="str">
        <f>IF(ISNUMBER(vm_asg_raw[[#This Row],[Column13]]), (vm_asg_raw[[#This Row],[Column13]]/(vm_asg_raw[[#This Row],[Column17]]*1073741824)),"")</f>
        <v/>
      </c>
      <c r="G215" s="28" t="str">
        <f>IF(ISNUMBER(C215),(((vm_asg_raw[[#This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5" s="12" t="str">
        <f>IF(ISNONTEXT(vm_asg_raw[[#This Row],[Column3]]), "", vm_asg_raw[[#This Row],[Column3]])</f>
        <v/>
      </c>
      <c r="I215" s="10" t="str">
        <f>IF(ISNONTEXT(vm_asg_raw[[#This Row],[Column4]]), "", vm_asg_raw[[#This Row],[Column4]])</f>
        <v/>
      </c>
      <c r="J215" t="str">
        <f>IF(ISNUMBER(vm_asg_raw[[#This Row],[Column6]]), vm_asg_raw[[#This Row],[Column6]],"")</f>
        <v/>
      </c>
      <c r="K215" s="4" t="str">
        <f>IF(ISNUMBER(vm_asg_raw[[#This Row],[Column7]]), vm_asg_raw[[#This Row],[Column7]]/1073741824,"")</f>
        <v/>
      </c>
      <c r="L215" s="10" t="str">
        <f>IF(ISNONTEXT(vm_asg_raw[[#This Row],[Column9]]), "", vm_asg_raw[[#This Row],[Column9]])</f>
        <v/>
      </c>
      <c r="M215" t="str">
        <f>IF(ISNUMBER(vm_asg_raw[[#This Row],[Column10]]), vm_asg_raw[[#This Row],[Column10]],"")</f>
        <v/>
      </c>
      <c r="N215" s="15" t="str">
        <f>IF(ISNUMBER(vm_asg_raw[[#This Row],[Column11]]), vm_asg_raw[[#This Row],[Column11]],"")</f>
        <v/>
      </c>
    </row>
    <row r="216" spans="1:14" x14ac:dyDescent="0.25">
      <c r="A216" s="11" t="str">
        <f>IF(ISNONTEXT(vm_asg_raw[[#This Row],[Column1]]), "", vm_asg_raw[[#This Row],[Column1]])</f>
        <v/>
      </c>
      <c r="B216" s="19" t="str">
        <f>IF(ISNONTEXT(vm_asg_raw[[#This Row],[Column5]]), "", vm_asg_raw[[#This Row],[Column5]])</f>
        <v/>
      </c>
      <c r="C216" s="30" t="str">
        <f>IF(ISNUMBER(vm_asg_raw[[#This Row],[Column12]]), (vm_asg_raw[[#This Row],[Column12]]/(vm_asg_raw[[#This Row],[Column14]]*1000)),"")</f>
        <v/>
      </c>
      <c r="D216" s="31" t="str">
        <f>IF(ISNUMBER(vm_asg_raw[[#This Row],[Column13]]), (vm_asg_raw[[#This Row],[Column13]]/vm_asg_raw[[#This Row],[Column15]]),"")</f>
        <v/>
      </c>
      <c r="E216" s="30" t="str">
        <f>IF(ISNUMBER(vm_asg_raw[[#This Row],[Column12]]), (vm_asg_raw[[#This Row],[Column12]]/(vm_asg_raw[[#This Row],[Column16]]*1000)),"")</f>
        <v/>
      </c>
      <c r="F216" s="32" t="str">
        <f>IF(ISNUMBER(vm_asg_raw[[#This Row],[Column13]]), (vm_asg_raw[[#This Row],[Column13]]/(vm_asg_raw[[#This Row],[Column17]]*1073741824)),"")</f>
        <v/>
      </c>
      <c r="G216" s="28" t="str">
        <f>IF(ISNUMBER(C216),(((vm_asg_raw[[#This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6" s="12" t="str">
        <f>IF(ISNONTEXT(vm_asg_raw[[#This Row],[Column3]]), "", vm_asg_raw[[#This Row],[Column3]])</f>
        <v/>
      </c>
      <c r="I216" s="10" t="str">
        <f>IF(ISNONTEXT(vm_asg_raw[[#This Row],[Column4]]), "", vm_asg_raw[[#This Row],[Column4]])</f>
        <v/>
      </c>
      <c r="J216" t="str">
        <f>IF(ISNUMBER(vm_asg_raw[[#This Row],[Column6]]), vm_asg_raw[[#This Row],[Column6]],"")</f>
        <v/>
      </c>
      <c r="K216" s="4" t="str">
        <f>IF(ISNUMBER(vm_asg_raw[[#This Row],[Column7]]), vm_asg_raw[[#This Row],[Column7]]/1073741824,"")</f>
        <v/>
      </c>
      <c r="L216" s="10" t="str">
        <f>IF(ISNONTEXT(vm_asg_raw[[#This Row],[Column9]]), "", vm_asg_raw[[#This Row],[Column9]])</f>
        <v/>
      </c>
      <c r="M216" t="str">
        <f>IF(ISNUMBER(vm_asg_raw[[#This Row],[Column10]]), vm_asg_raw[[#This Row],[Column10]],"")</f>
        <v/>
      </c>
      <c r="N216" s="15" t="str">
        <f>IF(ISNUMBER(vm_asg_raw[[#This Row],[Column11]]), vm_asg_raw[[#This Row],[Column11]],"")</f>
        <v/>
      </c>
    </row>
    <row r="217" spans="1:14" x14ac:dyDescent="0.25">
      <c r="A217" s="11" t="str">
        <f>IF(ISNONTEXT(vm_asg_raw[[#This Row],[Column1]]), "", vm_asg_raw[[#This Row],[Column1]])</f>
        <v/>
      </c>
      <c r="B217" s="19" t="str">
        <f>IF(ISNONTEXT(vm_asg_raw[[#This Row],[Column5]]), "", vm_asg_raw[[#This Row],[Column5]])</f>
        <v/>
      </c>
      <c r="C217" s="30" t="str">
        <f>IF(ISNUMBER(vm_asg_raw[[#This Row],[Column12]]), (vm_asg_raw[[#This Row],[Column12]]/(vm_asg_raw[[#This Row],[Column14]]*1000)),"")</f>
        <v/>
      </c>
      <c r="D217" s="31" t="str">
        <f>IF(ISNUMBER(vm_asg_raw[[#This Row],[Column13]]), (vm_asg_raw[[#This Row],[Column13]]/vm_asg_raw[[#This Row],[Column15]]),"")</f>
        <v/>
      </c>
      <c r="E217" s="30" t="str">
        <f>IF(ISNUMBER(vm_asg_raw[[#This Row],[Column12]]), (vm_asg_raw[[#This Row],[Column12]]/(vm_asg_raw[[#This Row],[Column16]]*1000)),"")</f>
        <v/>
      </c>
      <c r="F217" s="32" t="str">
        <f>IF(ISNUMBER(vm_asg_raw[[#This Row],[Column13]]), (vm_asg_raw[[#This Row],[Column13]]/(vm_asg_raw[[#This Row],[Column17]]*1073741824)),"")</f>
        <v/>
      </c>
      <c r="G217" s="28" t="str">
        <f>IF(ISNUMBER(C217),(((vm_asg_raw[[#This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7" s="12" t="str">
        <f>IF(ISNONTEXT(vm_asg_raw[[#This Row],[Column3]]), "", vm_asg_raw[[#This Row],[Column3]])</f>
        <v/>
      </c>
      <c r="I217" s="10" t="str">
        <f>IF(ISNONTEXT(vm_asg_raw[[#This Row],[Column4]]), "", vm_asg_raw[[#This Row],[Column4]])</f>
        <v/>
      </c>
      <c r="J217" t="str">
        <f>IF(ISNUMBER(vm_asg_raw[[#This Row],[Column6]]), vm_asg_raw[[#This Row],[Column6]],"")</f>
        <v/>
      </c>
      <c r="K217" s="4" t="str">
        <f>IF(ISNUMBER(vm_asg_raw[[#This Row],[Column7]]), vm_asg_raw[[#This Row],[Column7]]/1073741824,"")</f>
        <v/>
      </c>
      <c r="L217" s="10" t="str">
        <f>IF(ISNONTEXT(vm_asg_raw[[#This Row],[Column9]]), "", vm_asg_raw[[#This Row],[Column9]])</f>
        <v/>
      </c>
      <c r="M217" t="str">
        <f>IF(ISNUMBER(vm_asg_raw[[#This Row],[Column10]]), vm_asg_raw[[#This Row],[Column10]],"")</f>
        <v/>
      </c>
      <c r="N217" s="15" t="str">
        <f>IF(ISNUMBER(vm_asg_raw[[#This Row],[Column11]]), vm_asg_raw[[#This Row],[Column11]],"")</f>
        <v/>
      </c>
    </row>
    <row r="218" spans="1:14" x14ac:dyDescent="0.25">
      <c r="A218" s="11" t="str">
        <f>IF(ISNONTEXT(vm_asg_raw[[#This Row],[Column1]]), "", vm_asg_raw[[#This Row],[Column1]])</f>
        <v/>
      </c>
      <c r="B218" s="19" t="str">
        <f>IF(ISNONTEXT(vm_asg_raw[[#This Row],[Column5]]), "", vm_asg_raw[[#This Row],[Column5]])</f>
        <v/>
      </c>
      <c r="C218" s="30" t="str">
        <f>IF(ISNUMBER(vm_asg_raw[[#This Row],[Column12]]), (vm_asg_raw[[#This Row],[Column12]]/(vm_asg_raw[[#This Row],[Column14]]*1000)),"")</f>
        <v/>
      </c>
      <c r="D218" s="31" t="str">
        <f>IF(ISNUMBER(vm_asg_raw[[#This Row],[Column13]]), (vm_asg_raw[[#This Row],[Column13]]/vm_asg_raw[[#This Row],[Column15]]),"")</f>
        <v/>
      </c>
      <c r="E218" s="30" t="str">
        <f>IF(ISNUMBER(vm_asg_raw[[#This Row],[Column12]]), (vm_asg_raw[[#This Row],[Column12]]/(vm_asg_raw[[#This Row],[Column16]]*1000)),"")</f>
        <v/>
      </c>
      <c r="F218" s="32" t="str">
        <f>IF(ISNUMBER(vm_asg_raw[[#This Row],[Column13]]), (vm_asg_raw[[#This Row],[Column13]]/(vm_asg_raw[[#This Row],[Column17]]*1073741824)),"")</f>
        <v/>
      </c>
      <c r="G218" s="28" t="str">
        <f>IF(ISNUMBER(C218),(((vm_asg_raw[[#This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8" s="12" t="str">
        <f>IF(ISNONTEXT(vm_asg_raw[[#This Row],[Column3]]), "", vm_asg_raw[[#This Row],[Column3]])</f>
        <v/>
      </c>
      <c r="I218" s="10" t="str">
        <f>IF(ISNONTEXT(vm_asg_raw[[#This Row],[Column4]]), "", vm_asg_raw[[#This Row],[Column4]])</f>
        <v/>
      </c>
      <c r="J218" t="str">
        <f>IF(ISNUMBER(vm_asg_raw[[#This Row],[Column6]]), vm_asg_raw[[#This Row],[Column6]],"")</f>
        <v/>
      </c>
      <c r="K218" s="4" t="str">
        <f>IF(ISNUMBER(vm_asg_raw[[#This Row],[Column7]]), vm_asg_raw[[#This Row],[Column7]]/1073741824,"")</f>
        <v/>
      </c>
      <c r="L218" s="10" t="str">
        <f>IF(ISNONTEXT(vm_asg_raw[[#This Row],[Column9]]), "", vm_asg_raw[[#This Row],[Column9]])</f>
        <v/>
      </c>
      <c r="M218" t="str">
        <f>IF(ISNUMBER(vm_asg_raw[[#This Row],[Column10]]), vm_asg_raw[[#This Row],[Column10]],"")</f>
        <v/>
      </c>
      <c r="N218" s="15" t="str">
        <f>IF(ISNUMBER(vm_asg_raw[[#This Row],[Column11]]), vm_asg_raw[[#This Row],[Column11]],"")</f>
        <v/>
      </c>
    </row>
    <row r="219" spans="1:14" x14ac:dyDescent="0.25">
      <c r="A219" s="11" t="str">
        <f>IF(ISNONTEXT(vm_asg_raw[[#This Row],[Column1]]), "", vm_asg_raw[[#This Row],[Column1]])</f>
        <v/>
      </c>
      <c r="B219" s="19" t="str">
        <f>IF(ISNONTEXT(vm_asg_raw[[#This Row],[Column5]]), "", vm_asg_raw[[#This Row],[Column5]])</f>
        <v/>
      </c>
      <c r="C219" s="30" t="str">
        <f>IF(ISNUMBER(vm_asg_raw[[#This Row],[Column12]]), (vm_asg_raw[[#This Row],[Column12]]/(vm_asg_raw[[#This Row],[Column14]]*1000)),"")</f>
        <v/>
      </c>
      <c r="D219" s="31" t="str">
        <f>IF(ISNUMBER(vm_asg_raw[[#This Row],[Column13]]), (vm_asg_raw[[#This Row],[Column13]]/vm_asg_raw[[#This Row],[Column15]]),"")</f>
        <v/>
      </c>
      <c r="E219" s="30" t="str">
        <f>IF(ISNUMBER(vm_asg_raw[[#This Row],[Column12]]), (vm_asg_raw[[#This Row],[Column12]]/(vm_asg_raw[[#This Row],[Column16]]*1000)),"")</f>
        <v/>
      </c>
      <c r="F219" s="32" t="str">
        <f>IF(ISNUMBER(vm_asg_raw[[#This Row],[Column13]]), (vm_asg_raw[[#This Row],[Column13]]/(vm_asg_raw[[#This Row],[Column17]]*1073741824)),"")</f>
        <v/>
      </c>
      <c r="G219" s="28" t="str">
        <f>IF(ISNUMBER(C219),(((vm_asg_raw[[#This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9" s="12" t="str">
        <f>IF(ISNONTEXT(vm_asg_raw[[#This Row],[Column3]]), "", vm_asg_raw[[#This Row],[Column3]])</f>
        <v/>
      </c>
      <c r="I219" s="10" t="str">
        <f>IF(ISNONTEXT(vm_asg_raw[[#This Row],[Column4]]), "", vm_asg_raw[[#This Row],[Column4]])</f>
        <v/>
      </c>
      <c r="J219" t="str">
        <f>IF(ISNUMBER(vm_asg_raw[[#This Row],[Column6]]), vm_asg_raw[[#This Row],[Column6]],"")</f>
        <v/>
      </c>
      <c r="K219" s="4" t="str">
        <f>IF(ISNUMBER(vm_asg_raw[[#This Row],[Column7]]), vm_asg_raw[[#This Row],[Column7]]/1073741824,"")</f>
        <v/>
      </c>
      <c r="L219" s="10" t="str">
        <f>IF(ISNONTEXT(vm_asg_raw[[#This Row],[Column9]]), "", vm_asg_raw[[#This Row],[Column9]])</f>
        <v/>
      </c>
      <c r="M219" t="str">
        <f>IF(ISNUMBER(vm_asg_raw[[#This Row],[Column10]]), vm_asg_raw[[#This Row],[Column10]],"")</f>
        <v/>
      </c>
      <c r="N219" s="15" t="str">
        <f>IF(ISNUMBER(vm_asg_raw[[#This Row],[Column11]]), vm_asg_raw[[#This Row],[Column11]],"")</f>
        <v/>
      </c>
    </row>
    <row r="220" spans="1:14" x14ac:dyDescent="0.25">
      <c r="A220" s="11" t="str">
        <f>IF(ISNONTEXT(vm_asg_raw[[#This Row],[Column1]]), "", vm_asg_raw[[#This Row],[Column1]])</f>
        <v/>
      </c>
      <c r="B220" s="19" t="str">
        <f>IF(ISNONTEXT(vm_asg_raw[[#This Row],[Column5]]), "", vm_asg_raw[[#This Row],[Column5]])</f>
        <v/>
      </c>
      <c r="C220" s="30" t="str">
        <f>IF(ISNUMBER(vm_asg_raw[[#This Row],[Column12]]), (vm_asg_raw[[#This Row],[Column12]]/(vm_asg_raw[[#This Row],[Column14]]*1000)),"")</f>
        <v/>
      </c>
      <c r="D220" s="31" t="str">
        <f>IF(ISNUMBER(vm_asg_raw[[#This Row],[Column13]]), (vm_asg_raw[[#This Row],[Column13]]/vm_asg_raw[[#This Row],[Column15]]),"")</f>
        <v/>
      </c>
      <c r="E220" s="30" t="str">
        <f>IF(ISNUMBER(vm_asg_raw[[#This Row],[Column12]]), (vm_asg_raw[[#This Row],[Column12]]/(vm_asg_raw[[#This Row],[Column16]]*1000)),"")</f>
        <v/>
      </c>
      <c r="F220" s="32" t="str">
        <f>IF(ISNUMBER(vm_asg_raw[[#This Row],[Column13]]), (vm_asg_raw[[#This Row],[Column13]]/(vm_asg_raw[[#This Row],[Column17]]*1073741824)),"")</f>
        <v/>
      </c>
      <c r="G220" s="28" t="str">
        <f>IF(ISNUMBER(C220),(((vm_asg_raw[[#This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0" s="12" t="str">
        <f>IF(ISNONTEXT(vm_asg_raw[[#This Row],[Column3]]), "", vm_asg_raw[[#This Row],[Column3]])</f>
        <v/>
      </c>
      <c r="I220" s="10" t="str">
        <f>IF(ISNONTEXT(vm_asg_raw[[#This Row],[Column4]]), "", vm_asg_raw[[#This Row],[Column4]])</f>
        <v/>
      </c>
      <c r="J220" t="str">
        <f>IF(ISNUMBER(vm_asg_raw[[#This Row],[Column6]]), vm_asg_raw[[#This Row],[Column6]],"")</f>
        <v/>
      </c>
      <c r="K220" s="4" t="str">
        <f>IF(ISNUMBER(vm_asg_raw[[#This Row],[Column7]]), vm_asg_raw[[#This Row],[Column7]]/1073741824,"")</f>
        <v/>
      </c>
      <c r="L220" s="10" t="str">
        <f>IF(ISNONTEXT(vm_asg_raw[[#This Row],[Column9]]), "", vm_asg_raw[[#This Row],[Column9]])</f>
        <v/>
      </c>
      <c r="M220" t="str">
        <f>IF(ISNUMBER(vm_asg_raw[[#This Row],[Column10]]), vm_asg_raw[[#This Row],[Column10]],"")</f>
        <v/>
      </c>
      <c r="N220" s="15" t="str">
        <f>IF(ISNUMBER(vm_asg_raw[[#This Row],[Column11]]), vm_asg_raw[[#This Row],[Column11]],"")</f>
        <v/>
      </c>
    </row>
    <row r="221" spans="1:14" x14ac:dyDescent="0.25">
      <c r="A221" s="11" t="str">
        <f>IF(ISNONTEXT(vm_asg_raw[[#This Row],[Column1]]), "", vm_asg_raw[[#This Row],[Column1]])</f>
        <v/>
      </c>
      <c r="B221" s="19" t="str">
        <f>IF(ISNONTEXT(vm_asg_raw[[#This Row],[Column5]]), "", vm_asg_raw[[#This Row],[Column5]])</f>
        <v/>
      </c>
      <c r="C221" s="30" t="str">
        <f>IF(ISNUMBER(vm_asg_raw[[#This Row],[Column12]]), (vm_asg_raw[[#This Row],[Column12]]/(vm_asg_raw[[#This Row],[Column14]]*1000)),"")</f>
        <v/>
      </c>
      <c r="D221" s="31" t="str">
        <f>IF(ISNUMBER(vm_asg_raw[[#This Row],[Column13]]), (vm_asg_raw[[#This Row],[Column13]]/vm_asg_raw[[#This Row],[Column15]]),"")</f>
        <v/>
      </c>
      <c r="E221" s="30" t="str">
        <f>IF(ISNUMBER(vm_asg_raw[[#This Row],[Column12]]), (vm_asg_raw[[#This Row],[Column12]]/(vm_asg_raw[[#This Row],[Column16]]*1000)),"")</f>
        <v/>
      </c>
      <c r="F221" s="32" t="str">
        <f>IF(ISNUMBER(vm_asg_raw[[#This Row],[Column13]]), (vm_asg_raw[[#This Row],[Column13]]/(vm_asg_raw[[#This Row],[Column17]]*1073741824)),"")</f>
        <v/>
      </c>
      <c r="G221" s="28" t="str">
        <f>IF(ISNUMBER(C221),(((vm_asg_raw[[#This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1" s="12" t="str">
        <f>IF(ISNONTEXT(vm_asg_raw[[#This Row],[Column3]]), "", vm_asg_raw[[#This Row],[Column3]])</f>
        <v/>
      </c>
      <c r="I221" s="10" t="str">
        <f>IF(ISNONTEXT(vm_asg_raw[[#This Row],[Column4]]), "", vm_asg_raw[[#This Row],[Column4]])</f>
        <v/>
      </c>
      <c r="J221" t="str">
        <f>IF(ISNUMBER(vm_asg_raw[[#This Row],[Column6]]), vm_asg_raw[[#This Row],[Column6]],"")</f>
        <v/>
      </c>
      <c r="K221" s="4" t="str">
        <f>IF(ISNUMBER(vm_asg_raw[[#This Row],[Column7]]), vm_asg_raw[[#This Row],[Column7]]/1073741824,"")</f>
        <v/>
      </c>
      <c r="L221" s="10" t="str">
        <f>IF(ISNONTEXT(vm_asg_raw[[#This Row],[Column9]]), "", vm_asg_raw[[#This Row],[Column9]])</f>
        <v/>
      </c>
      <c r="M221" t="str">
        <f>IF(ISNUMBER(vm_asg_raw[[#This Row],[Column10]]), vm_asg_raw[[#This Row],[Column10]],"")</f>
        <v/>
      </c>
      <c r="N221" s="15" t="str">
        <f>IF(ISNUMBER(vm_asg_raw[[#This Row],[Column11]]), vm_asg_raw[[#This Row],[Column11]],"")</f>
        <v/>
      </c>
    </row>
    <row r="222" spans="1:14" x14ac:dyDescent="0.25">
      <c r="A222" s="11" t="str">
        <f>IF(ISNONTEXT(vm_asg_raw[[#This Row],[Column1]]), "", vm_asg_raw[[#This Row],[Column1]])</f>
        <v/>
      </c>
      <c r="B222" s="19" t="str">
        <f>IF(ISNONTEXT(vm_asg_raw[[#This Row],[Column5]]), "", vm_asg_raw[[#This Row],[Column5]])</f>
        <v/>
      </c>
      <c r="C222" s="30" t="str">
        <f>IF(ISNUMBER(vm_asg_raw[[#This Row],[Column12]]), (vm_asg_raw[[#This Row],[Column12]]/(vm_asg_raw[[#This Row],[Column14]]*1000)),"")</f>
        <v/>
      </c>
      <c r="D222" s="31" t="str">
        <f>IF(ISNUMBER(vm_asg_raw[[#This Row],[Column13]]), (vm_asg_raw[[#This Row],[Column13]]/vm_asg_raw[[#This Row],[Column15]]),"")</f>
        <v/>
      </c>
      <c r="E222" s="30" t="str">
        <f>IF(ISNUMBER(vm_asg_raw[[#This Row],[Column12]]), (vm_asg_raw[[#This Row],[Column12]]/(vm_asg_raw[[#This Row],[Column16]]*1000)),"")</f>
        <v/>
      </c>
      <c r="F222" s="32" t="str">
        <f>IF(ISNUMBER(vm_asg_raw[[#This Row],[Column13]]), (vm_asg_raw[[#This Row],[Column13]]/(vm_asg_raw[[#This Row],[Column17]]*1073741824)),"")</f>
        <v/>
      </c>
      <c r="G222" s="28" t="str">
        <f>IF(ISNUMBER(C222),(((vm_asg_raw[[#This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2" s="12" t="str">
        <f>IF(ISNONTEXT(vm_asg_raw[[#This Row],[Column3]]), "", vm_asg_raw[[#This Row],[Column3]])</f>
        <v/>
      </c>
      <c r="I222" s="10" t="str">
        <f>IF(ISNONTEXT(vm_asg_raw[[#This Row],[Column4]]), "", vm_asg_raw[[#This Row],[Column4]])</f>
        <v/>
      </c>
      <c r="J222" t="str">
        <f>IF(ISNUMBER(vm_asg_raw[[#This Row],[Column6]]), vm_asg_raw[[#This Row],[Column6]],"")</f>
        <v/>
      </c>
      <c r="K222" s="4" t="str">
        <f>IF(ISNUMBER(vm_asg_raw[[#This Row],[Column7]]), vm_asg_raw[[#This Row],[Column7]]/1073741824,"")</f>
        <v/>
      </c>
      <c r="L222" s="10" t="str">
        <f>IF(ISNONTEXT(vm_asg_raw[[#This Row],[Column9]]), "", vm_asg_raw[[#This Row],[Column9]])</f>
        <v/>
      </c>
      <c r="M222" t="str">
        <f>IF(ISNUMBER(vm_asg_raw[[#This Row],[Column10]]), vm_asg_raw[[#This Row],[Column10]],"")</f>
        <v/>
      </c>
      <c r="N222" s="15" t="str">
        <f>IF(ISNUMBER(vm_asg_raw[[#This Row],[Column11]]), vm_asg_raw[[#This Row],[Column11]],"")</f>
        <v/>
      </c>
    </row>
    <row r="223" spans="1:14" x14ac:dyDescent="0.25">
      <c r="A223" s="11" t="str">
        <f>IF(ISNONTEXT(vm_asg_raw[[#This Row],[Column1]]), "", vm_asg_raw[[#This Row],[Column1]])</f>
        <v/>
      </c>
      <c r="B223" s="19" t="str">
        <f>IF(ISNONTEXT(vm_asg_raw[[#This Row],[Column5]]), "", vm_asg_raw[[#This Row],[Column5]])</f>
        <v/>
      </c>
      <c r="C223" s="30" t="str">
        <f>IF(ISNUMBER(vm_asg_raw[[#This Row],[Column12]]), (vm_asg_raw[[#This Row],[Column12]]/(vm_asg_raw[[#This Row],[Column14]]*1000)),"")</f>
        <v/>
      </c>
      <c r="D223" s="31" t="str">
        <f>IF(ISNUMBER(vm_asg_raw[[#This Row],[Column13]]), (vm_asg_raw[[#This Row],[Column13]]/vm_asg_raw[[#This Row],[Column15]]),"")</f>
        <v/>
      </c>
      <c r="E223" s="30" t="str">
        <f>IF(ISNUMBER(vm_asg_raw[[#This Row],[Column12]]), (vm_asg_raw[[#This Row],[Column12]]/(vm_asg_raw[[#This Row],[Column16]]*1000)),"")</f>
        <v/>
      </c>
      <c r="F223" s="32" t="str">
        <f>IF(ISNUMBER(vm_asg_raw[[#This Row],[Column13]]), (vm_asg_raw[[#This Row],[Column13]]/(vm_asg_raw[[#This Row],[Column17]]*1073741824)),"")</f>
        <v/>
      </c>
      <c r="G223" s="28" t="str">
        <f>IF(ISNUMBER(C223),(((vm_asg_raw[[#This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3" s="12" t="str">
        <f>IF(ISNONTEXT(vm_asg_raw[[#This Row],[Column3]]), "", vm_asg_raw[[#This Row],[Column3]])</f>
        <v/>
      </c>
      <c r="I223" s="10" t="str">
        <f>IF(ISNONTEXT(vm_asg_raw[[#This Row],[Column4]]), "", vm_asg_raw[[#This Row],[Column4]])</f>
        <v/>
      </c>
      <c r="J223" t="str">
        <f>IF(ISNUMBER(vm_asg_raw[[#This Row],[Column6]]), vm_asg_raw[[#This Row],[Column6]],"")</f>
        <v/>
      </c>
      <c r="K223" s="4" t="str">
        <f>IF(ISNUMBER(vm_asg_raw[[#This Row],[Column7]]), vm_asg_raw[[#This Row],[Column7]]/1073741824,"")</f>
        <v/>
      </c>
      <c r="L223" s="10" t="str">
        <f>IF(ISNONTEXT(vm_asg_raw[[#This Row],[Column9]]), "", vm_asg_raw[[#This Row],[Column9]])</f>
        <v/>
      </c>
      <c r="M223" t="str">
        <f>IF(ISNUMBER(vm_asg_raw[[#This Row],[Column10]]), vm_asg_raw[[#This Row],[Column10]],"")</f>
        <v/>
      </c>
      <c r="N223" s="15" t="str">
        <f>IF(ISNUMBER(vm_asg_raw[[#This Row],[Column11]]), vm_asg_raw[[#This Row],[Column11]],"")</f>
        <v/>
      </c>
    </row>
    <row r="224" spans="1:14" x14ac:dyDescent="0.25">
      <c r="A224" s="11" t="str">
        <f>IF(ISNONTEXT(vm_asg_raw[[#This Row],[Column1]]), "", vm_asg_raw[[#This Row],[Column1]])</f>
        <v/>
      </c>
      <c r="B224" s="19" t="str">
        <f>IF(ISNONTEXT(vm_asg_raw[[#This Row],[Column5]]), "", vm_asg_raw[[#This Row],[Column5]])</f>
        <v/>
      </c>
      <c r="C224" s="30" t="str">
        <f>IF(ISNUMBER(vm_asg_raw[[#This Row],[Column12]]), (vm_asg_raw[[#This Row],[Column12]]/(vm_asg_raw[[#This Row],[Column14]]*1000)),"")</f>
        <v/>
      </c>
      <c r="D224" s="31" t="str">
        <f>IF(ISNUMBER(vm_asg_raw[[#This Row],[Column13]]), (vm_asg_raw[[#This Row],[Column13]]/vm_asg_raw[[#This Row],[Column15]]),"")</f>
        <v/>
      </c>
      <c r="E224" s="30" t="str">
        <f>IF(ISNUMBER(vm_asg_raw[[#This Row],[Column12]]), (vm_asg_raw[[#This Row],[Column12]]/(vm_asg_raw[[#This Row],[Column16]]*1000)),"")</f>
        <v/>
      </c>
      <c r="F224" s="32" t="str">
        <f>IF(ISNUMBER(vm_asg_raw[[#This Row],[Column13]]), (vm_asg_raw[[#This Row],[Column13]]/(vm_asg_raw[[#This Row],[Column17]]*1073741824)),"")</f>
        <v/>
      </c>
      <c r="G224" s="28" t="str">
        <f>IF(ISNUMBER(C224),(((vm_asg_raw[[#This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4" s="12" t="str">
        <f>IF(ISNONTEXT(vm_asg_raw[[#This Row],[Column3]]), "", vm_asg_raw[[#This Row],[Column3]])</f>
        <v/>
      </c>
      <c r="I224" s="10" t="str">
        <f>IF(ISNONTEXT(vm_asg_raw[[#This Row],[Column4]]), "", vm_asg_raw[[#This Row],[Column4]])</f>
        <v/>
      </c>
      <c r="J224" t="str">
        <f>IF(ISNUMBER(vm_asg_raw[[#This Row],[Column6]]), vm_asg_raw[[#This Row],[Column6]],"")</f>
        <v/>
      </c>
      <c r="K224" s="4" t="str">
        <f>IF(ISNUMBER(vm_asg_raw[[#This Row],[Column7]]), vm_asg_raw[[#This Row],[Column7]]/1073741824,"")</f>
        <v/>
      </c>
      <c r="L224" s="10" t="str">
        <f>IF(ISNONTEXT(vm_asg_raw[[#This Row],[Column9]]), "", vm_asg_raw[[#This Row],[Column9]])</f>
        <v/>
      </c>
      <c r="M224" t="str">
        <f>IF(ISNUMBER(vm_asg_raw[[#This Row],[Column10]]), vm_asg_raw[[#This Row],[Column10]],"")</f>
        <v/>
      </c>
      <c r="N224" s="15" t="str">
        <f>IF(ISNUMBER(vm_asg_raw[[#This Row],[Column11]]), vm_asg_raw[[#This Row],[Column11]],"")</f>
        <v/>
      </c>
    </row>
    <row r="225" spans="1:14" x14ac:dyDescent="0.25">
      <c r="A225" s="11" t="str">
        <f>IF(ISNONTEXT(vm_asg_raw[[#This Row],[Column1]]), "", vm_asg_raw[[#This Row],[Column1]])</f>
        <v/>
      </c>
      <c r="B225" s="19" t="str">
        <f>IF(ISNONTEXT(vm_asg_raw[[#This Row],[Column5]]), "", vm_asg_raw[[#This Row],[Column5]])</f>
        <v/>
      </c>
      <c r="C225" s="30" t="str">
        <f>IF(ISNUMBER(vm_asg_raw[[#This Row],[Column12]]), (vm_asg_raw[[#This Row],[Column12]]/(vm_asg_raw[[#This Row],[Column14]]*1000)),"")</f>
        <v/>
      </c>
      <c r="D225" s="31" t="str">
        <f>IF(ISNUMBER(vm_asg_raw[[#This Row],[Column13]]), (vm_asg_raw[[#This Row],[Column13]]/vm_asg_raw[[#This Row],[Column15]]),"")</f>
        <v/>
      </c>
      <c r="E225" s="30" t="str">
        <f>IF(ISNUMBER(vm_asg_raw[[#This Row],[Column12]]), (vm_asg_raw[[#This Row],[Column12]]/(vm_asg_raw[[#This Row],[Column16]]*1000)),"")</f>
        <v/>
      </c>
      <c r="F225" s="32" t="str">
        <f>IF(ISNUMBER(vm_asg_raw[[#This Row],[Column13]]), (vm_asg_raw[[#This Row],[Column13]]/(vm_asg_raw[[#This Row],[Column17]]*1073741824)),"")</f>
        <v/>
      </c>
      <c r="G225" s="28" t="str">
        <f>IF(ISNUMBER(C225),(((vm_asg_raw[[#This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5" s="12" t="str">
        <f>IF(ISNONTEXT(vm_asg_raw[[#This Row],[Column3]]), "", vm_asg_raw[[#This Row],[Column3]])</f>
        <v/>
      </c>
      <c r="I225" s="10" t="str">
        <f>IF(ISNONTEXT(vm_asg_raw[[#This Row],[Column4]]), "", vm_asg_raw[[#This Row],[Column4]])</f>
        <v/>
      </c>
      <c r="J225" t="str">
        <f>IF(ISNUMBER(vm_asg_raw[[#This Row],[Column6]]), vm_asg_raw[[#This Row],[Column6]],"")</f>
        <v/>
      </c>
      <c r="K225" s="4" t="str">
        <f>IF(ISNUMBER(vm_asg_raw[[#This Row],[Column7]]), vm_asg_raw[[#This Row],[Column7]]/1073741824,"")</f>
        <v/>
      </c>
      <c r="L225" s="10" t="str">
        <f>IF(ISNONTEXT(vm_asg_raw[[#This Row],[Column9]]), "", vm_asg_raw[[#This Row],[Column9]])</f>
        <v/>
      </c>
      <c r="M225" t="str">
        <f>IF(ISNUMBER(vm_asg_raw[[#This Row],[Column10]]), vm_asg_raw[[#This Row],[Column10]],"")</f>
        <v/>
      </c>
      <c r="N225" s="15" t="str">
        <f>IF(ISNUMBER(vm_asg_raw[[#This Row],[Column11]]), vm_asg_raw[[#This Row],[Column11]],"")</f>
        <v/>
      </c>
    </row>
    <row r="226" spans="1:14" x14ac:dyDescent="0.25">
      <c r="A226" s="11" t="str">
        <f>IF(ISNONTEXT(vm_asg_raw[[#This Row],[Column1]]), "", vm_asg_raw[[#This Row],[Column1]])</f>
        <v/>
      </c>
      <c r="B226" s="19" t="str">
        <f>IF(ISNONTEXT(vm_asg_raw[[#This Row],[Column5]]), "", vm_asg_raw[[#This Row],[Column5]])</f>
        <v/>
      </c>
      <c r="C226" s="30" t="str">
        <f>IF(ISNUMBER(vm_asg_raw[[#This Row],[Column12]]), (vm_asg_raw[[#This Row],[Column12]]/(vm_asg_raw[[#This Row],[Column14]]*1000)),"")</f>
        <v/>
      </c>
      <c r="D226" s="31" t="str">
        <f>IF(ISNUMBER(vm_asg_raw[[#This Row],[Column13]]), (vm_asg_raw[[#This Row],[Column13]]/vm_asg_raw[[#This Row],[Column15]]),"")</f>
        <v/>
      </c>
      <c r="E226" s="30" t="str">
        <f>IF(ISNUMBER(vm_asg_raw[[#This Row],[Column12]]), (vm_asg_raw[[#This Row],[Column12]]/(vm_asg_raw[[#This Row],[Column16]]*1000)),"")</f>
        <v/>
      </c>
      <c r="F226" s="32" t="str">
        <f>IF(ISNUMBER(vm_asg_raw[[#This Row],[Column13]]), (vm_asg_raw[[#This Row],[Column13]]/(vm_asg_raw[[#This Row],[Column17]]*1073741824)),"")</f>
        <v/>
      </c>
      <c r="G226" s="28" t="str">
        <f>IF(ISNUMBER(C226),(((vm_asg_raw[[#This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6" s="12" t="str">
        <f>IF(ISNONTEXT(vm_asg_raw[[#This Row],[Column3]]), "", vm_asg_raw[[#This Row],[Column3]])</f>
        <v/>
      </c>
      <c r="I226" s="10" t="str">
        <f>IF(ISNONTEXT(vm_asg_raw[[#This Row],[Column4]]), "", vm_asg_raw[[#This Row],[Column4]])</f>
        <v/>
      </c>
      <c r="J226" t="str">
        <f>IF(ISNUMBER(vm_asg_raw[[#This Row],[Column6]]), vm_asg_raw[[#This Row],[Column6]],"")</f>
        <v/>
      </c>
      <c r="K226" s="4" t="str">
        <f>IF(ISNUMBER(vm_asg_raw[[#This Row],[Column7]]), vm_asg_raw[[#This Row],[Column7]]/1073741824,"")</f>
        <v/>
      </c>
      <c r="L226" s="10" t="str">
        <f>IF(ISNONTEXT(vm_asg_raw[[#This Row],[Column9]]), "", vm_asg_raw[[#This Row],[Column9]])</f>
        <v/>
      </c>
      <c r="M226" t="str">
        <f>IF(ISNUMBER(vm_asg_raw[[#This Row],[Column10]]), vm_asg_raw[[#This Row],[Column10]],"")</f>
        <v/>
      </c>
      <c r="N226" s="15" t="str">
        <f>IF(ISNUMBER(vm_asg_raw[[#This Row],[Column11]]), vm_asg_raw[[#This Row],[Column11]],"")</f>
        <v/>
      </c>
    </row>
    <row r="227" spans="1:14" x14ac:dyDescent="0.25">
      <c r="A227" s="11" t="str">
        <f>IF(ISNONTEXT(vm_asg_raw[[#This Row],[Column1]]), "", vm_asg_raw[[#This Row],[Column1]])</f>
        <v/>
      </c>
      <c r="B227" s="19" t="str">
        <f>IF(ISNONTEXT(vm_asg_raw[[#This Row],[Column5]]), "", vm_asg_raw[[#This Row],[Column5]])</f>
        <v/>
      </c>
      <c r="C227" s="30" t="str">
        <f>IF(ISNUMBER(vm_asg_raw[[#This Row],[Column12]]), (vm_asg_raw[[#This Row],[Column12]]/(vm_asg_raw[[#This Row],[Column14]]*1000)),"")</f>
        <v/>
      </c>
      <c r="D227" s="31" t="str">
        <f>IF(ISNUMBER(vm_asg_raw[[#This Row],[Column13]]), (vm_asg_raw[[#This Row],[Column13]]/vm_asg_raw[[#This Row],[Column15]]),"")</f>
        <v/>
      </c>
      <c r="E227" s="30" t="str">
        <f>IF(ISNUMBER(vm_asg_raw[[#This Row],[Column12]]), (vm_asg_raw[[#This Row],[Column12]]/(vm_asg_raw[[#This Row],[Column16]]*1000)),"")</f>
        <v/>
      </c>
      <c r="F227" s="32" t="str">
        <f>IF(ISNUMBER(vm_asg_raw[[#This Row],[Column13]]), (vm_asg_raw[[#This Row],[Column13]]/(vm_asg_raw[[#This Row],[Column17]]*1073741824)),"")</f>
        <v/>
      </c>
      <c r="G227" s="28" t="str">
        <f>IF(ISNUMBER(C227),(((vm_asg_raw[[#This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7" s="12" t="str">
        <f>IF(ISNONTEXT(vm_asg_raw[[#This Row],[Column3]]), "", vm_asg_raw[[#This Row],[Column3]])</f>
        <v/>
      </c>
      <c r="I227" s="10" t="str">
        <f>IF(ISNONTEXT(vm_asg_raw[[#This Row],[Column4]]), "", vm_asg_raw[[#This Row],[Column4]])</f>
        <v/>
      </c>
      <c r="J227" t="str">
        <f>IF(ISNUMBER(vm_asg_raw[[#This Row],[Column6]]), vm_asg_raw[[#This Row],[Column6]],"")</f>
        <v/>
      </c>
      <c r="K227" s="4" t="str">
        <f>IF(ISNUMBER(vm_asg_raw[[#This Row],[Column7]]), vm_asg_raw[[#This Row],[Column7]]/1073741824,"")</f>
        <v/>
      </c>
      <c r="L227" s="10" t="str">
        <f>IF(ISNONTEXT(vm_asg_raw[[#This Row],[Column9]]), "", vm_asg_raw[[#This Row],[Column9]])</f>
        <v/>
      </c>
      <c r="M227" t="str">
        <f>IF(ISNUMBER(vm_asg_raw[[#This Row],[Column10]]), vm_asg_raw[[#This Row],[Column10]],"")</f>
        <v/>
      </c>
      <c r="N227" s="15" t="str">
        <f>IF(ISNUMBER(vm_asg_raw[[#This Row],[Column11]]), vm_asg_raw[[#This Row],[Column11]],"")</f>
        <v/>
      </c>
    </row>
    <row r="228" spans="1:14" x14ac:dyDescent="0.25">
      <c r="A228" s="11" t="str">
        <f>IF(ISNONTEXT(vm_asg_raw[[#This Row],[Column1]]), "", vm_asg_raw[[#This Row],[Column1]])</f>
        <v/>
      </c>
      <c r="B228" s="19" t="str">
        <f>IF(ISNONTEXT(vm_asg_raw[[#This Row],[Column5]]), "", vm_asg_raw[[#This Row],[Column5]])</f>
        <v/>
      </c>
      <c r="C228" s="30" t="str">
        <f>IF(ISNUMBER(vm_asg_raw[[#This Row],[Column12]]), (vm_asg_raw[[#This Row],[Column12]]/(vm_asg_raw[[#This Row],[Column14]]*1000)),"")</f>
        <v/>
      </c>
      <c r="D228" s="31" t="str">
        <f>IF(ISNUMBER(vm_asg_raw[[#This Row],[Column13]]), (vm_asg_raw[[#This Row],[Column13]]/vm_asg_raw[[#This Row],[Column15]]),"")</f>
        <v/>
      </c>
      <c r="E228" s="30" t="str">
        <f>IF(ISNUMBER(vm_asg_raw[[#This Row],[Column12]]), (vm_asg_raw[[#This Row],[Column12]]/(vm_asg_raw[[#This Row],[Column16]]*1000)),"")</f>
        <v/>
      </c>
      <c r="F228" s="32" t="str">
        <f>IF(ISNUMBER(vm_asg_raw[[#This Row],[Column13]]), (vm_asg_raw[[#This Row],[Column13]]/(vm_asg_raw[[#This Row],[Column17]]*1073741824)),"")</f>
        <v/>
      </c>
      <c r="G228" s="28" t="str">
        <f>IF(ISNUMBER(C228),(((vm_asg_raw[[#This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8" s="12" t="str">
        <f>IF(ISNONTEXT(vm_asg_raw[[#This Row],[Column3]]), "", vm_asg_raw[[#This Row],[Column3]])</f>
        <v/>
      </c>
      <c r="I228" s="10" t="str">
        <f>IF(ISNONTEXT(vm_asg_raw[[#This Row],[Column4]]), "", vm_asg_raw[[#This Row],[Column4]])</f>
        <v/>
      </c>
      <c r="J228" t="str">
        <f>IF(ISNUMBER(vm_asg_raw[[#This Row],[Column6]]), vm_asg_raw[[#This Row],[Column6]],"")</f>
        <v/>
      </c>
      <c r="K228" s="4" t="str">
        <f>IF(ISNUMBER(vm_asg_raw[[#This Row],[Column7]]), vm_asg_raw[[#This Row],[Column7]]/1073741824,"")</f>
        <v/>
      </c>
      <c r="L228" s="10" t="str">
        <f>IF(ISNONTEXT(vm_asg_raw[[#This Row],[Column9]]), "", vm_asg_raw[[#This Row],[Column9]])</f>
        <v/>
      </c>
      <c r="M228" t="str">
        <f>IF(ISNUMBER(vm_asg_raw[[#This Row],[Column10]]), vm_asg_raw[[#This Row],[Column10]],"")</f>
        <v/>
      </c>
      <c r="N228" s="15" t="str">
        <f>IF(ISNUMBER(vm_asg_raw[[#This Row],[Column11]]), vm_asg_raw[[#This Row],[Column11]],"")</f>
        <v/>
      </c>
    </row>
    <row r="229" spans="1:14" x14ac:dyDescent="0.25">
      <c r="A229" s="11" t="str">
        <f>IF(ISNONTEXT(vm_asg_raw[[#This Row],[Column1]]), "", vm_asg_raw[[#This Row],[Column1]])</f>
        <v/>
      </c>
      <c r="B229" s="19" t="str">
        <f>IF(ISNONTEXT(vm_asg_raw[[#This Row],[Column5]]), "", vm_asg_raw[[#This Row],[Column5]])</f>
        <v/>
      </c>
      <c r="C229" s="30" t="str">
        <f>IF(ISNUMBER(vm_asg_raw[[#This Row],[Column12]]), (vm_asg_raw[[#This Row],[Column12]]/(vm_asg_raw[[#This Row],[Column14]]*1000)),"")</f>
        <v/>
      </c>
      <c r="D229" s="31" t="str">
        <f>IF(ISNUMBER(vm_asg_raw[[#This Row],[Column13]]), (vm_asg_raw[[#This Row],[Column13]]/vm_asg_raw[[#This Row],[Column15]]),"")</f>
        <v/>
      </c>
      <c r="E229" s="30" t="str">
        <f>IF(ISNUMBER(vm_asg_raw[[#This Row],[Column12]]), (vm_asg_raw[[#This Row],[Column12]]/(vm_asg_raw[[#This Row],[Column16]]*1000)),"")</f>
        <v/>
      </c>
      <c r="F229" s="32" t="str">
        <f>IF(ISNUMBER(vm_asg_raw[[#This Row],[Column13]]), (vm_asg_raw[[#This Row],[Column13]]/(vm_asg_raw[[#This Row],[Column17]]*1073741824)),"")</f>
        <v/>
      </c>
      <c r="G229" s="28" t="str">
        <f>IF(ISNUMBER(C229),(((vm_asg_raw[[#This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9" s="12" t="str">
        <f>IF(ISNONTEXT(vm_asg_raw[[#This Row],[Column3]]), "", vm_asg_raw[[#This Row],[Column3]])</f>
        <v/>
      </c>
      <c r="I229" s="10" t="str">
        <f>IF(ISNONTEXT(vm_asg_raw[[#This Row],[Column4]]), "", vm_asg_raw[[#This Row],[Column4]])</f>
        <v/>
      </c>
      <c r="J229" t="str">
        <f>IF(ISNUMBER(vm_asg_raw[[#This Row],[Column6]]), vm_asg_raw[[#This Row],[Column6]],"")</f>
        <v/>
      </c>
      <c r="K229" s="4" t="str">
        <f>IF(ISNUMBER(vm_asg_raw[[#This Row],[Column7]]), vm_asg_raw[[#This Row],[Column7]]/1073741824,"")</f>
        <v/>
      </c>
      <c r="L229" s="10" t="str">
        <f>IF(ISNONTEXT(vm_asg_raw[[#This Row],[Column9]]), "", vm_asg_raw[[#This Row],[Column9]])</f>
        <v/>
      </c>
      <c r="M229" t="str">
        <f>IF(ISNUMBER(vm_asg_raw[[#This Row],[Column10]]), vm_asg_raw[[#This Row],[Column10]],"")</f>
        <v/>
      </c>
      <c r="N229" s="15" t="str">
        <f>IF(ISNUMBER(vm_asg_raw[[#This Row],[Column11]]), vm_asg_raw[[#This Row],[Column11]],"")</f>
        <v/>
      </c>
    </row>
    <row r="230" spans="1:14" x14ac:dyDescent="0.25">
      <c r="A230" s="11" t="str">
        <f>IF(ISNONTEXT(vm_asg_raw[[#This Row],[Column1]]), "", vm_asg_raw[[#This Row],[Column1]])</f>
        <v/>
      </c>
      <c r="B230" s="19" t="str">
        <f>IF(ISNONTEXT(vm_asg_raw[[#This Row],[Column5]]), "", vm_asg_raw[[#This Row],[Column5]])</f>
        <v/>
      </c>
      <c r="C230" s="30" t="str">
        <f>IF(ISNUMBER(vm_asg_raw[[#This Row],[Column12]]), (vm_asg_raw[[#This Row],[Column12]]/(vm_asg_raw[[#This Row],[Column14]]*1000)),"")</f>
        <v/>
      </c>
      <c r="D230" s="31" t="str">
        <f>IF(ISNUMBER(vm_asg_raw[[#This Row],[Column13]]), (vm_asg_raw[[#This Row],[Column13]]/vm_asg_raw[[#This Row],[Column15]]),"")</f>
        <v/>
      </c>
      <c r="E230" s="30" t="str">
        <f>IF(ISNUMBER(vm_asg_raw[[#This Row],[Column12]]), (vm_asg_raw[[#This Row],[Column12]]/(vm_asg_raw[[#This Row],[Column16]]*1000)),"")</f>
        <v/>
      </c>
      <c r="F230" s="32" t="str">
        <f>IF(ISNUMBER(vm_asg_raw[[#This Row],[Column13]]), (vm_asg_raw[[#This Row],[Column13]]/(vm_asg_raw[[#This Row],[Column17]]*1073741824)),"")</f>
        <v/>
      </c>
      <c r="G230" s="28" t="str">
        <f>IF(ISNUMBER(C230),(((vm_asg_raw[[#This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0" s="12" t="str">
        <f>IF(ISNONTEXT(vm_asg_raw[[#This Row],[Column3]]), "", vm_asg_raw[[#This Row],[Column3]])</f>
        <v/>
      </c>
      <c r="I230" s="10" t="str">
        <f>IF(ISNONTEXT(vm_asg_raw[[#This Row],[Column4]]), "", vm_asg_raw[[#This Row],[Column4]])</f>
        <v/>
      </c>
      <c r="J230" t="str">
        <f>IF(ISNUMBER(vm_asg_raw[[#This Row],[Column6]]), vm_asg_raw[[#This Row],[Column6]],"")</f>
        <v/>
      </c>
      <c r="K230" s="4" t="str">
        <f>IF(ISNUMBER(vm_asg_raw[[#This Row],[Column7]]), vm_asg_raw[[#This Row],[Column7]]/1073741824,"")</f>
        <v/>
      </c>
      <c r="L230" s="10" t="str">
        <f>IF(ISNONTEXT(vm_asg_raw[[#This Row],[Column9]]), "", vm_asg_raw[[#This Row],[Column9]])</f>
        <v/>
      </c>
      <c r="M230" t="str">
        <f>IF(ISNUMBER(vm_asg_raw[[#This Row],[Column10]]), vm_asg_raw[[#This Row],[Column10]],"")</f>
        <v/>
      </c>
      <c r="N230" s="15" t="str">
        <f>IF(ISNUMBER(vm_asg_raw[[#This Row],[Column11]]), vm_asg_raw[[#This Row],[Column11]],"")</f>
        <v/>
      </c>
    </row>
    <row r="231" spans="1:14" x14ac:dyDescent="0.25">
      <c r="A231" s="11" t="str">
        <f>IF(ISNONTEXT(vm_asg_raw[[#This Row],[Column1]]), "", vm_asg_raw[[#This Row],[Column1]])</f>
        <v/>
      </c>
      <c r="B231" s="19" t="str">
        <f>IF(ISNONTEXT(vm_asg_raw[[#This Row],[Column5]]), "", vm_asg_raw[[#This Row],[Column5]])</f>
        <v/>
      </c>
      <c r="C231" s="30" t="str">
        <f>IF(ISNUMBER(vm_asg_raw[[#This Row],[Column12]]), (vm_asg_raw[[#This Row],[Column12]]/(vm_asg_raw[[#This Row],[Column14]]*1000)),"")</f>
        <v/>
      </c>
      <c r="D231" s="31" t="str">
        <f>IF(ISNUMBER(vm_asg_raw[[#This Row],[Column13]]), (vm_asg_raw[[#This Row],[Column13]]/vm_asg_raw[[#This Row],[Column15]]),"")</f>
        <v/>
      </c>
      <c r="E231" s="30" t="str">
        <f>IF(ISNUMBER(vm_asg_raw[[#This Row],[Column12]]), (vm_asg_raw[[#This Row],[Column12]]/(vm_asg_raw[[#This Row],[Column16]]*1000)),"")</f>
        <v/>
      </c>
      <c r="F231" s="32" t="str">
        <f>IF(ISNUMBER(vm_asg_raw[[#This Row],[Column13]]), (vm_asg_raw[[#This Row],[Column13]]/(vm_asg_raw[[#This Row],[Column17]]*1073741824)),"")</f>
        <v/>
      </c>
      <c r="G231" s="28" t="str">
        <f>IF(ISNUMBER(C231),(((vm_asg_raw[[#This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1" s="12" t="str">
        <f>IF(ISNONTEXT(vm_asg_raw[[#This Row],[Column3]]), "", vm_asg_raw[[#This Row],[Column3]])</f>
        <v/>
      </c>
      <c r="I231" s="10" t="str">
        <f>IF(ISNONTEXT(vm_asg_raw[[#This Row],[Column4]]), "", vm_asg_raw[[#This Row],[Column4]])</f>
        <v/>
      </c>
      <c r="J231" t="str">
        <f>IF(ISNUMBER(vm_asg_raw[[#This Row],[Column6]]), vm_asg_raw[[#This Row],[Column6]],"")</f>
        <v/>
      </c>
      <c r="K231" s="4" t="str">
        <f>IF(ISNUMBER(vm_asg_raw[[#This Row],[Column7]]), vm_asg_raw[[#This Row],[Column7]]/1073741824,"")</f>
        <v/>
      </c>
      <c r="L231" s="10" t="str">
        <f>IF(ISNONTEXT(vm_asg_raw[[#This Row],[Column9]]), "", vm_asg_raw[[#This Row],[Column9]])</f>
        <v/>
      </c>
      <c r="M231" t="str">
        <f>IF(ISNUMBER(vm_asg_raw[[#This Row],[Column10]]), vm_asg_raw[[#This Row],[Column10]],"")</f>
        <v/>
      </c>
      <c r="N231" s="15" t="str">
        <f>IF(ISNUMBER(vm_asg_raw[[#This Row],[Column11]]), vm_asg_raw[[#This Row],[Column11]],"")</f>
        <v/>
      </c>
    </row>
    <row r="232" spans="1:14" x14ac:dyDescent="0.25">
      <c r="A232" s="11" t="str">
        <f>IF(ISNONTEXT(vm_asg_raw[[#This Row],[Column1]]), "", vm_asg_raw[[#This Row],[Column1]])</f>
        <v/>
      </c>
      <c r="B232" s="19" t="str">
        <f>IF(ISNONTEXT(vm_asg_raw[[#This Row],[Column5]]), "", vm_asg_raw[[#This Row],[Column5]])</f>
        <v/>
      </c>
      <c r="C232" s="30" t="str">
        <f>IF(ISNUMBER(vm_asg_raw[[#This Row],[Column12]]), (vm_asg_raw[[#This Row],[Column12]]/(vm_asg_raw[[#This Row],[Column14]]*1000)),"")</f>
        <v/>
      </c>
      <c r="D232" s="31" t="str">
        <f>IF(ISNUMBER(vm_asg_raw[[#This Row],[Column13]]), (vm_asg_raw[[#This Row],[Column13]]/vm_asg_raw[[#This Row],[Column15]]),"")</f>
        <v/>
      </c>
      <c r="E232" s="30" t="str">
        <f>IF(ISNUMBER(vm_asg_raw[[#This Row],[Column12]]), (vm_asg_raw[[#This Row],[Column12]]/(vm_asg_raw[[#This Row],[Column16]]*1000)),"")</f>
        <v/>
      </c>
      <c r="F232" s="32" t="str">
        <f>IF(ISNUMBER(vm_asg_raw[[#This Row],[Column13]]), (vm_asg_raw[[#This Row],[Column13]]/(vm_asg_raw[[#This Row],[Column17]]*1073741824)),"")</f>
        <v/>
      </c>
      <c r="G232" s="28" t="str">
        <f>IF(ISNUMBER(C232),(((vm_asg_raw[[#This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2" s="12" t="str">
        <f>IF(ISNONTEXT(vm_asg_raw[[#This Row],[Column3]]), "", vm_asg_raw[[#This Row],[Column3]])</f>
        <v/>
      </c>
      <c r="I232" s="10" t="str">
        <f>IF(ISNONTEXT(vm_asg_raw[[#This Row],[Column4]]), "", vm_asg_raw[[#This Row],[Column4]])</f>
        <v/>
      </c>
      <c r="J232" t="str">
        <f>IF(ISNUMBER(vm_asg_raw[[#This Row],[Column6]]), vm_asg_raw[[#This Row],[Column6]],"")</f>
        <v/>
      </c>
      <c r="K232" s="4" t="str">
        <f>IF(ISNUMBER(vm_asg_raw[[#This Row],[Column7]]), vm_asg_raw[[#This Row],[Column7]]/1073741824,"")</f>
        <v/>
      </c>
      <c r="L232" s="10" t="str">
        <f>IF(ISNONTEXT(vm_asg_raw[[#This Row],[Column9]]), "", vm_asg_raw[[#This Row],[Column9]])</f>
        <v/>
      </c>
      <c r="M232" t="str">
        <f>IF(ISNUMBER(vm_asg_raw[[#This Row],[Column10]]), vm_asg_raw[[#This Row],[Column10]],"")</f>
        <v/>
      </c>
      <c r="N232" s="15" t="str">
        <f>IF(ISNUMBER(vm_asg_raw[[#This Row],[Column11]]), vm_asg_raw[[#This Row],[Column11]],"")</f>
        <v/>
      </c>
    </row>
    <row r="233" spans="1:14" x14ac:dyDescent="0.25">
      <c r="A233" s="11" t="str">
        <f>IF(ISNONTEXT(vm_asg_raw[[#This Row],[Column1]]), "", vm_asg_raw[[#This Row],[Column1]])</f>
        <v/>
      </c>
      <c r="B233" s="19" t="str">
        <f>IF(ISNONTEXT(vm_asg_raw[[#This Row],[Column5]]), "", vm_asg_raw[[#This Row],[Column5]])</f>
        <v/>
      </c>
      <c r="C233" s="30" t="str">
        <f>IF(ISNUMBER(vm_asg_raw[[#This Row],[Column12]]), (vm_asg_raw[[#This Row],[Column12]]/(vm_asg_raw[[#This Row],[Column14]]*1000)),"")</f>
        <v/>
      </c>
      <c r="D233" s="31" t="str">
        <f>IF(ISNUMBER(vm_asg_raw[[#This Row],[Column13]]), (vm_asg_raw[[#This Row],[Column13]]/vm_asg_raw[[#This Row],[Column15]]),"")</f>
        <v/>
      </c>
      <c r="E233" s="30" t="str">
        <f>IF(ISNUMBER(vm_asg_raw[[#This Row],[Column12]]), (vm_asg_raw[[#This Row],[Column12]]/(vm_asg_raw[[#This Row],[Column16]]*1000)),"")</f>
        <v/>
      </c>
      <c r="F233" s="32" t="str">
        <f>IF(ISNUMBER(vm_asg_raw[[#This Row],[Column13]]), (vm_asg_raw[[#This Row],[Column13]]/(vm_asg_raw[[#This Row],[Column17]]*1073741824)),"")</f>
        <v/>
      </c>
      <c r="G233" s="28" t="str">
        <f>IF(ISNUMBER(C233),(((vm_asg_raw[[#This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3" s="12" t="str">
        <f>IF(ISNONTEXT(vm_asg_raw[[#This Row],[Column3]]), "", vm_asg_raw[[#This Row],[Column3]])</f>
        <v/>
      </c>
      <c r="I233" s="10" t="str">
        <f>IF(ISNONTEXT(vm_asg_raw[[#This Row],[Column4]]), "", vm_asg_raw[[#This Row],[Column4]])</f>
        <v/>
      </c>
      <c r="J233" t="str">
        <f>IF(ISNUMBER(vm_asg_raw[[#This Row],[Column6]]), vm_asg_raw[[#This Row],[Column6]],"")</f>
        <v/>
      </c>
      <c r="K233" s="4" t="str">
        <f>IF(ISNUMBER(vm_asg_raw[[#This Row],[Column7]]), vm_asg_raw[[#This Row],[Column7]]/1073741824,"")</f>
        <v/>
      </c>
      <c r="L233" s="10" t="str">
        <f>IF(ISNONTEXT(vm_asg_raw[[#This Row],[Column9]]), "", vm_asg_raw[[#This Row],[Column9]])</f>
        <v/>
      </c>
      <c r="M233" t="str">
        <f>IF(ISNUMBER(vm_asg_raw[[#This Row],[Column10]]), vm_asg_raw[[#This Row],[Column10]],"")</f>
        <v/>
      </c>
      <c r="N233" s="15" t="str">
        <f>IF(ISNUMBER(vm_asg_raw[[#This Row],[Column11]]), vm_asg_raw[[#This Row],[Column11]],"")</f>
        <v/>
      </c>
    </row>
    <row r="234" spans="1:14" x14ac:dyDescent="0.25">
      <c r="A234" s="11" t="str">
        <f>IF(ISNONTEXT(vm_asg_raw[[#This Row],[Column1]]), "", vm_asg_raw[[#This Row],[Column1]])</f>
        <v/>
      </c>
      <c r="B234" s="19" t="str">
        <f>IF(ISNONTEXT(vm_asg_raw[[#This Row],[Column5]]), "", vm_asg_raw[[#This Row],[Column5]])</f>
        <v/>
      </c>
      <c r="C234" s="30" t="str">
        <f>IF(ISNUMBER(vm_asg_raw[[#This Row],[Column12]]), (vm_asg_raw[[#This Row],[Column12]]/(vm_asg_raw[[#This Row],[Column14]]*1000)),"")</f>
        <v/>
      </c>
      <c r="D234" s="31" t="str">
        <f>IF(ISNUMBER(vm_asg_raw[[#This Row],[Column13]]), (vm_asg_raw[[#This Row],[Column13]]/vm_asg_raw[[#This Row],[Column15]]),"")</f>
        <v/>
      </c>
      <c r="E234" s="30" t="str">
        <f>IF(ISNUMBER(vm_asg_raw[[#This Row],[Column12]]), (vm_asg_raw[[#This Row],[Column12]]/(vm_asg_raw[[#This Row],[Column16]]*1000)),"")</f>
        <v/>
      </c>
      <c r="F234" s="32" t="str">
        <f>IF(ISNUMBER(vm_asg_raw[[#This Row],[Column13]]), (vm_asg_raw[[#This Row],[Column13]]/(vm_asg_raw[[#This Row],[Column17]]*1073741824)),"")</f>
        <v/>
      </c>
      <c r="G234" s="28" t="str">
        <f>IF(ISNUMBER(C234),(((vm_asg_raw[[#This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4" s="12" t="str">
        <f>IF(ISNONTEXT(vm_asg_raw[[#This Row],[Column3]]), "", vm_asg_raw[[#This Row],[Column3]])</f>
        <v/>
      </c>
      <c r="I234" s="10" t="str">
        <f>IF(ISNONTEXT(vm_asg_raw[[#This Row],[Column4]]), "", vm_asg_raw[[#This Row],[Column4]])</f>
        <v/>
      </c>
      <c r="J234" t="str">
        <f>IF(ISNUMBER(vm_asg_raw[[#This Row],[Column6]]), vm_asg_raw[[#This Row],[Column6]],"")</f>
        <v/>
      </c>
      <c r="K234" s="4" t="str">
        <f>IF(ISNUMBER(vm_asg_raw[[#This Row],[Column7]]), vm_asg_raw[[#This Row],[Column7]]/1073741824,"")</f>
        <v/>
      </c>
      <c r="L234" s="10" t="str">
        <f>IF(ISNONTEXT(vm_asg_raw[[#This Row],[Column9]]), "", vm_asg_raw[[#This Row],[Column9]])</f>
        <v/>
      </c>
      <c r="M234" t="str">
        <f>IF(ISNUMBER(vm_asg_raw[[#This Row],[Column10]]), vm_asg_raw[[#This Row],[Column10]],"")</f>
        <v/>
      </c>
      <c r="N234" s="15" t="str">
        <f>IF(ISNUMBER(vm_asg_raw[[#This Row],[Column11]]), vm_asg_raw[[#This Row],[Column11]],"")</f>
        <v/>
      </c>
    </row>
    <row r="235" spans="1:14" x14ac:dyDescent="0.25">
      <c r="A235" s="11" t="str">
        <f>IF(ISNONTEXT(vm_asg_raw[[#This Row],[Column1]]), "", vm_asg_raw[[#This Row],[Column1]])</f>
        <v/>
      </c>
      <c r="B235" s="19" t="str">
        <f>IF(ISNONTEXT(vm_asg_raw[[#This Row],[Column5]]), "", vm_asg_raw[[#This Row],[Column5]])</f>
        <v/>
      </c>
      <c r="C235" s="30" t="str">
        <f>IF(ISNUMBER(vm_asg_raw[[#This Row],[Column12]]), (vm_asg_raw[[#This Row],[Column12]]/(vm_asg_raw[[#This Row],[Column14]]*1000)),"")</f>
        <v/>
      </c>
      <c r="D235" s="31" t="str">
        <f>IF(ISNUMBER(vm_asg_raw[[#This Row],[Column13]]), (vm_asg_raw[[#This Row],[Column13]]/vm_asg_raw[[#This Row],[Column15]]),"")</f>
        <v/>
      </c>
      <c r="E235" s="30" t="str">
        <f>IF(ISNUMBER(vm_asg_raw[[#This Row],[Column12]]), (vm_asg_raw[[#This Row],[Column12]]/(vm_asg_raw[[#This Row],[Column16]]*1000)),"")</f>
        <v/>
      </c>
      <c r="F235" s="32" t="str">
        <f>IF(ISNUMBER(vm_asg_raw[[#This Row],[Column13]]), (vm_asg_raw[[#This Row],[Column13]]/(vm_asg_raw[[#This Row],[Column17]]*1073741824)),"")</f>
        <v/>
      </c>
      <c r="G235" s="28" t="str">
        <f>IF(ISNUMBER(C235),(((vm_asg_raw[[#This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5" s="12" t="str">
        <f>IF(ISNONTEXT(vm_asg_raw[[#This Row],[Column3]]), "", vm_asg_raw[[#This Row],[Column3]])</f>
        <v/>
      </c>
      <c r="I235" s="10" t="str">
        <f>IF(ISNONTEXT(vm_asg_raw[[#This Row],[Column4]]), "", vm_asg_raw[[#This Row],[Column4]])</f>
        <v/>
      </c>
      <c r="J235" t="str">
        <f>IF(ISNUMBER(vm_asg_raw[[#This Row],[Column6]]), vm_asg_raw[[#This Row],[Column6]],"")</f>
        <v/>
      </c>
      <c r="K235" s="4" t="str">
        <f>IF(ISNUMBER(vm_asg_raw[[#This Row],[Column7]]), vm_asg_raw[[#This Row],[Column7]]/1073741824,"")</f>
        <v/>
      </c>
      <c r="L235" s="10" t="str">
        <f>IF(ISNONTEXT(vm_asg_raw[[#This Row],[Column9]]), "", vm_asg_raw[[#This Row],[Column9]])</f>
        <v/>
      </c>
      <c r="M235" t="str">
        <f>IF(ISNUMBER(vm_asg_raw[[#This Row],[Column10]]), vm_asg_raw[[#This Row],[Column10]],"")</f>
        <v/>
      </c>
      <c r="N235" s="15" t="str">
        <f>IF(ISNUMBER(vm_asg_raw[[#This Row],[Column11]]), vm_asg_raw[[#This Row],[Column11]],"")</f>
        <v/>
      </c>
    </row>
    <row r="236" spans="1:14" x14ac:dyDescent="0.25">
      <c r="A236" s="11" t="str">
        <f>IF(ISNONTEXT(vm_asg_raw[[#This Row],[Column1]]), "", vm_asg_raw[[#This Row],[Column1]])</f>
        <v/>
      </c>
      <c r="B236" s="19" t="str">
        <f>IF(ISNONTEXT(vm_asg_raw[[#This Row],[Column5]]), "", vm_asg_raw[[#This Row],[Column5]])</f>
        <v/>
      </c>
      <c r="C236" s="30" t="str">
        <f>IF(ISNUMBER(vm_asg_raw[[#This Row],[Column12]]), (vm_asg_raw[[#This Row],[Column12]]/(vm_asg_raw[[#This Row],[Column14]]*1000)),"")</f>
        <v/>
      </c>
      <c r="D236" s="31" t="str">
        <f>IF(ISNUMBER(vm_asg_raw[[#This Row],[Column13]]), (vm_asg_raw[[#This Row],[Column13]]/vm_asg_raw[[#This Row],[Column15]]),"")</f>
        <v/>
      </c>
      <c r="E236" s="30" t="str">
        <f>IF(ISNUMBER(vm_asg_raw[[#This Row],[Column12]]), (vm_asg_raw[[#This Row],[Column12]]/(vm_asg_raw[[#This Row],[Column16]]*1000)),"")</f>
        <v/>
      </c>
      <c r="F236" s="32" t="str">
        <f>IF(ISNUMBER(vm_asg_raw[[#This Row],[Column13]]), (vm_asg_raw[[#This Row],[Column13]]/(vm_asg_raw[[#This Row],[Column17]]*1073741824)),"")</f>
        <v/>
      </c>
      <c r="G236" s="28" t="str">
        <f>IF(ISNUMBER(C236),(((vm_asg_raw[[#This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6" s="12" t="str">
        <f>IF(ISNONTEXT(vm_asg_raw[[#This Row],[Column3]]), "", vm_asg_raw[[#This Row],[Column3]])</f>
        <v/>
      </c>
      <c r="I236" s="10" t="str">
        <f>IF(ISNONTEXT(vm_asg_raw[[#This Row],[Column4]]), "", vm_asg_raw[[#This Row],[Column4]])</f>
        <v/>
      </c>
      <c r="J236" t="str">
        <f>IF(ISNUMBER(vm_asg_raw[[#This Row],[Column6]]), vm_asg_raw[[#This Row],[Column6]],"")</f>
        <v/>
      </c>
      <c r="K236" s="4" t="str">
        <f>IF(ISNUMBER(vm_asg_raw[[#This Row],[Column7]]), vm_asg_raw[[#This Row],[Column7]]/1073741824,"")</f>
        <v/>
      </c>
      <c r="L236" s="10" t="str">
        <f>IF(ISNONTEXT(vm_asg_raw[[#This Row],[Column9]]), "", vm_asg_raw[[#This Row],[Column9]])</f>
        <v/>
      </c>
      <c r="M236" t="str">
        <f>IF(ISNUMBER(vm_asg_raw[[#This Row],[Column10]]), vm_asg_raw[[#This Row],[Column10]],"")</f>
        <v/>
      </c>
      <c r="N236" s="15" t="str">
        <f>IF(ISNUMBER(vm_asg_raw[[#This Row],[Column11]]), vm_asg_raw[[#This Row],[Column11]],"")</f>
        <v/>
      </c>
    </row>
    <row r="237" spans="1:14" x14ac:dyDescent="0.25">
      <c r="A237" s="11" t="str">
        <f>IF(ISNONTEXT(vm_asg_raw[[#This Row],[Column1]]), "", vm_asg_raw[[#This Row],[Column1]])</f>
        <v/>
      </c>
      <c r="B237" s="19" t="str">
        <f>IF(ISNONTEXT(vm_asg_raw[[#This Row],[Column5]]), "", vm_asg_raw[[#This Row],[Column5]])</f>
        <v/>
      </c>
      <c r="C237" s="30" t="str">
        <f>IF(ISNUMBER(vm_asg_raw[[#This Row],[Column12]]), (vm_asg_raw[[#This Row],[Column12]]/(vm_asg_raw[[#This Row],[Column14]]*1000)),"")</f>
        <v/>
      </c>
      <c r="D237" s="31" t="str">
        <f>IF(ISNUMBER(vm_asg_raw[[#This Row],[Column13]]), (vm_asg_raw[[#This Row],[Column13]]/vm_asg_raw[[#This Row],[Column15]]),"")</f>
        <v/>
      </c>
      <c r="E237" s="30" t="str">
        <f>IF(ISNUMBER(vm_asg_raw[[#This Row],[Column12]]), (vm_asg_raw[[#This Row],[Column12]]/(vm_asg_raw[[#This Row],[Column16]]*1000)),"")</f>
        <v/>
      </c>
      <c r="F237" s="32" t="str">
        <f>IF(ISNUMBER(vm_asg_raw[[#This Row],[Column13]]), (vm_asg_raw[[#This Row],[Column13]]/(vm_asg_raw[[#This Row],[Column17]]*1073741824)),"")</f>
        <v/>
      </c>
      <c r="G237" s="28" t="str">
        <f>IF(ISNUMBER(C237),(((vm_asg_raw[[#This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7" s="12" t="str">
        <f>IF(ISNONTEXT(vm_asg_raw[[#This Row],[Column3]]), "", vm_asg_raw[[#This Row],[Column3]])</f>
        <v/>
      </c>
      <c r="I237" s="10" t="str">
        <f>IF(ISNONTEXT(vm_asg_raw[[#This Row],[Column4]]), "", vm_asg_raw[[#This Row],[Column4]])</f>
        <v/>
      </c>
      <c r="J237" t="str">
        <f>IF(ISNUMBER(vm_asg_raw[[#This Row],[Column6]]), vm_asg_raw[[#This Row],[Column6]],"")</f>
        <v/>
      </c>
      <c r="K237" s="4" t="str">
        <f>IF(ISNUMBER(vm_asg_raw[[#This Row],[Column7]]), vm_asg_raw[[#This Row],[Column7]]/1073741824,"")</f>
        <v/>
      </c>
      <c r="L237" s="10" t="str">
        <f>IF(ISNONTEXT(vm_asg_raw[[#This Row],[Column9]]), "", vm_asg_raw[[#This Row],[Column9]])</f>
        <v/>
      </c>
      <c r="M237" t="str">
        <f>IF(ISNUMBER(vm_asg_raw[[#This Row],[Column10]]), vm_asg_raw[[#This Row],[Column10]],"")</f>
        <v/>
      </c>
      <c r="N237" s="15" t="str">
        <f>IF(ISNUMBER(vm_asg_raw[[#This Row],[Column11]]), vm_asg_raw[[#This Row],[Column11]],"")</f>
        <v/>
      </c>
    </row>
    <row r="238" spans="1:14" x14ac:dyDescent="0.25">
      <c r="A238" s="11" t="str">
        <f>IF(ISNONTEXT(vm_asg_raw[[#This Row],[Column1]]), "", vm_asg_raw[[#This Row],[Column1]])</f>
        <v/>
      </c>
      <c r="B238" s="19" t="str">
        <f>IF(ISNONTEXT(vm_asg_raw[[#This Row],[Column5]]), "", vm_asg_raw[[#This Row],[Column5]])</f>
        <v/>
      </c>
      <c r="C238" s="30" t="str">
        <f>IF(ISNUMBER(vm_asg_raw[[#This Row],[Column12]]), (vm_asg_raw[[#This Row],[Column12]]/(vm_asg_raw[[#This Row],[Column14]]*1000)),"")</f>
        <v/>
      </c>
      <c r="D238" s="31" t="str">
        <f>IF(ISNUMBER(vm_asg_raw[[#This Row],[Column13]]), (vm_asg_raw[[#This Row],[Column13]]/vm_asg_raw[[#This Row],[Column15]]),"")</f>
        <v/>
      </c>
      <c r="E238" s="30" t="str">
        <f>IF(ISNUMBER(vm_asg_raw[[#This Row],[Column12]]), (vm_asg_raw[[#This Row],[Column12]]/(vm_asg_raw[[#This Row],[Column16]]*1000)),"")</f>
        <v/>
      </c>
      <c r="F238" s="32" t="str">
        <f>IF(ISNUMBER(vm_asg_raw[[#This Row],[Column13]]), (vm_asg_raw[[#This Row],[Column13]]/(vm_asg_raw[[#This Row],[Column17]]*1073741824)),"")</f>
        <v/>
      </c>
      <c r="G238" s="28" t="str">
        <f>IF(ISNUMBER(C238),(((vm_asg_raw[[#This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8" s="12" t="str">
        <f>IF(ISNONTEXT(vm_asg_raw[[#This Row],[Column3]]), "", vm_asg_raw[[#This Row],[Column3]])</f>
        <v/>
      </c>
      <c r="I238" s="10" t="str">
        <f>IF(ISNONTEXT(vm_asg_raw[[#This Row],[Column4]]), "", vm_asg_raw[[#This Row],[Column4]])</f>
        <v/>
      </c>
      <c r="J238" t="str">
        <f>IF(ISNUMBER(vm_asg_raw[[#This Row],[Column6]]), vm_asg_raw[[#This Row],[Column6]],"")</f>
        <v/>
      </c>
      <c r="K238" s="4" t="str">
        <f>IF(ISNUMBER(vm_asg_raw[[#This Row],[Column7]]), vm_asg_raw[[#This Row],[Column7]]/1073741824,"")</f>
        <v/>
      </c>
      <c r="L238" s="10" t="str">
        <f>IF(ISNONTEXT(vm_asg_raw[[#This Row],[Column9]]), "", vm_asg_raw[[#This Row],[Column9]])</f>
        <v/>
      </c>
      <c r="M238" t="str">
        <f>IF(ISNUMBER(vm_asg_raw[[#This Row],[Column10]]), vm_asg_raw[[#This Row],[Column10]],"")</f>
        <v/>
      </c>
      <c r="N238" s="15" t="str">
        <f>IF(ISNUMBER(vm_asg_raw[[#This Row],[Column11]]), vm_asg_raw[[#This Row],[Column11]],"")</f>
        <v/>
      </c>
    </row>
    <row r="239" spans="1:14" x14ac:dyDescent="0.25">
      <c r="A239" s="11" t="str">
        <f>IF(ISNONTEXT(vm_asg_raw[[#This Row],[Column1]]), "", vm_asg_raw[[#This Row],[Column1]])</f>
        <v/>
      </c>
      <c r="B239" s="19" t="str">
        <f>IF(ISNONTEXT(vm_asg_raw[[#This Row],[Column5]]), "", vm_asg_raw[[#This Row],[Column5]])</f>
        <v/>
      </c>
      <c r="C239" s="30" t="str">
        <f>IF(ISNUMBER(vm_asg_raw[[#This Row],[Column12]]), (vm_asg_raw[[#This Row],[Column12]]/(vm_asg_raw[[#This Row],[Column14]]*1000)),"")</f>
        <v/>
      </c>
      <c r="D239" s="31" t="str">
        <f>IF(ISNUMBER(vm_asg_raw[[#This Row],[Column13]]), (vm_asg_raw[[#This Row],[Column13]]/vm_asg_raw[[#This Row],[Column15]]),"")</f>
        <v/>
      </c>
      <c r="E239" s="30" t="str">
        <f>IF(ISNUMBER(vm_asg_raw[[#This Row],[Column12]]), (vm_asg_raw[[#This Row],[Column12]]/(vm_asg_raw[[#This Row],[Column16]]*1000)),"")</f>
        <v/>
      </c>
      <c r="F239" s="32" t="str">
        <f>IF(ISNUMBER(vm_asg_raw[[#This Row],[Column13]]), (vm_asg_raw[[#This Row],[Column13]]/(vm_asg_raw[[#This Row],[Column17]]*1073741824)),"")</f>
        <v/>
      </c>
      <c r="G239" s="28" t="str">
        <f>IF(ISNUMBER(C239),(((vm_asg_raw[[#This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9" s="12" t="str">
        <f>IF(ISNONTEXT(vm_asg_raw[[#This Row],[Column3]]), "", vm_asg_raw[[#This Row],[Column3]])</f>
        <v/>
      </c>
      <c r="I239" s="10" t="str">
        <f>IF(ISNONTEXT(vm_asg_raw[[#This Row],[Column4]]), "", vm_asg_raw[[#This Row],[Column4]])</f>
        <v/>
      </c>
      <c r="J239" t="str">
        <f>IF(ISNUMBER(vm_asg_raw[[#This Row],[Column6]]), vm_asg_raw[[#This Row],[Column6]],"")</f>
        <v/>
      </c>
      <c r="K239" s="4" t="str">
        <f>IF(ISNUMBER(vm_asg_raw[[#This Row],[Column7]]), vm_asg_raw[[#This Row],[Column7]]/1073741824,"")</f>
        <v/>
      </c>
      <c r="L239" s="10" t="str">
        <f>IF(ISNONTEXT(vm_asg_raw[[#This Row],[Column9]]), "", vm_asg_raw[[#This Row],[Column9]])</f>
        <v/>
      </c>
      <c r="M239" t="str">
        <f>IF(ISNUMBER(vm_asg_raw[[#This Row],[Column10]]), vm_asg_raw[[#This Row],[Column10]],"")</f>
        <v/>
      </c>
      <c r="N239" s="15" t="str">
        <f>IF(ISNUMBER(vm_asg_raw[[#This Row],[Column11]]), vm_asg_raw[[#This Row],[Column11]],"")</f>
        <v/>
      </c>
    </row>
    <row r="240" spans="1:14" x14ac:dyDescent="0.25">
      <c r="A240" s="11" t="str">
        <f>IF(ISNONTEXT(vm_asg_raw[[#This Row],[Column1]]), "", vm_asg_raw[[#This Row],[Column1]])</f>
        <v/>
      </c>
      <c r="B240" s="19" t="str">
        <f>IF(ISNONTEXT(vm_asg_raw[[#This Row],[Column5]]), "", vm_asg_raw[[#This Row],[Column5]])</f>
        <v/>
      </c>
      <c r="C240" s="30" t="str">
        <f>IF(ISNUMBER(vm_asg_raw[[#This Row],[Column12]]), (vm_asg_raw[[#This Row],[Column12]]/(vm_asg_raw[[#This Row],[Column14]]*1000)),"")</f>
        <v/>
      </c>
      <c r="D240" s="31" t="str">
        <f>IF(ISNUMBER(vm_asg_raw[[#This Row],[Column13]]), (vm_asg_raw[[#This Row],[Column13]]/vm_asg_raw[[#This Row],[Column15]]),"")</f>
        <v/>
      </c>
      <c r="E240" s="30" t="str">
        <f>IF(ISNUMBER(vm_asg_raw[[#This Row],[Column12]]), (vm_asg_raw[[#This Row],[Column12]]/(vm_asg_raw[[#This Row],[Column16]]*1000)),"")</f>
        <v/>
      </c>
      <c r="F240" s="32" t="str">
        <f>IF(ISNUMBER(vm_asg_raw[[#This Row],[Column13]]), (vm_asg_raw[[#This Row],[Column13]]/(vm_asg_raw[[#This Row],[Column17]]*1073741824)),"")</f>
        <v/>
      </c>
      <c r="G240" s="28" t="str">
        <f>IF(ISNUMBER(C240),(((vm_asg_raw[[#This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0" s="12" t="str">
        <f>IF(ISNONTEXT(vm_asg_raw[[#This Row],[Column3]]), "", vm_asg_raw[[#This Row],[Column3]])</f>
        <v/>
      </c>
      <c r="I240" s="10" t="str">
        <f>IF(ISNONTEXT(vm_asg_raw[[#This Row],[Column4]]), "", vm_asg_raw[[#This Row],[Column4]])</f>
        <v/>
      </c>
      <c r="J240" t="str">
        <f>IF(ISNUMBER(vm_asg_raw[[#This Row],[Column6]]), vm_asg_raw[[#This Row],[Column6]],"")</f>
        <v/>
      </c>
      <c r="K240" s="4" t="str">
        <f>IF(ISNUMBER(vm_asg_raw[[#This Row],[Column7]]), vm_asg_raw[[#This Row],[Column7]]/1073741824,"")</f>
        <v/>
      </c>
      <c r="L240" s="10" t="str">
        <f>IF(ISNONTEXT(vm_asg_raw[[#This Row],[Column9]]), "", vm_asg_raw[[#This Row],[Column9]])</f>
        <v/>
      </c>
      <c r="M240" t="str">
        <f>IF(ISNUMBER(vm_asg_raw[[#This Row],[Column10]]), vm_asg_raw[[#This Row],[Column10]],"")</f>
        <v/>
      </c>
      <c r="N240" s="15" t="str">
        <f>IF(ISNUMBER(vm_asg_raw[[#This Row],[Column11]]), vm_asg_raw[[#This Row],[Column11]],"")</f>
        <v/>
      </c>
    </row>
    <row r="241" spans="1:14" x14ac:dyDescent="0.25">
      <c r="A241" s="11" t="str">
        <f>IF(ISNONTEXT(vm_asg_raw[[#This Row],[Column1]]), "", vm_asg_raw[[#This Row],[Column1]])</f>
        <v/>
      </c>
      <c r="B241" s="19" t="str">
        <f>IF(ISNONTEXT(vm_asg_raw[[#This Row],[Column5]]), "", vm_asg_raw[[#This Row],[Column5]])</f>
        <v/>
      </c>
      <c r="C241" s="30" t="str">
        <f>IF(ISNUMBER(vm_asg_raw[[#This Row],[Column12]]), (vm_asg_raw[[#This Row],[Column12]]/(vm_asg_raw[[#This Row],[Column14]]*1000)),"")</f>
        <v/>
      </c>
      <c r="D241" s="31" t="str">
        <f>IF(ISNUMBER(vm_asg_raw[[#This Row],[Column13]]), (vm_asg_raw[[#This Row],[Column13]]/vm_asg_raw[[#This Row],[Column15]]),"")</f>
        <v/>
      </c>
      <c r="E241" s="30" t="str">
        <f>IF(ISNUMBER(vm_asg_raw[[#This Row],[Column12]]), (vm_asg_raw[[#This Row],[Column12]]/(vm_asg_raw[[#This Row],[Column16]]*1000)),"")</f>
        <v/>
      </c>
      <c r="F241" s="32" t="str">
        <f>IF(ISNUMBER(vm_asg_raw[[#This Row],[Column13]]), (vm_asg_raw[[#This Row],[Column13]]/(vm_asg_raw[[#This Row],[Column17]]*1073741824)),"")</f>
        <v/>
      </c>
      <c r="G241" s="28" t="str">
        <f>IF(ISNUMBER(C241),(((vm_asg_raw[[#This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1" s="12" t="str">
        <f>IF(ISNONTEXT(vm_asg_raw[[#This Row],[Column3]]), "", vm_asg_raw[[#This Row],[Column3]])</f>
        <v/>
      </c>
      <c r="I241" s="10" t="str">
        <f>IF(ISNONTEXT(vm_asg_raw[[#This Row],[Column4]]), "", vm_asg_raw[[#This Row],[Column4]])</f>
        <v/>
      </c>
      <c r="J241" t="str">
        <f>IF(ISNUMBER(vm_asg_raw[[#This Row],[Column6]]), vm_asg_raw[[#This Row],[Column6]],"")</f>
        <v/>
      </c>
      <c r="K241" s="4" t="str">
        <f>IF(ISNUMBER(vm_asg_raw[[#This Row],[Column7]]), vm_asg_raw[[#This Row],[Column7]]/1073741824,"")</f>
        <v/>
      </c>
      <c r="L241" s="10" t="str">
        <f>IF(ISNONTEXT(vm_asg_raw[[#This Row],[Column9]]), "", vm_asg_raw[[#This Row],[Column9]])</f>
        <v/>
      </c>
      <c r="M241" t="str">
        <f>IF(ISNUMBER(vm_asg_raw[[#This Row],[Column10]]), vm_asg_raw[[#This Row],[Column10]],"")</f>
        <v/>
      </c>
      <c r="N241" s="15" t="str">
        <f>IF(ISNUMBER(vm_asg_raw[[#This Row],[Column11]]), vm_asg_raw[[#This Row],[Column11]],"")</f>
        <v/>
      </c>
    </row>
    <row r="242" spans="1:14" x14ac:dyDescent="0.25">
      <c r="A242" s="11" t="str">
        <f>IF(ISNONTEXT(vm_asg_raw[[#This Row],[Column1]]), "", vm_asg_raw[[#This Row],[Column1]])</f>
        <v/>
      </c>
      <c r="B242" s="19" t="str">
        <f>IF(ISNONTEXT(vm_asg_raw[[#This Row],[Column5]]), "", vm_asg_raw[[#This Row],[Column5]])</f>
        <v/>
      </c>
      <c r="C242" s="30" t="str">
        <f>IF(ISNUMBER(vm_asg_raw[[#This Row],[Column12]]), (vm_asg_raw[[#This Row],[Column12]]/(vm_asg_raw[[#This Row],[Column14]]*1000)),"")</f>
        <v/>
      </c>
      <c r="D242" s="31" t="str">
        <f>IF(ISNUMBER(vm_asg_raw[[#This Row],[Column13]]), (vm_asg_raw[[#This Row],[Column13]]/vm_asg_raw[[#This Row],[Column15]]),"")</f>
        <v/>
      </c>
      <c r="E242" s="30" t="str">
        <f>IF(ISNUMBER(vm_asg_raw[[#This Row],[Column12]]), (vm_asg_raw[[#This Row],[Column12]]/(vm_asg_raw[[#This Row],[Column16]]*1000)),"")</f>
        <v/>
      </c>
      <c r="F242" s="32" t="str">
        <f>IF(ISNUMBER(vm_asg_raw[[#This Row],[Column13]]), (vm_asg_raw[[#This Row],[Column13]]/(vm_asg_raw[[#This Row],[Column17]]*1073741824)),"")</f>
        <v/>
      </c>
      <c r="G242" s="28" t="str">
        <f>IF(ISNUMBER(C242),(((vm_asg_raw[[#This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2" s="12" t="str">
        <f>IF(ISNONTEXT(vm_asg_raw[[#This Row],[Column3]]), "", vm_asg_raw[[#This Row],[Column3]])</f>
        <v/>
      </c>
      <c r="I242" s="10" t="str">
        <f>IF(ISNONTEXT(vm_asg_raw[[#This Row],[Column4]]), "", vm_asg_raw[[#This Row],[Column4]])</f>
        <v/>
      </c>
      <c r="J242" t="str">
        <f>IF(ISNUMBER(vm_asg_raw[[#This Row],[Column6]]), vm_asg_raw[[#This Row],[Column6]],"")</f>
        <v/>
      </c>
      <c r="K242" s="4" t="str">
        <f>IF(ISNUMBER(vm_asg_raw[[#This Row],[Column7]]), vm_asg_raw[[#This Row],[Column7]]/1073741824,"")</f>
        <v/>
      </c>
      <c r="L242" s="10" t="str">
        <f>IF(ISNONTEXT(vm_asg_raw[[#This Row],[Column9]]), "", vm_asg_raw[[#This Row],[Column9]])</f>
        <v/>
      </c>
      <c r="M242" t="str">
        <f>IF(ISNUMBER(vm_asg_raw[[#This Row],[Column10]]), vm_asg_raw[[#This Row],[Column10]],"")</f>
        <v/>
      </c>
      <c r="N242" s="15" t="str">
        <f>IF(ISNUMBER(vm_asg_raw[[#This Row],[Column11]]), vm_asg_raw[[#This Row],[Column11]],"")</f>
        <v/>
      </c>
    </row>
    <row r="243" spans="1:14" x14ac:dyDescent="0.25">
      <c r="A243" s="11" t="str">
        <f>IF(ISNONTEXT(vm_asg_raw[[#This Row],[Column1]]), "", vm_asg_raw[[#This Row],[Column1]])</f>
        <v/>
      </c>
      <c r="B243" s="19" t="str">
        <f>IF(ISNONTEXT(vm_asg_raw[[#This Row],[Column5]]), "", vm_asg_raw[[#This Row],[Column5]])</f>
        <v/>
      </c>
      <c r="C243" s="30" t="str">
        <f>IF(ISNUMBER(vm_asg_raw[[#This Row],[Column12]]), (vm_asg_raw[[#This Row],[Column12]]/(vm_asg_raw[[#This Row],[Column14]]*1000)),"")</f>
        <v/>
      </c>
      <c r="D243" s="31" t="str">
        <f>IF(ISNUMBER(vm_asg_raw[[#This Row],[Column13]]), (vm_asg_raw[[#This Row],[Column13]]/vm_asg_raw[[#This Row],[Column15]]),"")</f>
        <v/>
      </c>
      <c r="E243" s="30" t="str">
        <f>IF(ISNUMBER(vm_asg_raw[[#This Row],[Column12]]), (vm_asg_raw[[#This Row],[Column12]]/(vm_asg_raw[[#This Row],[Column16]]*1000)),"")</f>
        <v/>
      </c>
      <c r="F243" s="32" t="str">
        <f>IF(ISNUMBER(vm_asg_raw[[#This Row],[Column13]]), (vm_asg_raw[[#This Row],[Column13]]/(vm_asg_raw[[#This Row],[Column17]]*1073741824)),"")</f>
        <v/>
      </c>
      <c r="G243" s="28" t="str">
        <f>IF(ISNUMBER(C243),(((vm_asg_raw[[#This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3" s="12" t="str">
        <f>IF(ISNONTEXT(vm_asg_raw[[#This Row],[Column3]]), "", vm_asg_raw[[#This Row],[Column3]])</f>
        <v/>
      </c>
      <c r="I243" s="10" t="str">
        <f>IF(ISNONTEXT(vm_asg_raw[[#This Row],[Column4]]), "", vm_asg_raw[[#This Row],[Column4]])</f>
        <v/>
      </c>
      <c r="J243" t="str">
        <f>IF(ISNUMBER(vm_asg_raw[[#This Row],[Column6]]), vm_asg_raw[[#This Row],[Column6]],"")</f>
        <v/>
      </c>
      <c r="K243" s="4" t="str">
        <f>IF(ISNUMBER(vm_asg_raw[[#This Row],[Column7]]), vm_asg_raw[[#This Row],[Column7]]/1073741824,"")</f>
        <v/>
      </c>
      <c r="L243" s="10" t="str">
        <f>IF(ISNONTEXT(vm_asg_raw[[#This Row],[Column9]]), "", vm_asg_raw[[#This Row],[Column9]])</f>
        <v/>
      </c>
      <c r="M243" t="str">
        <f>IF(ISNUMBER(vm_asg_raw[[#This Row],[Column10]]), vm_asg_raw[[#This Row],[Column10]],"")</f>
        <v/>
      </c>
      <c r="N243" s="15" t="str">
        <f>IF(ISNUMBER(vm_asg_raw[[#This Row],[Column11]]), vm_asg_raw[[#This Row],[Column11]],"")</f>
        <v/>
      </c>
    </row>
    <row r="244" spans="1:14" x14ac:dyDescent="0.25">
      <c r="A244" s="11" t="str">
        <f>IF(ISNONTEXT(vm_asg_raw[[#This Row],[Column1]]), "", vm_asg_raw[[#This Row],[Column1]])</f>
        <v/>
      </c>
      <c r="B244" s="19" t="str">
        <f>IF(ISNONTEXT(vm_asg_raw[[#This Row],[Column5]]), "", vm_asg_raw[[#This Row],[Column5]])</f>
        <v/>
      </c>
      <c r="C244" s="30" t="str">
        <f>IF(ISNUMBER(vm_asg_raw[[#This Row],[Column12]]), (vm_asg_raw[[#This Row],[Column12]]/(vm_asg_raw[[#This Row],[Column14]]*1000)),"")</f>
        <v/>
      </c>
      <c r="D244" s="31" t="str">
        <f>IF(ISNUMBER(vm_asg_raw[[#This Row],[Column13]]), (vm_asg_raw[[#This Row],[Column13]]/vm_asg_raw[[#This Row],[Column15]]),"")</f>
        <v/>
      </c>
      <c r="E244" s="30" t="str">
        <f>IF(ISNUMBER(vm_asg_raw[[#This Row],[Column12]]), (vm_asg_raw[[#This Row],[Column12]]/(vm_asg_raw[[#This Row],[Column16]]*1000)),"")</f>
        <v/>
      </c>
      <c r="F244" s="32" t="str">
        <f>IF(ISNUMBER(vm_asg_raw[[#This Row],[Column13]]), (vm_asg_raw[[#This Row],[Column13]]/(vm_asg_raw[[#This Row],[Column17]]*1073741824)),"")</f>
        <v/>
      </c>
      <c r="G244" s="28" t="str">
        <f>IF(ISNUMBER(C244),(((vm_asg_raw[[#This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4" s="12" t="str">
        <f>IF(ISNONTEXT(vm_asg_raw[[#This Row],[Column3]]), "", vm_asg_raw[[#This Row],[Column3]])</f>
        <v/>
      </c>
      <c r="I244" s="10" t="str">
        <f>IF(ISNONTEXT(vm_asg_raw[[#This Row],[Column4]]), "", vm_asg_raw[[#This Row],[Column4]])</f>
        <v/>
      </c>
      <c r="J244" t="str">
        <f>IF(ISNUMBER(vm_asg_raw[[#This Row],[Column6]]), vm_asg_raw[[#This Row],[Column6]],"")</f>
        <v/>
      </c>
      <c r="K244" s="4" t="str">
        <f>IF(ISNUMBER(vm_asg_raw[[#This Row],[Column7]]), vm_asg_raw[[#This Row],[Column7]]/1073741824,"")</f>
        <v/>
      </c>
      <c r="L244" s="10" t="str">
        <f>IF(ISNONTEXT(vm_asg_raw[[#This Row],[Column9]]), "", vm_asg_raw[[#This Row],[Column9]])</f>
        <v/>
      </c>
      <c r="M244" t="str">
        <f>IF(ISNUMBER(vm_asg_raw[[#This Row],[Column10]]), vm_asg_raw[[#This Row],[Column10]],"")</f>
        <v/>
      </c>
      <c r="N244" s="15" t="str">
        <f>IF(ISNUMBER(vm_asg_raw[[#This Row],[Column11]]), vm_asg_raw[[#This Row],[Column11]],"")</f>
        <v/>
      </c>
    </row>
    <row r="245" spans="1:14" x14ac:dyDescent="0.25">
      <c r="A245" s="11" t="str">
        <f>IF(ISNONTEXT(vm_asg_raw[[#This Row],[Column1]]), "", vm_asg_raw[[#This Row],[Column1]])</f>
        <v/>
      </c>
      <c r="B245" s="19" t="str">
        <f>IF(ISNONTEXT(vm_asg_raw[[#This Row],[Column5]]), "", vm_asg_raw[[#This Row],[Column5]])</f>
        <v/>
      </c>
      <c r="C245" s="30" t="str">
        <f>IF(ISNUMBER(vm_asg_raw[[#This Row],[Column12]]), (vm_asg_raw[[#This Row],[Column12]]/(vm_asg_raw[[#This Row],[Column14]]*1000)),"")</f>
        <v/>
      </c>
      <c r="D245" s="31" t="str">
        <f>IF(ISNUMBER(vm_asg_raw[[#This Row],[Column13]]), (vm_asg_raw[[#This Row],[Column13]]/vm_asg_raw[[#This Row],[Column15]]),"")</f>
        <v/>
      </c>
      <c r="E245" s="30" t="str">
        <f>IF(ISNUMBER(vm_asg_raw[[#This Row],[Column12]]), (vm_asg_raw[[#This Row],[Column12]]/(vm_asg_raw[[#This Row],[Column16]]*1000)),"")</f>
        <v/>
      </c>
      <c r="F245" s="32" t="str">
        <f>IF(ISNUMBER(vm_asg_raw[[#This Row],[Column13]]), (vm_asg_raw[[#This Row],[Column13]]/(vm_asg_raw[[#This Row],[Column17]]*1073741824)),"")</f>
        <v/>
      </c>
      <c r="G245" s="28" t="str">
        <f>IF(ISNUMBER(C245),(((vm_asg_raw[[#This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5" s="12" t="str">
        <f>IF(ISNONTEXT(vm_asg_raw[[#This Row],[Column3]]), "", vm_asg_raw[[#This Row],[Column3]])</f>
        <v/>
      </c>
      <c r="I245" s="10" t="str">
        <f>IF(ISNONTEXT(vm_asg_raw[[#This Row],[Column4]]), "", vm_asg_raw[[#This Row],[Column4]])</f>
        <v/>
      </c>
      <c r="J245" t="str">
        <f>IF(ISNUMBER(vm_asg_raw[[#This Row],[Column6]]), vm_asg_raw[[#This Row],[Column6]],"")</f>
        <v/>
      </c>
      <c r="K245" s="4" t="str">
        <f>IF(ISNUMBER(vm_asg_raw[[#This Row],[Column7]]), vm_asg_raw[[#This Row],[Column7]]/1073741824,"")</f>
        <v/>
      </c>
      <c r="L245" s="10" t="str">
        <f>IF(ISNONTEXT(vm_asg_raw[[#This Row],[Column9]]), "", vm_asg_raw[[#This Row],[Column9]])</f>
        <v/>
      </c>
      <c r="M245" t="str">
        <f>IF(ISNUMBER(vm_asg_raw[[#This Row],[Column10]]), vm_asg_raw[[#This Row],[Column10]],"")</f>
        <v/>
      </c>
      <c r="N245" s="15" t="str">
        <f>IF(ISNUMBER(vm_asg_raw[[#This Row],[Column11]]), vm_asg_raw[[#This Row],[Column11]],"")</f>
        <v/>
      </c>
    </row>
    <row r="246" spans="1:14" x14ac:dyDescent="0.25">
      <c r="A246" s="11" t="str">
        <f>IF(ISNONTEXT(vm_asg_raw[[#This Row],[Column1]]), "", vm_asg_raw[[#This Row],[Column1]])</f>
        <v/>
      </c>
      <c r="B246" s="19" t="str">
        <f>IF(ISNONTEXT(vm_asg_raw[[#This Row],[Column5]]), "", vm_asg_raw[[#This Row],[Column5]])</f>
        <v/>
      </c>
      <c r="C246" s="30" t="str">
        <f>IF(ISNUMBER(vm_asg_raw[[#This Row],[Column12]]), (vm_asg_raw[[#This Row],[Column12]]/(vm_asg_raw[[#This Row],[Column14]]*1000)),"")</f>
        <v/>
      </c>
      <c r="D246" s="31" t="str">
        <f>IF(ISNUMBER(vm_asg_raw[[#This Row],[Column13]]), (vm_asg_raw[[#This Row],[Column13]]/vm_asg_raw[[#This Row],[Column15]]),"")</f>
        <v/>
      </c>
      <c r="E246" s="30" t="str">
        <f>IF(ISNUMBER(vm_asg_raw[[#This Row],[Column12]]), (vm_asg_raw[[#This Row],[Column12]]/(vm_asg_raw[[#This Row],[Column16]]*1000)),"")</f>
        <v/>
      </c>
      <c r="F246" s="32" t="str">
        <f>IF(ISNUMBER(vm_asg_raw[[#This Row],[Column13]]), (vm_asg_raw[[#This Row],[Column13]]/(vm_asg_raw[[#This Row],[Column17]]*1073741824)),"")</f>
        <v/>
      </c>
      <c r="G246" s="28" t="str">
        <f>IF(ISNUMBER(C246),(((vm_asg_raw[[#This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6" s="12" t="str">
        <f>IF(ISNONTEXT(vm_asg_raw[[#This Row],[Column3]]), "", vm_asg_raw[[#This Row],[Column3]])</f>
        <v/>
      </c>
      <c r="I246" s="10" t="str">
        <f>IF(ISNONTEXT(vm_asg_raw[[#This Row],[Column4]]), "", vm_asg_raw[[#This Row],[Column4]])</f>
        <v/>
      </c>
      <c r="J246" t="str">
        <f>IF(ISNUMBER(vm_asg_raw[[#This Row],[Column6]]), vm_asg_raw[[#This Row],[Column6]],"")</f>
        <v/>
      </c>
      <c r="K246" s="4" t="str">
        <f>IF(ISNUMBER(vm_asg_raw[[#This Row],[Column7]]), vm_asg_raw[[#This Row],[Column7]]/1073741824,"")</f>
        <v/>
      </c>
      <c r="L246" s="10" t="str">
        <f>IF(ISNONTEXT(vm_asg_raw[[#This Row],[Column9]]), "", vm_asg_raw[[#This Row],[Column9]])</f>
        <v/>
      </c>
      <c r="M246" t="str">
        <f>IF(ISNUMBER(vm_asg_raw[[#This Row],[Column10]]), vm_asg_raw[[#This Row],[Column10]],"")</f>
        <v/>
      </c>
      <c r="N246" s="15" t="str">
        <f>IF(ISNUMBER(vm_asg_raw[[#This Row],[Column11]]), vm_asg_raw[[#This Row],[Column11]],"")</f>
        <v/>
      </c>
    </row>
    <row r="247" spans="1:14" x14ac:dyDescent="0.25">
      <c r="A247" s="11" t="str">
        <f>IF(ISNONTEXT(vm_asg_raw[[#This Row],[Column1]]), "", vm_asg_raw[[#This Row],[Column1]])</f>
        <v/>
      </c>
      <c r="B247" s="19" t="str">
        <f>IF(ISNONTEXT(vm_asg_raw[[#This Row],[Column5]]), "", vm_asg_raw[[#This Row],[Column5]])</f>
        <v/>
      </c>
      <c r="C247" s="30" t="str">
        <f>IF(ISNUMBER(vm_asg_raw[[#This Row],[Column12]]), (vm_asg_raw[[#This Row],[Column12]]/(vm_asg_raw[[#This Row],[Column14]]*1000)),"")</f>
        <v/>
      </c>
      <c r="D247" s="31" t="str">
        <f>IF(ISNUMBER(vm_asg_raw[[#This Row],[Column13]]), (vm_asg_raw[[#This Row],[Column13]]/vm_asg_raw[[#This Row],[Column15]]),"")</f>
        <v/>
      </c>
      <c r="E247" s="30" t="str">
        <f>IF(ISNUMBER(vm_asg_raw[[#This Row],[Column12]]), (vm_asg_raw[[#This Row],[Column12]]/(vm_asg_raw[[#This Row],[Column16]]*1000)),"")</f>
        <v/>
      </c>
      <c r="F247" s="32" t="str">
        <f>IF(ISNUMBER(vm_asg_raw[[#This Row],[Column13]]), (vm_asg_raw[[#This Row],[Column13]]/(vm_asg_raw[[#This Row],[Column17]]*1073741824)),"")</f>
        <v/>
      </c>
      <c r="G247" s="28" t="str">
        <f>IF(ISNUMBER(C247),(((vm_asg_raw[[#This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7" s="12" t="str">
        <f>IF(ISNONTEXT(vm_asg_raw[[#This Row],[Column3]]), "", vm_asg_raw[[#This Row],[Column3]])</f>
        <v/>
      </c>
      <c r="I247" s="10" t="str">
        <f>IF(ISNONTEXT(vm_asg_raw[[#This Row],[Column4]]), "", vm_asg_raw[[#This Row],[Column4]])</f>
        <v/>
      </c>
      <c r="J247" t="str">
        <f>IF(ISNUMBER(vm_asg_raw[[#This Row],[Column6]]), vm_asg_raw[[#This Row],[Column6]],"")</f>
        <v/>
      </c>
      <c r="K247" s="4" t="str">
        <f>IF(ISNUMBER(vm_asg_raw[[#This Row],[Column7]]), vm_asg_raw[[#This Row],[Column7]]/1073741824,"")</f>
        <v/>
      </c>
      <c r="L247" s="10" t="str">
        <f>IF(ISNONTEXT(vm_asg_raw[[#This Row],[Column9]]), "", vm_asg_raw[[#This Row],[Column9]])</f>
        <v/>
      </c>
      <c r="M247" t="str">
        <f>IF(ISNUMBER(vm_asg_raw[[#This Row],[Column10]]), vm_asg_raw[[#This Row],[Column10]],"")</f>
        <v/>
      </c>
      <c r="N247" s="15" t="str">
        <f>IF(ISNUMBER(vm_asg_raw[[#This Row],[Column11]]), vm_asg_raw[[#This Row],[Column11]],"")</f>
        <v/>
      </c>
    </row>
    <row r="248" spans="1:14" x14ac:dyDescent="0.25">
      <c r="A248" s="11" t="str">
        <f>IF(ISNONTEXT(vm_asg_raw[[#This Row],[Column1]]), "", vm_asg_raw[[#This Row],[Column1]])</f>
        <v/>
      </c>
      <c r="B248" s="19" t="str">
        <f>IF(ISNONTEXT(vm_asg_raw[[#This Row],[Column5]]), "", vm_asg_raw[[#This Row],[Column5]])</f>
        <v/>
      </c>
      <c r="C248" s="30" t="str">
        <f>IF(ISNUMBER(vm_asg_raw[[#This Row],[Column12]]), (vm_asg_raw[[#This Row],[Column12]]/(vm_asg_raw[[#This Row],[Column14]]*1000)),"")</f>
        <v/>
      </c>
      <c r="D248" s="31" t="str">
        <f>IF(ISNUMBER(vm_asg_raw[[#This Row],[Column13]]), (vm_asg_raw[[#This Row],[Column13]]/vm_asg_raw[[#This Row],[Column15]]),"")</f>
        <v/>
      </c>
      <c r="E248" s="30" t="str">
        <f>IF(ISNUMBER(vm_asg_raw[[#This Row],[Column12]]), (vm_asg_raw[[#This Row],[Column12]]/(vm_asg_raw[[#This Row],[Column16]]*1000)),"")</f>
        <v/>
      </c>
      <c r="F248" s="32" t="str">
        <f>IF(ISNUMBER(vm_asg_raw[[#This Row],[Column13]]), (vm_asg_raw[[#This Row],[Column13]]/(vm_asg_raw[[#This Row],[Column17]]*1073741824)),"")</f>
        <v/>
      </c>
      <c r="G248" s="28" t="str">
        <f>IF(ISNUMBER(C248),(((vm_asg_raw[[#This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8" s="12" t="str">
        <f>IF(ISNONTEXT(vm_asg_raw[[#This Row],[Column3]]), "", vm_asg_raw[[#This Row],[Column3]])</f>
        <v/>
      </c>
      <c r="I248" s="10" t="str">
        <f>IF(ISNONTEXT(vm_asg_raw[[#This Row],[Column4]]), "", vm_asg_raw[[#This Row],[Column4]])</f>
        <v/>
      </c>
      <c r="J248" t="str">
        <f>IF(ISNUMBER(vm_asg_raw[[#This Row],[Column6]]), vm_asg_raw[[#This Row],[Column6]],"")</f>
        <v/>
      </c>
      <c r="K248" s="4" t="str">
        <f>IF(ISNUMBER(vm_asg_raw[[#This Row],[Column7]]), vm_asg_raw[[#This Row],[Column7]]/1073741824,"")</f>
        <v/>
      </c>
      <c r="L248" s="10" t="str">
        <f>IF(ISNONTEXT(vm_asg_raw[[#This Row],[Column9]]), "", vm_asg_raw[[#This Row],[Column9]])</f>
        <v/>
      </c>
      <c r="M248" t="str">
        <f>IF(ISNUMBER(vm_asg_raw[[#This Row],[Column10]]), vm_asg_raw[[#This Row],[Column10]],"")</f>
        <v/>
      </c>
      <c r="N248" s="15" t="str">
        <f>IF(ISNUMBER(vm_asg_raw[[#This Row],[Column11]]), vm_asg_raw[[#This Row],[Column11]],"")</f>
        <v/>
      </c>
    </row>
    <row r="249" spans="1:14" x14ac:dyDescent="0.25">
      <c r="A249" s="11" t="str">
        <f>IF(ISNONTEXT(vm_asg_raw[[#This Row],[Column1]]), "", vm_asg_raw[[#This Row],[Column1]])</f>
        <v/>
      </c>
      <c r="B249" s="19" t="str">
        <f>IF(ISNONTEXT(vm_asg_raw[[#This Row],[Column5]]), "", vm_asg_raw[[#This Row],[Column5]])</f>
        <v/>
      </c>
      <c r="C249" s="30" t="str">
        <f>IF(ISNUMBER(vm_asg_raw[[#This Row],[Column12]]), (vm_asg_raw[[#This Row],[Column12]]/(vm_asg_raw[[#This Row],[Column14]]*1000)),"")</f>
        <v/>
      </c>
      <c r="D249" s="31" t="str">
        <f>IF(ISNUMBER(vm_asg_raw[[#This Row],[Column13]]), (vm_asg_raw[[#This Row],[Column13]]/vm_asg_raw[[#This Row],[Column15]]),"")</f>
        <v/>
      </c>
      <c r="E249" s="30" t="str">
        <f>IF(ISNUMBER(vm_asg_raw[[#This Row],[Column12]]), (vm_asg_raw[[#This Row],[Column12]]/(vm_asg_raw[[#This Row],[Column16]]*1000)),"")</f>
        <v/>
      </c>
      <c r="F249" s="32" t="str">
        <f>IF(ISNUMBER(vm_asg_raw[[#This Row],[Column13]]), (vm_asg_raw[[#This Row],[Column13]]/(vm_asg_raw[[#This Row],[Column17]]*1073741824)),"")</f>
        <v/>
      </c>
      <c r="G249" s="28" t="str">
        <f>IF(ISNUMBER(C249),(((vm_asg_raw[[#This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9" s="12" t="str">
        <f>IF(ISNONTEXT(vm_asg_raw[[#This Row],[Column3]]), "", vm_asg_raw[[#This Row],[Column3]])</f>
        <v/>
      </c>
      <c r="I249" s="10" t="str">
        <f>IF(ISNONTEXT(vm_asg_raw[[#This Row],[Column4]]), "", vm_asg_raw[[#This Row],[Column4]])</f>
        <v/>
      </c>
      <c r="J249" t="str">
        <f>IF(ISNUMBER(vm_asg_raw[[#This Row],[Column6]]), vm_asg_raw[[#This Row],[Column6]],"")</f>
        <v/>
      </c>
      <c r="K249" s="4" t="str">
        <f>IF(ISNUMBER(vm_asg_raw[[#This Row],[Column7]]), vm_asg_raw[[#This Row],[Column7]]/1073741824,"")</f>
        <v/>
      </c>
      <c r="L249" s="10" t="str">
        <f>IF(ISNONTEXT(vm_asg_raw[[#This Row],[Column9]]), "", vm_asg_raw[[#This Row],[Column9]])</f>
        <v/>
      </c>
      <c r="M249" t="str">
        <f>IF(ISNUMBER(vm_asg_raw[[#This Row],[Column10]]), vm_asg_raw[[#This Row],[Column10]],"")</f>
        <v/>
      </c>
      <c r="N249" s="15" t="str">
        <f>IF(ISNUMBER(vm_asg_raw[[#This Row],[Column11]]), vm_asg_raw[[#This Row],[Column11]],"")</f>
        <v/>
      </c>
    </row>
    <row r="250" spans="1:14" x14ac:dyDescent="0.25">
      <c r="A250" s="11" t="str">
        <f>IF(ISNONTEXT(vm_asg_raw[[#This Row],[Column1]]), "", vm_asg_raw[[#This Row],[Column1]])</f>
        <v/>
      </c>
      <c r="B250" s="19" t="str">
        <f>IF(ISNONTEXT(vm_asg_raw[[#This Row],[Column5]]), "", vm_asg_raw[[#This Row],[Column5]])</f>
        <v/>
      </c>
      <c r="C250" s="30" t="str">
        <f>IF(ISNUMBER(vm_asg_raw[[#This Row],[Column12]]), (vm_asg_raw[[#This Row],[Column12]]/(vm_asg_raw[[#This Row],[Column14]]*1000)),"")</f>
        <v/>
      </c>
      <c r="D250" s="31" t="str">
        <f>IF(ISNUMBER(vm_asg_raw[[#This Row],[Column13]]), (vm_asg_raw[[#This Row],[Column13]]/vm_asg_raw[[#This Row],[Column15]]),"")</f>
        <v/>
      </c>
      <c r="E250" s="30" t="str">
        <f>IF(ISNUMBER(vm_asg_raw[[#This Row],[Column12]]), (vm_asg_raw[[#This Row],[Column12]]/(vm_asg_raw[[#This Row],[Column16]]*1000)),"")</f>
        <v/>
      </c>
      <c r="F250" s="32" t="str">
        <f>IF(ISNUMBER(vm_asg_raw[[#This Row],[Column13]]), (vm_asg_raw[[#This Row],[Column13]]/(vm_asg_raw[[#This Row],[Column17]]*1073741824)),"")</f>
        <v/>
      </c>
      <c r="G250" s="28" t="str">
        <f>IF(ISNUMBER(C250),(((vm_asg_raw[[#This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0" s="12" t="str">
        <f>IF(ISNONTEXT(vm_asg_raw[[#This Row],[Column3]]), "", vm_asg_raw[[#This Row],[Column3]])</f>
        <v/>
      </c>
      <c r="I250" s="10" t="str">
        <f>IF(ISNONTEXT(vm_asg_raw[[#This Row],[Column4]]), "", vm_asg_raw[[#This Row],[Column4]])</f>
        <v/>
      </c>
      <c r="J250" t="str">
        <f>IF(ISNUMBER(vm_asg_raw[[#This Row],[Column6]]), vm_asg_raw[[#This Row],[Column6]],"")</f>
        <v/>
      </c>
      <c r="K250" s="4" t="str">
        <f>IF(ISNUMBER(vm_asg_raw[[#This Row],[Column7]]), vm_asg_raw[[#This Row],[Column7]]/1073741824,"")</f>
        <v/>
      </c>
      <c r="L250" s="10" t="str">
        <f>IF(ISNONTEXT(vm_asg_raw[[#This Row],[Column9]]), "", vm_asg_raw[[#This Row],[Column9]])</f>
        <v/>
      </c>
      <c r="M250" t="str">
        <f>IF(ISNUMBER(vm_asg_raw[[#This Row],[Column10]]), vm_asg_raw[[#This Row],[Column10]],"")</f>
        <v/>
      </c>
      <c r="N250" s="15" t="str">
        <f>IF(ISNUMBER(vm_asg_raw[[#This Row],[Column11]]), vm_asg_raw[[#This Row],[Column11]],"")</f>
        <v/>
      </c>
    </row>
    <row r="251" spans="1:14" x14ac:dyDescent="0.25">
      <c r="A251" s="11" t="str">
        <f>IF(ISNONTEXT(vm_asg_raw[[#This Row],[Column1]]), "", vm_asg_raw[[#This Row],[Column1]])</f>
        <v/>
      </c>
      <c r="B251" s="19" t="str">
        <f>IF(ISNONTEXT(vm_asg_raw[[#This Row],[Column5]]), "", vm_asg_raw[[#This Row],[Column5]])</f>
        <v/>
      </c>
      <c r="C251" s="30" t="str">
        <f>IF(ISNUMBER(vm_asg_raw[[#This Row],[Column12]]), (vm_asg_raw[[#This Row],[Column12]]/(vm_asg_raw[[#This Row],[Column14]]*1000)),"")</f>
        <v/>
      </c>
      <c r="D251" s="31" t="str">
        <f>IF(ISNUMBER(vm_asg_raw[[#This Row],[Column13]]), (vm_asg_raw[[#This Row],[Column13]]/vm_asg_raw[[#This Row],[Column15]]),"")</f>
        <v/>
      </c>
      <c r="E251" s="30" t="str">
        <f>IF(ISNUMBER(vm_asg_raw[[#This Row],[Column12]]), (vm_asg_raw[[#This Row],[Column12]]/(vm_asg_raw[[#This Row],[Column16]]*1000)),"")</f>
        <v/>
      </c>
      <c r="F251" s="32" t="str">
        <f>IF(ISNUMBER(vm_asg_raw[[#This Row],[Column13]]), (vm_asg_raw[[#This Row],[Column13]]/(vm_asg_raw[[#This Row],[Column17]]*1073741824)),"")</f>
        <v/>
      </c>
      <c r="G251" s="28" t="str">
        <f>IF(ISNUMBER(C251),(((vm_asg_raw[[#This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1" s="12" t="str">
        <f>IF(ISNONTEXT(vm_asg_raw[[#This Row],[Column3]]), "", vm_asg_raw[[#This Row],[Column3]])</f>
        <v/>
      </c>
      <c r="I251" s="10" t="str">
        <f>IF(ISNONTEXT(vm_asg_raw[[#This Row],[Column4]]), "", vm_asg_raw[[#This Row],[Column4]])</f>
        <v/>
      </c>
      <c r="J251" t="str">
        <f>IF(ISNUMBER(vm_asg_raw[[#This Row],[Column6]]), vm_asg_raw[[#This Row],[Column6]],"")</f>
        <v/>
      </c>
      <c r="K251" s="4" t="str">
        <f>IF(ISNUMBER(vm_asg_raw[[#This Row],[Column7]]), vm_asg_raw[[#This Row],[Column7]]/1073741824,"")</f>
        <v/>
      </c>
      <c r="L251" s="10" t="str">
        <f>IF(ISNONTEXT(vm_asg_raw[[#This Row],[Column9]]), "", vm_asg_raw[[#This Row],[Column9]])</f>
        <v/>
      </c>
      <c r="M251" t="str">
        <f>IF(ISNUMBER(vm_asg_raw[[#This Row],[Column10]]), vm_asg_raw[[#This Row],[Column10]],"")</f>
        <v/>
      </c>
      <c r="N251" s="15" t="str">
        <f>IF(ISNUMBER(vm_asg_raw[[#This Row],[Column11]]), vm_asg_raw[[#This Row],[Column11]],"")</f>
        <v/>
      </c>
    </row>
    <row r="252" spans="1:14" x14ac:dyDescent="0.25">
      <c r="A252" s="11" t="str">
        <f>IF(ISNONTEXT(vm_asg_raw[[#This Row],[Column1]]), "", vm_asg_raw[[#This Row],[Column1]])</f>
        <v/>
      </c>
      <c r="B252" s="19" t="str">
        <f>IF(ISNONTEXT(vm_asg_raw[[#This Row],[Column5]]), "", vm_asg_raw[[#This Row],[Column5]])</f>
        <v/>
      </c>
      <c r="C252" s="30" t="str">
        <f>IF(ISNUMBER(vm_asg_raw[[#This Row],[Column12]]), (vm_asg_raw[[#This Row],[Column12]]/(vm_asg_raw[[#This Row],[Column14]]*1000)),"")</f>
        <v/>
      </c>
      <c r="D252" s="31" t="str">
        <f>IF(ISNUMBER(vm_asg_raw[[#This Row],[Column13]]), (vm_asg_raw[[#This Row],[Column13]]/vm_asg_raw[[#This Row],[Column15]]),"")</f>
        <v/>
      </c>
      <c r="E252" s="30" t="str">
        <f>IF(ISNUMBER(vm_asg_raw[[#This Row],[Column12]]), (vm_asg_raw[[#This Row],[Column12]]/(vm_asg_raw[[#This Row],[Column16]]*1000)),"")</f>
        <v/>
      </c>
      <c r="F252" s="32" t="str">
        <f>IF(ISNUMBER(vm_asg_raw[[#This Row],[Column13]]), (vm_asg_raw[[#This Row],[Column13]]/(vm_asg_raw[[#This Row],[Column17]]*1073741824)),"")</f>
        <v/>
      </c>
      <c r="G252" s="28" t="str">
        <f>IF(ISNUMBER(C252),(((vm_asg_raw[[#This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2" s="12" t="str">
        <f>IF(ISNONTEXT(vm_asg_raw[[#This Row],[Column3]]), "", vm_asg_raw[[#This Row],[Column3]])</f>
        <v/>
      </c>
      <c r="I252" s="10" t="str">
        <f>IF(ISNONTEXT(vm_asg_raw[[#This Row],[Column4]]), "", vm_asg_raw[[#This Row],[Column4]])</f>
        <v/>
      </c>
      <c r="J252" t="str">
        <f>IF(ISNUMBER(vm_asg_raw[[#This Row],[Column6]]), vm_asg_raw[[#This Row],[Column6]],"")</f>
        <v/>
      </c>
      <c r="K252" s="4" t="str">
        <f>IF(ISNUMBER(vm_asg_raw[[#This Row],[Column7]]), vm_asg_raw[[#This Row],[Column7]]/1073741824,"")</f>
        <v/>
      </c>
      <c r="L252" s="10" t="str">
        <f>IF(ISNONTEXT(vm_asg_raw[[#This Row],[Column9]]), "", vm_asg_raw[[#This Row],[Column9]])</f>
        <v/>
      </c>
      <c r="M252" t="str">
        <f>IF(ISNUMBER(vm_asg_raw[[#This Row],[Column10]]), vm_asg_raw[[#This Row],[Column10]],"")</f>
        <v/>
      </c>
      <c r="N252" s="15" t="str">
        <f>IF(ISNUMBER(vm_asg_raw[[#This Row],[Column11]]), vm_asg_raw[[#This Row],[Column11]],"")</f>
        <v/>
      </c>
    </row>
    <row r="253" spans="1:14" x14ac:dyDescent="0.25">
      <c r="A253" s="11" t="str">
        <f>IF(ISNONTEXT(vm_asg_raw[[#This Row],[Column1]]), "", vm_asg_raw[[#This Row],[Column1]])</f>
        <v/>
      </c>
      <c r="B253" s="19" t="str">
        <f>IF(ISNONTEXT(vm_asg_raw[[#This Row],[Column5]]), "", vm_asg_raw[[#This Row],[Column5]])</f>
        <v/>
      </c>
      <c r="C253" s="30" t="str">
        <f>IF(ISNUMBER(vm_asg_raw[[#This Row],[Column12]]), (vm_asg_raw[[#This Row],[Column12]]/(vm_asg_raw[[#This Row],[Column14]]*1000)),"")</f>
        <v/>
      </c>
      <c r="D253" s="31" t="str">
        <f>IF(ISNUMBER(vm_asg_raw[[#This Row],[Column13]]), (vm_asg_raw[[#This Row],[Column13]]/vm_asg_raw[[#This Row],[Column15]]),"")</f>
        <v/>
      </c>
      <c r="E253" s="30" t="str">
        <f>IF(ISNUMBER(vm_asg_raw[[#This Row],[Column12]]), (vm_asg_raw[[#This Row],[Column12]]/(vm_asg_raw[[#This Row],[Column16]]*1000)),"")</f>
        <v/>
      </c>
      <c r="F253" s="32" t="str">
        <f>IF(ISNUMBER(vm_asg_raw[[#This Row],[Column13]]), (vm_asg_raw[[#This Row],[Column13]]/(vm_asg_raw[[#This Row],[Column17]]*1073741824)),"")</f>
        <v/>
      </c>
      <c r="G253" s="28" t="str">
        <f>IF(ISNUMBER(C253),(((vm_asg_raw[[#This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3" s="12" t="str">
        <f>IF(ISNONTEXT(vm_asg_raw[[#This Row],[Column3]]), "", vm_asg_raw[[#This Row],[Column3]])</f>
        <v/>
      </c>
      <c r="I253" s="10" t="str">
        <f>IF(ISNONTEXT(vm_asg_raw[[#This Row],[Column4]]), "", vm_asg_raw[[#This Row],[Column4]])</f>
        <v/>
      </c>
      <c r="J253" t="str">
        <f>IF(ISNUMBER(vm_asg_raw[[#This Row],[Column6]]), vm_asg_raw[[#This Row],[Column6]],"")</f>
        <v/>
      </c>
      <c r="K253" s="4" t="str">
        <f>IF(ISNUMBER(vm_asg_raw[[#This Row],[Column7]]), vm_asg_raw[[#This Row],[Column7]]/1073741824,"")</f>
        <v/>
      </c>
      <c r="L253" s="10" t="str">
        <f>IF(ISNONTEXT(vm_asg_raw[[#This Row],[Column9]]), "", vm_asg_raw[[#This Row],[Column9]])</f>
        <v/>
      </c>
      <c r="M253" t="str">
        <f>IF(ISNUMBER(vm_asg_raw[[#This Row],[Column10]]), vm_asg_raw[[#This Row],[Column10]],"")</f>
        <v/>
      </c>
      <c r="N253" s="15" t="str">
        <f>IF(ISNUMBER(vm_asg_raw[[#This Row],[Column11]]), vm_asg_raw[[#This Row],[Column11]],"")</f>
        <v/>
      </c>
    </row>
    <row r="254" spans="1:14" x14ac:dyDescent="0.25">
      <c r="A254" s="11" t="str">
        <f>IF(ISNONTEXT(vm_asg_raw[[#This Row],[Column1]]), "", vm_asg_raw[[#This Row],[Column1]])</f>
        <v/>
      </c>
      <c r="B254" s="19" t="str">
        <f>IF(ISNONTEXT(vm_asg_raw[[#This Row],[Column5]]), "", vm_asg_raw[[#This Row],[Column5]])</f>
        <v/>
      </c>
      <c r="C254" s="30" t="str">
        <f>IF(ISNUMBER(vm_asg_raw[[#This Row],[Column12]]), (vm_asg_raw[[#This Row],[Column12]]/(vm_asg_raw[[#This Row],[Column14]]*1000)),"")</f>
        <v/>
      </c>
      <c r="D254" s="31" t="str">
        <f>IF(ISNUMBER(vm_asg_raw[[#This Row],[Column13]]), (vm_asg_raw[[#This Row],[Column13]]/vm_asg_raw[[#This Row],[Column15]]),"")</f>
        <v/>
      </c>
      <c r="E254" s="30" t="str">
        <f>IF(ISNUMBER(vm_asg_raw[[#This Row],[Column12]]), (vm_asg_raw[[#This Row],[Column12]]/(vm_asg_raw[[#This Row],[Column16]]*1000)),"")</f>
        <v/>
      </c>
      <c r="F254" s="32" t="str">
        <f>IF(ISNUMBER(vm_asg_raw[[#This Row],[Column13]]), (vm_asg_raw[[#This Row],[Column13]]/(vm_asg_raw[[#This Row],[Column17]]*1073741824)),"")</f>
        <v/>
      </c>
      <c r="G254" s="28" t="str">
        <f>IF(ISNUMBER(C254),(((vm_asg_raw[[#This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4" s="12" t="str">
        <f>IF(ISNONTEXT(vm_asg_raw[[#This Row],[Column3]]), "", vm_asg_raw[[#This Row],[Column3]])</f>
        <v/>
      </c>
      <c r="I254" s="10" t="str">
        <f>IF(ISNONTEXT(vm_asg_raw[[#This Row],[Column4]]), "", vm_asg_raw[[#This Row],[Column4]])</f>
        <v/>
      </c>
      <c r="J254" t="str">
        <f>IF(ISNUMBER(vm_asg_raw[[#This Row],[Column6]]), vm_asg_raw[[#This Row],[Column6]],"")</f>
        <v/>
      </c>
      <c r="K254" s="4" t="str">
        <f>IF(ISNUMBER(vm_asg_raw[[#This Row],[Column7]]), vm_asg_raw[[#This Row],[Column7]]/1073741824,"")</f>
        <v/>
      </c>
      <c r="L254" s="10" t="str">
        <f>IF(ISNONTEXT(vm_asg_raw[[#This Row],[Column9]]), "", vm_asg_raw[[#This Row],[Column9]])</f>
        <v/>
      </c>
      <c r="M254" t="str">
        <f>IF(ISNUMBER(vm_asg_raw[[#This Row],[Column10]]), vm_asg_raw[[#This Row],[Column10]],"")</f>
        <v/>
      </c>
      <c r="N254" s="15" t="str">
        <f>IF(ISNUMBER(vm_asg_raw[[#This Row],[Column11]]), vm_asg_raw[[#This Row],[Column11]],"")</f>
        <v/>
      </c>
    </row>
    <row r="255" spans="1:14" x14ac:dyDescent="0.25">
      <c r="A255" s="11" t="str">
        <f>IF(ISNONTEXT(vm_asg_raw[[#This Row],[Column1]]), "", vm_asg_raw[[#This Row],[Column1]])</f>
        <v/>
      </c>
      <c r="B255" s="19" t="str">
        <f>IF(ISNONTEXT(vm_asg_raw[[#This Row],[Column5]]), "", vm_asg_raw[[#This Row],[Column5]])</f>
        <v/>
      </c>
      <c r="C255" s="30" t="str">
        <f>IF(ISNUMBER(vm_asg_raw[[#This Row],[Column12]]), (vm_asg_raw[[#This Row],[Column12]]/(vm_asg_raw[[#This Row],[Column14]]*1000)),"")</f>
        <v/>
      </c>
      <c r="D255" s="31" t="str">
        <f>IF(ISNUMBER(vm_asg_raw[[#This Row],[Column13]]), (vm_asg_raw[[#This Row],[Column13]]/vm_asg_raw[[#This Row],[Column15]]),"")</f>
        <v/>
      </c>
      <c r="E255" s="30" t="str">
        <f>IF(ISNUMBER(vm_asg_raw[[#This Row],[Column12]]), (vm_asg_raw[[#This Row],[Column12]]/(vm_asg_raw[[#This Row],[Column16]]*1000)),"")</f>
        <v/>
      </c>
      <c r="F255" s="32" t="str">
        <f>IF(ISNUMBER(vm_asg_raw[[#This Row],[Column13]]), (vm_asg_raw[[#This Row],[Column13]]/(vm_asg_raw[[#This Row],[Column17]]*1073741824)),"")</f>
        <v/>
      </c>
      <c r="G255" s="28" t="str">
        <f>IF(ISNUMBER(C255),(((vm_asg_raw[[#This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5" s="12" t="str">
        <f>IF(ISNONTEXT(vm_asg_raw[[#This Row],[Column3]]), "", vm_asg_raw[[#This Row],[Column3]])</f>
        <v/>
      </c>
      <c r="I255" s="10" t="str">
        <f>IF(ISNONTEXT(vm_asg_raw[[#This Row],[Column4]]), "", vm_asg_raw[[#This Row],[Column4]])</f>
        <v/>
      </c>
      <c r="J255" t="str">
        <f>IF(ISNUMBER(vm_asg_raw[[#This Row],[Column6]]), vm_asg_raw[[#This Row],[Column6]],"")</f>
        <v/>
      </c>
      <c r="K255" s="4" t="str">
        <f>IF(ISNUMBER(vm_asg_raw[[#This Row],[Column7]]), vm_asg_raw[[#This Row],[Column7]]/1073741824,"")</f>
        <v/>
      </c>
      <c r="L255" s="10" t="str">
        <f>IF(ISNONTEXT(vm_asg_raw[[#This Row],[Column9]]), "", vm_asg_raw[[#This Row],[Column9]])</f>
        <v/>
      </c>
      <c r="M255" t="str">
        <f>IF(ISNUMBER(vm_asg_raw[[#This Row],[Column10]]), vm_asg_raw[[#This Row],[Column10]],"")</f>
        <v/>
      </c>
      <c r="N255" s="15" t="str">
        <f>IF(ISNUMBER(vm_asg_raw[[#This Row],[Column11]]), vm_asg_raw[[#This Row],[Column11]],"")</f>
        <v/>
      </c>
    </row>
    <row r="256" spans="1:14" x14ac:dyDescent="0.25">
      <c r="A256" s="11" t="str">
        <f>IF(ISNONTEXT(vm_asg_raw[[#This Row],[Column1]]), "", vm_asg_raw[[#This Row],[Column1]])</f>
        <v/>
      </c>
      <c r="B256" s="19" t="str">
        <f>IF(ISNONTEXT(vm_asg_raw[[#This Row],[Column5]]), "", vm_asg_raw[[#This Row],[Column5]])</f>
        <v/>
      </c>
      <c r="C256" s="30" t="str">
        <f>IF(ISNUMBER(vm_asg_raw[[#This Row],[Column12]]), (vm_asg_raw[[#This Row],[Column12]]/(vm_asg_raw[[#This Row],[Column14]]*1000)),"")</f>
        <v/>
      </c>
      <c r="D256" s="31" t="str">
        <f>IF(ISNUMBER(vm_asg_raw[[#This Row],[Column13]]), (vm_asg_raw[[#This Row],[Column13]]/vm_asg_raw[[#This Row],[Column15]]),"")</f>
        <v/>
      </c>
      <c r="E256" s="30" t="str">
        <f>IF(ISNUMBER(vm_asg_raw[[#This Row],[Column12]]), (vm_asg_raw[[#This Row],[Column12]]/(vm_asg_raw[[#This Row],[Column16]]*1000)),"")</f>
        <v/>
      </c>
      <c r="F256" s="32" t="str">
        <f>IF(ISNUMBER(vm_asg_raw[[#This Row],[Column13]]), (vm_asg_raw[[#This Row],[Column13]]/(vm_asg_raw[[#This Row],[Column17]]*1073741824)),"")</f>
        <v/>
      </c>
      <c r="G256" s="28" t="str">
        <f>IF(ISNUMBER(C256),(((vm_asg_raw[[#This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6" s="12" t="str">
        <f>IF(ISNONTEXT(vm_asg_raw[[#This Row],[Column3]]), "", vm_asg_raw[[#This Row],[Column3]])</f>
        <v/>
      </c>
      <c r="I256" s="10" t="str">
        <f>IF(ISNONTEXT(vm_asg_raw[[#This Row],[Column4]]), "", vm_asg_raw[[#This Row],[Column4]])</f>
        <v/>
      </c>
      <c r="J256" t="str">
        <f>IF(ISNUMBER(vm_asg_raw[[#This Row],[Column6]]), vm_asg_raw[[#This Row],[Column6]],"")</f>
        <v/>
      </c>
      <c r="K256" s="4" t="str">
        <f>IF(ISNUMBER(vm_asg_raw[[#This Row],[Column7]]), vm_asg_raw[[#This Row],[Column7]]/1073741824,"")</f>
        <v/>
      </c>
      <c r="L256" s="10" t="str">
        <f>IF(ISNONTEXT(vm_asg_raw[[#This Row],[Column9]]), "", vm_asg_raw[[#This Row],[Column9]])</f>
        <v/>
      </c>
      <c r="M256" t="str">
        <f>IF(ISNUMBER(vm_asg_raw[[#This Row],[Column10]]), vm_asg_raw[[#This Row],[Column10]],"")</f>
        <v/>
      </c>
      <c r="N256" s="15" t="str">
        <f>IF(ISNUMBER(vm_asg_raw[[#This Row],[Column11]]), vm_asg_raw[[#This Row],[Column11]],"")</f>
        <v/>
      </c>
    </row>
    <row r="257" spans="1:14" x14ac:dyDescent="0.25">
      <c r="A257" s="11" t="str">
        <f>IF(ISNONTEXT(vm_asg_raw[[#This Row],[Column1]]), "", vm_asg_raw[[#This Row],[Column1]])</f>
        <v/>
      </c>
      <c r="B257" s="19" t="str">
        <f>IF(ISNONTEXT(vm_asg_raw[[#This Row],[Column5]]), "", vm_asg_raw[[#This Row],[Column5]])</f>
        <v/>
      </c>
      <c r="C257" s="30" t="str">
        <f>IF(ISNUMBER(vm_asg_raw[[#This Row],[Column12]]), (vm_asg_raw[[#This Row],[Column12]]/(vm_asg_raw[[#This Row],[Column14]]*1000)),"")</f>
        <v/>
      </c>
      <c r="D257" s="31" t="str">
        <f>IF(ISNUMBER(vm_asg_raw[[#This Row],[Column13]]), (vm_asg_raw[[#This Row],[Column13]]/vm_asg_raw[[#This Row],[Column15]]),"")</f>
        <v/>
      </c>
      <c r="E257" s="30" t="str">
        <f>IF(ISNUMBER(vm_asg_raw[[#This Row],[Column12]]), (vm_asg_raw[[#This Row],[Column12]]/(vm_asg_raw[[#This Row],[Column16]]*1000)),"")</f>
        <v/>
      </c>
      <c r="F257" s="32" t="str">
        <f>IF(ISNUMBER(vm_asg_raw[[#This Row],[Column13]]), (vm_asg_raw[[#This Row],[Column13]]/(vm_asg_raw[[#This Row],[Column17]]*1073741824)),"")</f>
        <v/>
      </c>
      <c r="G257" s="28" t="str">
        <f>IF(ISNUMBER(C257),(((vm_asg_raw[[#This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7" s="12" t="str">
        <f>IF(ISNONTEXT(vm_asg_raw[[#This Row],[Column3]]), "", vm_asg_raw[[#This Row],[Column3]])</f>
        <v/>
      </c>
      <c r="I257" s="10" t="str">
        <f>IF(ISNONTEXT(vm_asg_raw[[#This Row],[Column4]]), "", vm_asg_raw[[#This Row],[Column4]])</f>
        <v/>
      </c>
      <c r="J257" t="str">
        <f>IF(ISNUMBER(vm_asg_raw[[#This Row],[Column6]]), vm_asg_raw[[#This Row],[Column6]],"")</f>
        <v/>
      </c>
      <c r="K257" s="4" t="str">
        <f>IF(ISNUMBER(vm_asg_raw[[#This Row],[Column7]]), vm_asg_raw[[#This Row],[Column7]]/1073741824,"")</f>
        <v/>
      </c>
      <c r="L257" s="10" t="str">
        <f>IF(ISNONTEXT(vm_asg_raw[[#This Row],[Column9]]), "", vm_asg_raw[[#This Row],[Column9]])</f>
        <v/>
      </c>
      <c r="M257" t="str">
        <f>IF(ISNUMBER(vm_asg_raw[[#This Row],[Column10]]), vm_asg_raw[[#This Row],[Column10]],"")</f>
        <v/>
      </c>
      <c r="N257" s="15" t="str">
        <f>IF(ISNUMBER(vm_asg_raw[[#This Row],[Column11]]), vm_asg_raw[[#This Row],[Column11]],"")</f>
        <v/>
      </c>
    </row>
    <row r="258" spans="1:14" x14ac:dyDescent="0.25">
      <c r="A258" s="11" t="str">
        <f>IF(ISNONTEXT(vm_asg_raw[[#This Row],[Column1]]), "", vm_asg_raw[[#This Row],[Column1]])</f>
        <v/>
      </c>
      <c r="B258" s="19" t="str">
        <f>IF(ISNONTEXT(vm_asg_raw[[#This Row],[Column5]]), "", vm_asg_raw[[#This Row],[Column5]])</f>
        <v/>
      </c>
      <c r="C258" s="30" t="str">
        <f>IF(ISNUMBER(vm_asg_raw[[#This Row],[Column12]]), (vm_asg_raw[[#This Row],[Column12]]/(vm_asg_raw[[#This Row],[Column14]]*1000)),"")</f>
        <v/>
      </c>
      <c r="D258" s="31" t="str">
        <f>IF(ISNUMBER(vm_asg_raw[[#This Row],[Column13]]), (vm_asg_raw[[#This Row],[Column13]]/vm_asg_raw[[#This Row],[Column15]]),"")</f>
        <v/>
      </c>
      <c r="E258" s="30" t="str">
        <f>IF(ISNUMBER(vm_asg_raw[[#This Row],[Column12]]), (vm_asg_raw[[#This Row],[Column12]]/(vm_asg_raw[[#This Row],[Column16]]*1000)),"")</f>
        <v/>
      </c>
      <c r="F258" s="32" t="str">
        <f>IF(ISNUMBER(vm_asg_raw[[#This Row],[Column13]]), (vm_asg_raw[[#This Row],[Column13]]/(vm_asg_raw[[#This Row],[Column17]]*1073741824)),"")</f>
        <v/>
      </c>
      <c r="G258" s="28" t="str">
        <f>IF(ISNUMBER(C258),(((vm_asg_raw[[#This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8" s="12" t="str">
        <f>IF(ISNONTEXT(vm_asg_raw[[#This Row],[Column3]]), "", vm_asg_raw[[#This Row],[Column3]])</f>
        <v/>
      </c>
      <c r="I258" s="10" t="str">
        <f>IF(ISNONTEXT(vm_asg_raw[[#This Row],[Column4]]), "", vm_asg_raw[[#This Row],[Column4]])</f>
        <v/>
      </c>
      <c r="J258" t="str">
        <f>IF(ISNUMBER(vm_asg_raw[[#This Row],[Column6]]), vm_asg_raw[[#This Row],[Column6]],"")</f>
        <v/>
      </c>
      <c r="K258" s="4" t="str">
        <f>IF(ISNUMBER(vm_asg_raw[[#This Row],[Column7]]), vm_asg_raw[[#This Row],[Column7]]/1073741824,"")</f>
        <v/>
      </c>
      <c r="L258" s="10" t="str">
        <f>IF(ISNONTEXT(vm_asg_raw[[#This Row],[Column9]]), "", vm_asg_raw[[#This Row],[Column9]])</f>
        <v/>
      </c>
      <c r="M258" t="str">
        <f>IF(ISNUMBER(vm_asg_raw[[#This Row],[Column10]]), vm_asg_raw[[#This Row],[Column10]],"")</f>
        <v/>
      </c>
      <c r="N258" s="15" t="str">
        <f>IF(ISNUMBER(vm_asg_raw[[#This Row],[Column11]]), vm_asg_raw[[#This Row],[Column11]],"")</f>
        <v/>
      </c>
    </row>
    <row r="259" spans="1:14" x14ac:dyDescent="0.25">
      <c r="A259" s="11" t="str">
        <f>IF(ISNONTEXT(vm_asg_raw[[#This Row],[Column1]]), "", vm_asg_raw[[#This Row],[Column1]])</f>
        <v/>
      </c>
      <c r="B259" s="19" t="str">
        <f>IF(ISNONTEXT(vm_asg_raw[[#This Row],[Column5]]), "", vm_asg_raw[[#This Row],[Column5]])</f>
        <v/>
      </c>
      <c r="C259" s="30" t="str">
        <f>IF(ISNUMBER(vm_asg_raw[[#This Row],[Column12]]), (vm_asg_raw[[#This Row],[Column12]]/(vm_asg_raw[[#This Row],[Column14]]*1000)),"")</f>
        <v/>
      </c>
      <c r="D259" s="31" t="str">
        <f>IF(ISNUMBER(vm_asg_raw[[#This Row],[Column13]]), (vm_asg_raw[[#This Row],[Column13]]/vm_asg_raw[[#This Row],[Column15]]),"")</f>
        <v/>
      </c>
      <c r="E259" s="30" t="str">
        <f>IF(ISNUMBER(vm_asg_raw[[#This Row],[Column12]]), (vm_asg_raw[[#This Row],[Column12]]/(vm_asg_raw[[#This Row],[Column16]]*1000)),"")</f>
        <v/>
      </c>
      <c r="F259" s="32" t="str">
        <f>IF(ISNUMBER(vm_asg_raw[[#This Row],[Column13]]), (vm_asg_raw[[#This Row],[Column13]]/(vm_asg_raw[[#This Row],[Column17]]*1073741824)),"")</f>
        <v/>
      </c>
      <c r="G259" s="28" t="str">
        <f>IF(ISNUMBER(C259),(((vm_asg_raw[[#This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9" s="12" t="str">
        <f>IF(ISNONTEXT(vm_asg_raw[[#This Row],[Column3]]), "", vm_asg_raw[[#This Row],[Column3]])</f>
        <v/>
      </c>
      <c r="I259" s="10" t="str">
        <f>IF(ISNONTEXT(vm_asg_raw[[#This Row],[Column4]]), "", vm_asg_raw[[#This Row],[Column4]])</f>
        <v/>
      </c>
      <c r="J259" t="str">
        <f>IF(ISNUMBER(vm_asg_raw[[#This Row],[Column6]]), vm_asg_raw[[#This Row],[Column6]],"")</f>
        <v/>
      </c>
      <c r="K259" s="4" t="str">
        <f>IF(ISNUMBER(vm_asg_raw[[#This Row],[Column7]]), vm_asg_raw[[#This Row],[Column7]]/1073741824,"")</f>
        <v/>
      </c>
      <c r="L259" s="10" t="str">
        <f>IF(ISNONTEXT(vm_asg_raw[[#This Row],[Column9]]), "", vm_asg_raw[[#This Row],[Column9]])</f>
        <v/>
      </c>
      <c r="M259" t="str">
        <f>IF(ISNUMBER(vm_asg_raw[[#This Row],[Column10]]), vm_asg_raw[[#This Row],[Column10]],"")</f>
        <v/>
      </c>
      <c r="N259" s="15" t="str">
        <f>IF(ISNUMBER(vm_asg_raw[[#This Row],[Column11]]), vm_asg_raw[[#This Row],[Column11]],"")</f>
        <v/>
      </c>
    </row>
    <row r="260" spans="1:14" x14ac:dyDescent="0.25">
      <c r="A260" s="11" t="str">
        <f>IF(ISNONTEXT(vm_asg_raw[[#This Row],[Column1]]), "", vm_asg_raw[[#This Row],[Column1]])</f>
        <v/>
      </c>
      <c r="B260" s="19" t="str">
        <f>IF(ISNONTEXT(vm_asg_raw[[#This Row],[Column5]]), "", vm_asg_raw[[#This Row],[Column5]])</f>
        <v/>
      </c>
      <c r="C260" s="30" t="str">
        <f>IF(ISNUMBER(vm_asg_raw[[#This Row],[Column12]]), (vm_asg_raw[[#This Row],[Column12]]/(vm_asg_raw[[#This Row],[Column14]]*1000)),"")</f>
        <v/>
      </c>
      <c r="D260" s="31" t="str">
        <f>IF(ISNUMBER(vm_asg_raw[[#This Row],[Column13]]), (vm_asg_raw[[#This Row],[Column13]]/vm_asg_raw[[#This Row],[Column15]]),"")</f>
        <v/>
      </c>
      <c r="E260" s="30" t="str">
        <f>IF(ISNUMBER(vm_asg_raw[[#This Row],[Column12]]), (vm_asg_raw[[#This Row],[Column12]]/(vm_asg_raw[[#This Row],[Column16]]*1000)),"")</f>
        <v/>
      </c>
      <c r="F260" s="32" t="str">
        <f>IF(ISNUMBER(vm_asg_raw[[#This Row],[Column13]]), (vm_asg_raw[[#This Row],[Column13]]/(vm_asg_raw[[#This Row],[Column17]]*1073741824)),"")</f>
        <v/>
      </c>
      <c r="G260" s="28" t="str">
        <f>IF(ISNUMBER(C260),(((vm_asg_raw[[#This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0" s="12" t="str">
        <f>IF(ISNONTEXT(vm_asg_raw[[#This Row],[Column3]]), "", vm_asg_raw[[#This Row],[Column3]])</f>
        <v/>
      </c>
      <c r="I260" s="10" t="str">
        <f>IF(ISNONTEXT(vm_asg_raw[[#This Row],[Column4]]), "", vm_asg_raw[[#This Row],[Column4]])</f>
        <v/>
      </c>
      <c r="J260" t="str">
        <f>IF(ISNUMBER(vm_asg_raw[[#This Row],[Column6]]), vm_asg_raw[[#This Row],[Column6]],"")</f>
        <v/>
      </c>
      <c r="K260" s="4" t="str">
        <f>IF(ISNUMBER(vm_asg_raw[[#This Row],[Column7]]), vm_asg_raw[[#This Row],[Column7]]/1073741824,"")</f>
        <v/>
      </c>
      <c r="L260" s="10" t="str">
        <f>IF(ISNONTEXT(vm_asg_raw[[#This Row],[Column9]]), "", vm_asg_raw[[#This Row],[Column9]])</f>
        <v/>
      </c>
      <c r="M260" t="str">
        <f>IF(ISNUMBER(vm_asg_raw[[#This Row],[Column10]]), vm_asg_raw[[#This Row],[Column10]],"")</f>
        <v/>
      </c>
      <c r="N260" s="15" t="str">
        <f>IF(ISNUMBER(vm_asg_raw[[#This Row],[Column11]]), vm_asg_raw[[#This Row],[Column11]],"")</f>
        <v/>
      </c>
    </row>
    <row r="261" spans="1:14" x14ac:dyDescent="0.25">
      <c r="A261" s="11" t="str">
        <f>IF(ISNONTEXT(vm_asg_raw[[#This Row],[Column1]]), "", vm_asg_raw[[#This Row],[Column1]])</f>
        <v/>
      </c>
      <c r="B261" s="19" t="str">
        <f>IF(ISNONTEXT(vm_asg_raw[[#This Row],[Column5]]), "", vm_asg_raw[[#This Row],[Column5]])</f>
        <v/>
      </c>
      <c r="C261" s="30" t="str">
        <f>IF(ISNUMBER(vm_asg_raw[[#This Row],[Column12]]), (vm_asg_raw[[#This Row],[Column12]]/(vm_asg_raw[[#This Row],[Column14]]*1000)),"")</f>
        <v/>
      </c>
      <c r="D261" s="31" t="str">
        <f>IF(ISNUMBER(vm_asg_raw[[#This Row],[Column13]]), (vm_asg_raw[[#This Row],[Column13]]/vm_asg_raw[[#This Row],[Column15]]),"")</f>
        <v/>
      </c>
      <c r="E261" s="30" t="str">
        <f>IF(ISNUMBER(vm_asg_raw[[#This Row],[Column12]]), (vm_asg_raw[[#This Row],[Column12]]/(vm_asg_raw[[#This Row],[Column16]]*1000)),"")</f>
        <v/>
      </c>
      <c r="F261" s="32" t="str">
        <f>IF(ISNUMBER(vm_asg_raw[[#This Row],[Column13]]), (vm_asg_raw[[#This Row],[Column13]]/(vm_asg_raw[[#This Row],[Column17]]*1073741824)),"")</f>
        <v/>
      </c>
      <c r="G261" s="28" t="str">
        <f>IF(ISNUMBER(C261),(((vm_asg_raw[[#This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1" s="12" t="str">
        <f>IF(ISNONTEXT(vm_asg_raw[[#This Row],[Column3]]), "", vm_asg_raw[[#This Row],[Column3]])</f>
        <v/>
      </c>
      <c r="I261" s="10" t="str">
        <f>IF(ISNONTEXT(vm_asg_raw[[#This Row],[Column4]]), "", vm_asg_raw[[#This Row],[Column4]])</f>
        <v/>
      </c>
      <c r="J261" t="str">
        <f>IF(ISNUMBER(vm_asg_raw[[#This Row],[Column6]]), vm_asg_raw[[#This Row],[Column6]],"")</f>
        <v/>
      </c>
      <c r="K261" s="4" t="str">
        <f>IF(ISNUMBER(vm_asg_raw[[#This Row],[Column7]]), vm_asg_raw[[#This Row],[Column7]]/1073741824,"")</f>
        <v/>
      </c>
      <c r="L261" s="10" t="str">
        <f>IF(ISNONTEXT(vm_asg_raw[[#This Row],[Column9]]), "", vm_asg_raw[[#This Row],[Column9]])</f>
        <v/>
      </c>
      <c r="M261" t="str">
        <f>IF(ISNUMBER(vm_asg_raw[[#This Row],[Column10]]), vm_asg_raw[[#This Row],[Column10]],"")</f>
        <v/>
      </c>
      <c r="N261" s="15" t="str">
        <f>IF(ISNUMBER(vm_asg_raw[[#This Row],[Column11]]), vm_asg_raw[[#This Row],[Column11]],"")</f>
        <v/>
      </c>
    </row>
    <row r="262" spans="1:14" x14ac:dyDescent="0.25">
      <c r="A262" s="11" t="str">
        <f>IF(ISNONTEXT(vm_asg_raw[[#This Row],[Column1]]), "", vm_asg_raw[[#This Row],[Column1]])</f>
        <v/>
      </c>
      <c r="B262" s="19" t="str">
        <f>IF(ISNONTEXT(vm_asg_raw[[#This Row],[Column5]]), "", vm_asg_raw[[#This Row],[Column5]])</f>
        <v/>
      </c>
      <c r="C262" s="30" t="str">
        <f>IF(ISNUMBER(vm_asg_raw[[#This Row],[Column12]]), (vm_asg_raw[[#This Row],[Column12]]/(vm_asg_raw[[#This Row],[Column14]]*1000)),"")</f>
        <v/>
      </c>
      <c r="D262" s="31" t="str">
        <f>IF(ISNUMBER(vm_asg_raw[[#This Row],[Column13]]), (vm_asg_raw[[#This Row],[Column13]]/vm_asg_raw[[#This Row],[Column15]]),"")</f>
        <v/>
      </c>
      <c r="E262" s="30" t="str">
        <f>IF(ISNUMBER(vm_asg_raw[[#This Row],[Column12]]), (vm_asg_raw[[#This Row],[Column12]]/(vm_asg_raw[[#This Row],[Column16]]*1000)),"")</f>
        <v/>
      </c>
      <c r="F262" s="32" t="str">
        <f>IF(ISNUMBER(vm_asg_raw[[#This Row],[Column13]]), (vm_asg_raw[[#This Row],[Column13]]/(vm_asg_raw[[#This Row],[Column17]]*1073741824)),"")</f>
        <v/>
      </c>
      <c r="G262" s="28" t="str">
        <f>IF(ISNUMBER(C262),(((vm_asg_raw[[#This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2" s="12" t="str">
        <f>IF(ISNONTEXT(vm_asg_raw[[#This Row],[Column3]]), "", vm_asg_raw[[#This Row],[Column3]])</f>
        <v/>
      </c>
      <c r="I262" s="10" t="str">
        <f>IF(ISNONTEXT(vm_asg_raw[[#This Row],[Column4]]), "", vm_asg_raw[[#This Row],[Column4]])</f>
        <v/>
      </c>
      <c r="J262" t="str">
        <f>IF(ISNUMBER(vm_asg_raw[[#This Row],[Column6]]), vm_asg_raw[[#This Row],[Column6]],"")</f>
        <v/>
      </c>
      <c r="K262" s="4" t="str">
        <f>IF(ISNUMBER(vm_asg_raw[[#This Row],[Column7]]), vm_asg_raw[[#This Row],[Column7]]/1073741824,"")</f>
        <v/>
      </c>
      <c r="L262" s="10" t="str">
        <f>IF(ISNONTEXT(vm_asg_raw[[#This Row],[Column9]]), "", vm_asg_raw[[#This Row],[Column9]])</f>
        <v/>
      </c>
      <c r="M262" t="str">
        <f>IF(ISNUMBER(vm_asg_raw[[#This Row],[Column10]]), vm_asg_raw[[#This Row],[Column10]],"")</f>
        <v/>
      </c>
      <c r="N262" s="15" t="str">
        <f>IF(ISNUMBER(vm_asg_raw[[#This Row],[Column11]]), vm_asg_raw[[#This Row],[Column11]],"")</f>
        <v/>
      </c>
    </row>
    <row r="263" spans="1:14" x14ac:dyDescent="0.25">
      <c r="A263" s="11" t="str">
        <f>IF(ISNONTEXT(vm_asg_raw[[#This Row],[Column1]]), "", vm_asg_raw[[#This Row],[Column1]])</f>
        <v/>
      </c>
      <c r="B263" s="19" t="str">
        <f>IF(ISNONTEXT(vm_asg_raw[[#This Row],[Column5]]), "", vm_asg_raw[[#This Row],[Column5]])</f>
        <v/>
      </c>
      <c r="C263" s="30" t="str">
        <f>IF(ISNUMBER(vm_asg_raw[[#This Row],[Column12]]), (vm_asg_raw[[#This Row],[Column12]]/(vm_asg_raw[[#This Row],[Column14]]*1000)),"")</f>
        <v/>
      </c>
      <c r="D263" s="31" t="str">
        <f>IF(ISNUMBER(vm_asg_raw[[#This Row],[Column13]]), (vm_asg_raw[[#This Row],[Column13]]/vm_asg_raw[[#This Row],[Column15]]),"")</f>
        <v/>
      </c>
      <c r="E263" s="30" t="str">
        <f>IF(ISNUMBER(vm_asg_raw[[#This Row],[Column12]]), (vm_asg_raw[[#This Row],[Column12]]/(vm_asg_raw[[#This Row],[Column16]]*1000)),"")</f>
        <v/>
      </c>
      <c r="F263" s="32" t="str">
        <f>IF(ISNUMBER(vm_asg_raw[[#This Row],[Column13]]), (vm_asg_raw[[#This Row],[Column13]]/(vm_asg_raw[[#This Row],[Column17]]*1073741824)),"")</f>
        <v/>
      </c>
      <c r="G263" s="28" t="str">
        <f>IF(ISNUMBER(C263),(((vm_asg_raw[[#This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3" s="12" t="str">
        <f>IF(ISNONTEXT(vm_asg_raw[[#This Row],[Column3]]), "", vm_asg_raw[[#This Row],[Column3]])</f>
        <v/>
      </c>
      <c r="I263" s="10" t="str">
        <f>IF(ISNONTEXT(vm_asg_raw[[#This Row],[Column4]]), "", vm_asg_raw[[#This Row],[Column4]])</f>
        <v/>
      </c>
      <c r="J263" t="str">
        <f>IF(ISNUMBER(vm_asg_raw[[#This Row],[Column6]]), vm_asg_raw[[#This Row],[Column6]],"")</f>
        <v/>
      </c>
      <c r="K263" s="4" t="str">
        <f>IF(ISNUMBER(vm_asg_raw[[#This Row],[Column7]]), vm_asg_raw[[#This Row],[Column7]]/1073741824,"")</f>
        <v/>
      </c>
      <c r="L263" s="10" t="str">
        <f>IF(ISNONTEXT(vm_asg_raw[[#This Row],[Column9]]), "", vm_asg_raw[[#This Row],[Column9]])</f>
        <v/>
      </c>
      <c r="M263" t="str">
        <f>IF(ISNUMBER(vm_asg_raw[[#This Row],[Column10]]), vm_asg_raw[[#This Row],[Column10]],"")</f>
        <v/>
      </c>
      <c r="N263" s="15" t="str">
        <f>IF(ISNUMBER(vm_asg_raw[[#This Row],[Column11]]), vm_asg_raw[[#This Row],[Column11]],"")</f>
        <v/>
      </c>
    </row>
    <row r="264" spans="1:14" x14ac:dyDescent="0.25">
      <c r="A264" s="11" t="str">
        <f>IF(ISNONTEXT(vm_asg_raw[[#This Row],[Column1]]), "", vm_asg_raw[[#This Row],[Column1]])</f>
        <v/>
      </c>
      <c r="B264" s="19" t="str">
        <f>IF(ISNONTEXT(vm_asg_raw[[#This Row],[Column5]]), "", vm_asg_raw[[#This Row],[Column5]])</f>
        <v/>
      </c>
      <c r="C264" s="30" t="str">
        <f>IF(ISNUMBER(vm_asg_raw[[#This Row],[Column12]]), (vm_asg_raw[[#This Row],[Column12]]/(vm_asg_raw[[#This Row],[Column14]]*1000)),"")</f>
        <v/>
      </c>
      <c r="D264" s="31" t="str">
        <f>IF(ISNUMBER(vm_asg_raw[[#This Row],[Column13]]), (vm_asg_raw[[#This Row],[Column13]]/vm_asg_raw[[#This Row],[Column15]]),"")</f>
        <v/>
      </c>
      <c r="E264" s="30" t="str">
        <f>IF(ISNUMBER(vm_asg_raw[[#This Row],[Column12]]), (vm_asg_raw[[#This Row],[Column12]]/(vm_asg_raw[[#This Row],[Column16]]*1000)),"")</f>
        <v/>
      </c>
      <c r="F264" s="32" t="str">
        <f>IF(ISNUMBER(vm_asg_raw[[#This Row],[Column13]]), (vm_asg_raw[[#This Row],[Column13]]/(vm_asg_raw[[#This Row],[Column17]]*1073741824)),"")</f>
        <v/>
      </c>
      <c r="G264" s="28" t="str">
        <f>IF(ISNUMBER(C264),(((vm_asg_raw[[#This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4" s="12" t="str">
        <f>IF(ISNONTEXT(vm_asg_raw[[#This Row],[Column3]]), "", vm_asg_raw[[#This Row],[Column3]])</f>
        <v/>
      </c>
      <c r="I264" s="10" t="str">
        <f>IF(ISNONTEXT(vm_asg_raw[[#This Row],[Column4]]), "", vm_asg_raw[[#This Row],[Column4]])</f>
        <v/>
      </c>
      <c r="J264" t="str">
        <f>IF(ISNUMBER(vm_asg_raw[[#This Row],[Column6]]), vm_asg_raw[[#This Row],[Column6]],"")</f>
        <v/>
      </c>
      <c r="K264" s="4" t="str">
        <f>IF(ISNUMBER(vm_asg_raw[[#This Row],[Column7]]), vm_asg_raw[[#This Row],[Column7]]/1073741824,"")</f>
        <v/>
      </c>
      <c r="L264" s="10" t="str">
        <f>IF(ISNONTEXT(vm_asg_raw[[#This Row],[Column9]]), "", vm_asg_raw[[#This Row],[Column9]])</f>
        <v/>
      </c>
      <c r="M264" t="str">
        <f>IF(ISNUMBER(vm_asg_raw[[#This Row],[Column10]]), vm_asg_raw[[#This Row],[Column10]],"")</f>
        <v/>
      </c>
      <c r="N264" s="15" t="str">
        <f>IF(ISNUMBER(vm_asg_raw[[#This Row],[Column11]]), vm_asg_raw[[#This Row],[Column11]],"")</f>
        <v/>
      </c>
    </row>
    <row r="265" spans="1:14" x14ac:dyDescent="0.25">
      <c r="A265" s="11" t="str">
        <f>IF(ISNONTEXT(vm_asg_raw[[#This Row],[Column1]]), "", vm_asg_raw[[#This Row],[Column1]])</f>
        <v/>
      </c>
      <c r="B265" s="19" t="str">
        <f>IF(ISNONTEXT(vm_asg_raw[[#This Row],[Column5]]), "", vm_asg_raw[[#This Row],[Column5]])</f>
        <v/>
      </c>
      <c r="C265" s="30" t="str">
        <f>IF(ISNUMBER(vm_asg_raw[[#This Row],[Column12]]), (vm_asg_raw[[#This Row],[Column12]]/(vm_asg_raw[[#This Row],[Column14]]*1000)),"")</f>
        <v/>
      </c>
      <c r="D265" s="31" t="str">
        <f>IF(ISNUMBER(vm_asg_raw[[#This Row],[Column13]]), (vm_asg_raw[[#This Row],[Column13]]/vm_asg_raw[[#This Row],[Column15]]),"")</f>
        <v/>
      </c>
      <c r="E265" s="30" t="str">
        <f>IF(ISNUMBER(vm_asg_raw[[#This Row],[Column12]]), (vm_asg_raw[[#This Row],[Column12]]/(vm_asg_raw[[#This Row],[Column16]]*1000)),"")</f>
        <v/>
      </c>
      <c r="F265" s="32" t="str">
        <f>IF(ISNUMBER(vm_asg_raw[[#This Row],[Column13]]), (vm_asg_raw[[#This Row],[Column13]]/(vm_asg_raw[[#This Row],[Column17]]*1073741824)),"")</f>
        <v/>
      </c>
      <c r="G265" s="28" t="str">
        <f>IF(ISNUMBER(C265),(((vm_asg_raw[[#This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5" s="12" t="str">
        <f>IF(ISNONTEXT(vm_asg_raw[[#This Row],[Column3]]), "", vm_asg_raw[[#This Row],[Column3]])</f>
        <v/>
      </c>
      <c r="I265" s="10" t="str">
        <f>IF(ISNONTEXT(vm_asg_raw[[#This Row],[Column4]]), "", vm_asg_raw[[#This Row],[Column4]])</f>
        <v/>
      </c>
      <c r="J265" t="str">
        <f>IF(ISNUMBER(vm_asg_raw[[#This Row],[Column6]]), vm_asg_raw[[#This Row],[Column6]],"")</f>
        <v/>
      </c>
      <c r="K265" s="4" t="str">
        <f>IF(ISNUMBER(vm_asg_raw[[#This Row],[Column7]]), vm_asg_raw[[#This Row],[Column7]]/1073741824,"")</f>
        <v/>
      </c>
      <c r="L265" s="10" t="str">
        <f>IF(ISNONTEXT(vm_asg_raw[[#This Row],[Column9]]), "", vm_asg_raw[[#This Row],[Column9]])</f>
        <v/>
      </c>
      <c r="M265" t="str">
        <f>IF(ISNUMBER(vm_asg_raw[[#This Row],[Column10]]), vm_asg_raw[[#This Row],[Column10]],"")</f>
        <v/>
      </c>
      <c r="N265" s="15" t="str">
        <f>IF(ISNUMBER(vm_asg_raw[[#This Row],[Column11]]), vm_asg_raw[[#This Row],[Column11]],"")</f>
        <v/>
      </c>
    </row>
    <row r="266" spans="1:14" x14ac:dyDescent="0.25">
      <c r="A266" s="11" t="str">
        <f>IF(ISNONTEXT(vm_asg_raw[[#This Row],[Column1]]), "", vm_asg_raw[[#This Row],[Column1]])</f>
        <v/>
      </c>
      <c r="B266" s="19" t="str">
        <f>IF(ISNONTEXT(vm_asg_raw[[#This Row],[Column5]]), "", vm_asg_raw[[#This Row],[Column5]])</f>
        <v/>
      </c>
      <c r="C266" s="30" t="str">
        <f>IF(ISNUMBER(vm_asg_raw[[#This Row],[Column12]]), (vm_asg_raw[[#This Row],[Column12]]/(vm_asg_raw[[#This Row],[Column14]]*1000)),"")</f>
        <v/>
      </c>
      <c r="D266" s="31" t="str">
        <f>IF(ISNUMBER(vm_asg_raw[[#This Row],[Column13]]), (vm_asg_raw[[#This Row],[Column13]]/vm_asg_raw[[#This Row],[Column15]]),"")</f>
        <v/>
      </c>
      <c r="E266" s="30" t="str">
        <f>IF(ISNUMBER(vm_asg_raw[[#This Row],[Column12]]), (vm_asg_raw[[#This Row],[Column12]]/(vm_asg_raw[[#This Row],[Column16]]*1000)),"")</f>
        <v/>
      </c>
      <c r="F266" s="32" t="str">
        <f>IF(ISNUMBER(vm_asg_raw[[#This Row],[Column13]]), (vm_asg_raw[[#This Row],[Column13]]/(vm_asg_raw[[#This Row],[Column17]]*1073741824)),"")</f>
        <v/>
      </c>
      <c r="G266" s="28" t="str">
        <f>IF(ISNUMBER(C266),(((vm_asg_raw[[#This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6" s="12" t="str">
        <f>IF(ISNONTEXT(vm_asg_raw[[#This Row],[Column3]]), "", vm_asg_raw[[#This Row],[Column3]])</f>
        <v/>
      </c>
      <c r="I266" s="10" t="str">
        <f>IF(ISNONTEXT(vm_asg_raw[[#This Row],[Column4]]), "", vm_asg_raw[[#This Row],[Column4]])</f>
        <v/>
      </c>
      <c r="J266" t="str">
        <f>IF(ISNUMBER(vm_asg_raw[[#This Row],[Column6]]), vm_asg_raw[[#This Row],[Column6]],"")</f>
        <v/>
      </c>
      <c r="K266" s="4" t="str">
        <f>IF(ISNUMBER(vm_asg_raw[[#This Row],[Column7]]), vm_asg_raw[[#This Row],[Column7]]/1073741824,"")</f>
        <v/>
      </c>
      <c r="L266" s="10" t="str">
        <f>IF(ISNONTEXT(vm_asg_raw[[#This Row],[Column9]]), "", vm_asg_raw[[#This Row],[Column9]])</f>
        <v/>
      </c>
      <c r="M266" t="str">
        <f>IF(ISNUMBER(vm_asg_raw[[#This Row],[Column10]]), vm_asg_raw[[#This Row],[Column10]],"")</f>
        <v/>
      </c>
      <c r="N266" s="15" t="str">
        <f>IF(ISNUMBER(vm_asg_raw[[#This Row],[Column11]]), vm_asg_raw[[#This Row],[Column11]],"")</f>
        <v/>
      </c>
    </row>
    <row r="267" spans="1:14" x14ac:dyDescent="0.25">
      <c r="A267" s="11" t="str">
        <f>IF(ISNONTEXT(vm_asg_raw[[#This Row],[Column1]]), "", vm_asg_raw[[#This Row],[Column1]])</f>
        <v/>
      </c>
      <c r="B267" s="19" t="str">
        <f>IF(ISNONTEXT(vm_asg_raw[[#This Row],[Column5]]), "", vm_asg_raw[[#This Row],[Column5]])</f>
        <v/>
      </c>
      <c r="C267" s="30" t="str">
        <f>IF(ISNUMBER(vm_asg_raw[[#This Row],[Column12]]), (vm_asg_raw[[#This Row],[Column12]]/(vm_asg_raw[[#This Row],[Column14]]*1000)),"")</f>
        <v/>
      </c>
      <c r="D267" s="31" t="str">
        <f>IF(ISNUMBER(vm_asg_raw[[#This Row],[Column13]]), (vm_asg_raw[[#This Row],[Column13]]/vm_asg_raw[[#This Row],[Column15]]),"")</f>
        <v/>
      </c>
      <c r="E267" s="30" t="str">
        <f>IF(ISNUMBER(vm_asg_raw[[#This Row],[Column12]]), (vm_asg_raw[[#This Row],[Column12]]/(vm_asg_raw[[#This Row],[Column16]]*1000)),"")</f>
        <v/>
      </c>
      <c r="F267" s="32" t="str">
        <f>IF(ISNUMBER(vm_asg_raw[[#This Row],[Column13]]), (vm_asg_raw[[#This Row],[Column13]]/(vm_asg_raw[[#This Row],[Column17]]*1073741824)),"")</f>
        <v/>
      </c>
      <c r="G267" s="28" t="str">
        <f>IF(ISNUMBER(C267),(((vm_asg_raw[[#This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7" s="12" t="str">
        <f>IF(ISNONTEXT(vm_asg_raw[[#This Row],[Column3]]), "", vm_asg_raw[[#This Row],[Column3]])</f>
        <v/>
      </c>
      <c r="I267" s="10" t="str">
        <f>IF(ISNONTEXT(vm_asg_raw[[#This Row],[Column4]]), "", vm_asg_raw[[#This Row],[Column4]])</f>
        <v/>
      </c>
      <c r="J267" t="str">
        <f>IF(ISNUMBER(vm_asg_raw[[#This Row],[Column6]]), vm_asg_raw[[#This Row],[Column6]],"")</f>
        <v/>
      </c>
      <c r="K267" s="4" t="str">
        <f>IF(ISNUMBER(vm_asg_raw[[#This Row],[Column7]]), vm_asg_raw[[#This Row],[Column7]]/1073741824,"")</f>
        <v/>
      </c>
      <c r="L267" s="10" t="str">
        <f>IF(ISNONTEXT(vm_asg_raw[[#This Row],[Column9]]), "", vm_asg_raw[[#This Row],[Column9]])</f>
        <v/>
      </c>
      <c r="M267" t="str">
        <f>IF(ISNUMBER(vm_asg_raw[[#This Row],[Column10]]), vm_asg_raw[[#This Row],[Column10]],"")</f>
        <v/>
      </c>
      <c r="N267" s="15" t="str">
        <f>IF(ISNUMBER(vm_asg_raw[[#This Row],[Column11]]), vm_asg_raw[[#This Row],[Column11]],"")</f>
        <v/>
      </c>
    </row>
    <row r="268" spans="1:14" x14ac:dyDescent="0.25">
      <c r="A268" s="11" t="str">
        <f>IF(ISNONTEXT(vm_asg_raw[[#This Row],[Column1]]), "", vm_asg_raw[[#This Row],[Column1]])</f>
        <v/>
      </c>
      <c r="B268" s="19" t="str">
        <f>IF(ISNONTEXT(vm_asg_raw[[#This Row],[Column5]]), "", vm_asg_raw[[#This Row],[Column5]])</f>
        <v/>
      </c>
      <c r="C268" s="30" t="str">
        <f>IF(ISNUMBER(vm_asg_raw[[#This Row],[Column12]]), (vm_asg_raw[[#This Row],[Column12]]/(vm_asg_raw[[#This Row],[Column14]]*1000)),"")</f>
        <v/>
      </c>
      <c r="D268" s="31" t="str">
        <f>IF(ISNUMBER(vm_asg_raw[[#This Row],[Column13]]), (vm_asg_raw[[#This Row],[Column13]]/vm_asg_raw[[#This Row],[Column15]]),"")</f>
        <v/>
      </c>
      <c r="E268" s="30" t="str">
        <f>IF(ISNUMBER(vm_asg_raw[[#This Row],[Column12]]), (vm_asg_raw[[#This Row],[Column12]]/(vm_asg_raw[[#This Row],[Column16]]*1000)),"")</f>
        <v/>
      </c>
      <c r="F268" s="32" t="str">
        <f>IF(ISNUMBER(vm_asg_raw[[#This Row],[Column13]]), (vm_asg_raw[[#This Row],[Column13]]/(vm_asg_raw[[#This Row],[Column17]]*1073741824)),"")</f>
        <v/>
      </c>
      <c r="G268" s="28" t="str">
        <f>IF(ISNUMBER(C268),(((vm_asg_raw[[#This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8" s="12" t="str">
        <f>IF(ISNONTEXT(vm_asg_raw[[#This Row],[Column3]]), "", vm_asg_raw[[#This Row],[Column3]])</f>
        <v/>
      </c>
      <c r="I268" s="10" t="str">
        <f>IF(ISNONTEXT(vm_asg_raw[[#This Row],[Column4]]), "", vm_asg_raw[[#This Row],[Column4]])</f>
        <v/>
      </c>
      <c r="J268" t="str">
        <f>IF(ISNUMBER(vm_asg_raw[[#This Row],[Column6]]), vm_asg_raw[[#This Row],[Column6]],"")</f>
        <v/>
      </c>
      <c r="K268" s="4" t="str">
        <f>IF(ISNUMBER(vm_asg_raw[[#This Row],[Column7]]), vm_asg_raw[[#This Row],[Column7]]/1073741824,"")</f>
        <v/>
      </c>
      <c r="L268" s="10" t="str">
        <f>IF(ISNONTEXT(vm_asg_raw[[#This Row],[Column9]]), "", vm_asg_raw[[#This Row],[Column9]])</f>
        <v/>
      </c>
      <c r="M268" t="str">
        <f>IF(ISNUMBER(vm_asg_raw[[#This Row],[Column10]]), vm_asg_raw[[#This Row],[Column10]],"")</f>
        <v/>
      </c>
      <c r="N268" s="15" t="str">
        <f>IF(ISNUMBER(vm_asg_raw[[#This Row],[Column11]]), vm_asg_raw[[#This Row],[Column11]],"")</f>
        <v/>
      </c>
    </row>
    <row r="269" spans="1:14" x14ac:dyDescent="0.25">
      <c r="A269" s="11" t="str">
        <f>IF(ISNONTEXT(vm_asg_raw[[#This Row],[Column1]]), "", vm_asg_raw[[#This Row],[Column1]])</f>
        <v/>
      </c>
      <c r="B269" s="19" t="str">
        <f>IF(ISNONTEXT(vm_asg_raw[[#This Row],[Column5]]), "", vm_asg_raw[[#This Row],[Column5]])</f>
        <v/>
      </c>
      <c r="C269" s="30" t="str">
        <f>IF(ISNUMBER(vm_asg_raw[[#This Row],[Column12]]), (vm_asg_raw[[#This Row],[Column12]]/(vm_asg_raw[[#This Row],[Column14]]*1000)),"")</f>
        <v/>
      </c>
      <c r="D269" s="31" t="str">
        <f>IF(ISNUMBER(vm_asg_raw[[#This Row],[Column13]]), (vm_asg_raw[[#This Row],[Column13]]/vm_asg_raw[[#This Row],[Column15]]),"")</f>
        <v/>
      </c>
      <c r="E269" s="30" t="str">
        <f>IF(ISNUMBER(vm_asg_raw[[#This Row],[Column12]]), (vm_asg_raw[[#This Row],[Column12]]/(vm_asg_raw[[#This Row],[Column16]]*1000)),"")</f>
        <v/>
      </c>
      <c r="F269" s="32" t="str">
        <f>IF(ISNUMBER(vm_asg_raw[[#This Row],[Column13]]), (vm_asg_raw[[#This Row],[Column13]]/(vm_asg_raw[[#This Row],[Column17]]*1073741824)),"")</f>
        <v/>
      </c>
      <c r="G269" s="28" t="str">
        <f>IF(ISNUMBER(C269),(((vm_asg_raw[[#This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9" s="12" t="str">
        <f>IF(ISNONTEXT(vm_asg_raw[[#This Row],[Column3]]), "", vm_asg_raw[[#This Row],[Column3]])</f>
        <v/>
      </c>
      <c r="I269" s="10" t="str">
        <f>IF(ISNONTEXT(vm_asg_raw[[#This Row],[Column4]]), "", vm_asg_raw[[#This Row],[Column4]])</f>
        <v/>
      </c>
      <c r="J269" t="str">
        <f>IF(ISNUMBER(vm_asg_raw[[#This Row],[Column6]]), vm_asg_raw[[#This Row],[Column6]],"")</f>
        <v/>
      </c>
      <c r="K269" s="4" t="str">
        <f>IF(ISNUMBER(vm_asg_raw[[#This Row],[Column7]]), vm_asg_raw[[#This Row],[Column7]]/1073741824,"")</f>
        <v/>
      </c>
      <c r="L269" s="10" t="str">
        <f>IF(ISNONTEXT(vm_asg_raw[[#This Row],[Column9]]), "", vm_asg_raw[[#This Row],[Column9]])</f>
        <v/>
      </c>
      <c r="M269" t="str">
        <f>IF(ISNUMBER(vm_asg_raw[[#This Row],[Column10]]), vm_asg_raw[[#This Row],[Column10]],"")</f>
        <v/>
      </c>
      <c r="N269" s="15" t="str">
        <f>IF(ISNUMBER(vm_asg_raw[[#This Row],[Column11]]), vm_asg_raw[[#This Row],[Column11]],"")</f>
        <v/>
      </c>
    </row>
    <row r="270" spans="1:14" x14ac:dyDescent="0.25">
      <c r="A270" s="11" t="str">
        <f>IF(ISNONTEXT(vm_asg_raw[[#This Row],[Column1]]), "", vm_asg_raw[[#This Row],[Column1]])</f>
        <v/>
      </c>
      <c r="B270" s="19" t="str">
        <f>IF(ISNONTEXT(vm_asg_raw[[#This Row],[Column5]]), "", vm_asg_raw[[#This Row],[Column5]])</f>
        <v/>
      </c>
      <c r="C270" s="30" t="str">
        <f>IF(ISNUMBER(vm_asg_raw[[#This Row],[Column12]]), (vm_asg_raw[[#This Row],[Column12]]/(vm_asg_raw[[#This Row],[Column14]]*1000)),"")</f>
        <v/>
      </c>
      <c r="D270" s="31" t="str">
        <f>IF(ISNUMBER(vm_asg_raw[[#This Row],[Column13]]), (vm_asg_raw[[#This Row],[Column13]]/vm_asg_raw[[#This Row],[Column15]]),"")</f>
        <v/>
      </c>
      <c r="E270" s="30" t="str">
        <f>IF(ISNUMBER(vm_asg_raw[[#This Row],[Column12]]), (vm_asg_raw[[#This Row],[Column12]]/(vm_asg_raw[[#This Row],[Column16]]*1000)),"")</f>
        <v/>
      </c>
      <c r="F270" s="32" t="str">
        <f>IF(ISNUMBER(vm_asg_raw[[#This Row],[Column13]]), (vm_asg_raw[[#This Row],[Column13]]/(vm_asg_raw[[#This Row],[Column17]]*1073741824)),"")</f>
        <v/>
      </c>
      <c r="G270" s="28" t="str">
        <f>IF(ISNUMBER(C270),(((vm_asg_raw[[#This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0" s="12" t="str">
        <f>IF(ISNONTEXT(vm_asg_raw[[#This Row],[Column3]]), "", vm_asg_raw[[#This Row],[Column3]])</f>
        <v/>
      </c>
      <c r="I270" s="10" t="str">
        <f>IF(ISNONTEXT(vm_asg_raw[[#This Row],[Column4]]), "", vm_asg_raw[[#This Row],[Column4]])</f>
        <v/>
      </c>
      <c r="J270" t="str">
        <f>IF(ISNUMBER(vm_asg_raw[[#This Row],[Column6]]), vm_asg_raw[[#This Row],[Column6]],"")</f>
        <v/>
      </c>
      <c r="K270" s="4" t="str">
        <f>IF(ISNUMBER(vm_asg_raw[[#This Row],[Column7]]), vm_asg_raw[[#This Row],[Column7]]/1073741824,"")</f>
        <v/>
      </c>
      <c r="L270" s="10" t="str">
        <f>IF(ISNONTEXT(vm_asg_raw[[#This Row],[Column9]]), "", vm_asg_raw[[#This Row],[Column9]])</f>
        <v/>
      </c>
      <c r="M270" t="str">
        <f>IF(ISNUMBER(vm_asg_raw[[#This Row],[Column10]]), vm_asg_raw[[#This Row],[Column10]],"")</f>
        <v/>
      </c>
      <c r="N270" s="15" t="str">
        <f>IF(ISNUMBER(vm_asg_raw[[#This Row],[Column11]]), vm_asg_raw[[#This Row],[Column11]],"")</f>
        <v/>
      </c>
    </row>
    <row r="271" spans="1:14" x14ac:dyDescent="0.25">
      <c r="A271" s="11" t="str">
        <f>IF(ISNONTEXT(vm_asg_raw[[#This Row],[Column1]]), "", vm_asg_raw[[#This Row],[Column1]])</f>
        <v/>
      </c>
      <c r="B271" s="19" t="str">
        <f>IF(ISNONTEXT(vm_asg_raw[[#This Row],[Column5]]), "", vm_asg_raw[[#This Row],[Column5]])</f>
        <v/>
      </c>
      <c r="C271" s="30" t="str">
        <f>IF(ISNUMBER(vm_asg_raw[[#This Row],[Column12]]), (vm_asg_raw[[#This Row],[Column12]]/(vm_asg_raw[[#This Row],[Column14]]*1000)),"")</f>
        <v/>
      </c>
      <c r="D271" s="31" t="str">
        <f>IF(ISNUMBER(vm_asg_raw[[#This Row],[Column13]]), (vm_asg_raw[[#This Row],[Column13]]/vm_asg_raw[[#This Row],[Column15]]),"")</f>
        <v/>
      </c>
      <c r="E271" s="30" t="str">
        <f>IF(ISNUMBER(vm_asg_raw[[#This Row],[Column12]]), (vm_asg_raw[[#This Row],[Column12]]/(vm_asg_raw[[#This Row],[Column16]]*1000)),"")</f>
        <v/>
      </c>
      <c r="F271" s="32" t="str">
        <f>IF(ISNUMBER(vm_asg_raw[[#This Row],[Column13]]), (vm_asg_raw[[#This Row],[Column13]]/(vm_asg_raw[[#This Row],[Column17]]*1073741824)),"")</f>
        <v/>
      </c>
      <c r="G271" s="28" t="str">
        <f>IF(ISNUMBER(C271),(((vm_asg_raw[[#This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1" s="12" t="str">
        <f>IF(ISNONTEXT(vm_asg_raw[[#This Row],[Column3]]), "", vm_asg_raw[[#This Row],[Column3]])</f>
        <v/>
      </c>
      <c r="I271" s="10" t="str">
        <f>IF(ISNONTEXT(vm_asg_raw[[#This Row],[Column4]]), "", vm_asg_raw[[#This Row],[Column4]])</f>
        <v/>
      </c>
      <c r="J271" t="str">
        <f>IF(ISNUMBER(vm_asg_raw[[#This Row],[Column6]]), vm_asg_raw[[#This Row],[Column6]],"")</f>
        <v/>
      </c>
      <c r="K271" s="4" t="str">
        <f>IF(ISNUMBER(vm_asg_raw[[#This Row],[Column7]]), vm_asg_raw[[#This Row],[Column7]]/1073741824,"")</f>
        <v/>
      </c>
      <c r="L271" s="10" t="str">
        <f>IF(ISNONTEXT(vm_asg_raw[[#This Row],[Column9]]), "", vm_asg_raw[[#This Row],[Column9]])</f>
        <v/>
      </c>
      <c r="M271" t="str">
        <f>IF(ISNUMBER(vm_asg_raw[[#This Row],[Column10]]), vm_asg_raw[[#This Row],[Column10]],"")</f>
        <v/>
      </c>
      <c r="N271" s="15" t="str">
        <f>IF(ISNUMBER(vm_asg_raw[[#This Row],[Column11]]), vm_asg_raw[[#This Row],[Column11]],"")</f>
        <v/>
      </c>
    </row>
    <row r="272" spans="1:14" x14ac:dyDescent="0.25">
      <c r="A272" s="11" t="str">
        <f>IF(ISNONTEXT(vm_asg_raw[[#This Row],[Column1]]), "", vm_asg_raw[[#This Row],[Column1]])</f>
        <v/>
      </c>
      <c r="B272" s="19" t="str">
        <f>IF(ISNONTEXT(vm_asg_raw[[#This Row],[Column5]]), "", vm_asg_raw[[#This Row],[Column5]])</f>
        <v/>
      </c>
      <c r="C272" s="30" t="str">
        <f>IF(ISNUMBER(vm_asg_raw[[#This Row],[Column12]]), (vm_asg_raw[[#This Row],[Column12]]/(vm_asg_raw[[#This Row],[Column14]]*1000)),"")</f>
        <v/>
      </c>
      <c r="D272" s="31" t="str">
        <f>IF(ISNUMBER(vm_asg_raw[[#This Row],[Column13]]), (vm_asg_raw[[#This Row],[Column13]]/vm_asg_raw[[#This Row],[Column15]]),"")</f>
        <v/>
      </c>
      <c r="E272" s="30" t="str">
        <f>IF(ISNUMBER(vm_asg_raw[[#This Row],[Column12]]), (vm_asg_raw[[#This Row],[Column12]]/(vm_asg_raw[[#This Row],[Column16]]*1000)),"")</f>
        <v/>
      </c>
      <c r="F272" s="32" t="str">
        <f>IF(ISNUMBER(vm_asg_raw[[#This Row],[Column13]]), (vm_asg_raw[[#This Row],[Column13]]/(vm_asg_raw[[#This Row],[Column17]]*1073741824)),"")</f>
        <v/>
      </c>
      <c r="G272" s="28" t="str">
        <f>IF(ISNUMBER(C272),(((vm_asg_raw[[#This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2" s="12" t="str">
        <f>IF(ISNONTEXT(vm_asg_raw[[#This Row],[Column3]]), "", vm_asg_raw[[#This Row],[Column3]])</f>
        <v/>
      </c>
      <c r="I272" s="10" t="str">
        <f>IF(ISNONTEXT(vm_asg_raw[[#This Row],[Column4]]), "", vm_asg_raw[[#This Row],[Column4]])</f>
        <v/>
      </c>
      <c r="J272" t="str">
        <f>IF(ISNUMBER(vm_asg_raw[[#This Row],[Column6]]), vm_asg_raw[[#This Row],[Column6]],"")</f>
        <v/>
      </c>
      <c r="K272" s="4" t="str">
        <f>IF(ISNUMBER(vm_asg_raw[[#This Row],[Column7]]), vm_asg_raw[[#This Row],[Column7]]/1073741824,"")</f>
        <v/>
      </c>
      <c r="L272" s="10" t="str">
        <f>IF(ISNONTEXT(vm_asg_raw[[#This Row],[Column9]]), "", vm_asg_raw[[#This Row],[Column9]])</f>
        <v/>
      </c>
      <c r="M272" t="str">
        <f>IF(ISNUMBER(vm_asg_raw[[#This Row],[Column10]]), vm_asg_raw[[#This Row],[Column10]],"")</f>
        <v/>
      </c>
      <c r="N272" s="15" t="str">
        <f>IF(ISNUMBER(vm_asg_raw[[#This Row],[Column11]]), vm_asg_raw[[#This Row],[Column11]],"")</f>
        <v/>
      </c>
    </row>
    <row r="273" spans="1:14" x14ac:dyDescent="0.25">
      <c r="A273" s="11" t="str">
        <f>IF(ISNONTEXT(vm_asg_raw[[#This Row],[Column1]]), "", vm_asg_raw[[#This Row],[Column1]])</f>
        <v/>
      </c>
      <c r="B273" s="19" t="str">
        <f>IF(ISNONTEXT(vm_asg_raw[[#This Row],[Column5]]), "", vm_asg_raw[[#This Row],[Column5]])</f>
        <v/>
      </c>
      <c r="C273" s="30" t="str">
        <f>IF(ISNUMBER(vm_asg_raw[[#This Row],[Column12]]), (vm_asg_raw[[#This Row],[Column12]]/(vm_asg_raw[[#This Row],[Column14]]*1000)),"")</f>
        <v/>
      </c>
      <c r="D273" s="31" t="str">
        <f>IF(ISNUMBER(vm_asg_raw[[#This Row],[Column13]]), (vm_asg_raw[[#This Row],[Column13]]/vm_asg_raw[[#This Row],[Column15]]),"")</f>
        <v/>
      </c>
      <c r="E273" s="30" t="str">
        <f>IF(ISNUMBER(vm_asg_raw[[#This Row],[Column12]]), (vm_asg_raw[[#This Row],[Column12]]/(vm_asg_raw[[#This Row],[Column16]]*1000)),"")</f>
        <v/>
      </c>
      <c r="F273" s="32" t="str">
        <f>IF(ISNUMBER(vm_asg_raw[[#This Row],[Column13]]), (vm_asg_raw[[#This Row],[Column13]]/(vm_asg_raw[[#This Row],[Column17]]*1073741824)),"")</f>
        <v/>
      </c>
      <c r="G273" s="28" t="str">
        <f>IF(ISNUMBER(C273),(((vm_asg_raw[[#This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3" s="12" t="str">
        <f>IF(ISNONTEXT(vm_asg_raw[[#This Row],[Column3]]), "", vm_asg_raw[[#This Row],[Column3]])</f>
        <v/>
      </c>
      <c r="I273" s="10" t="str">
        <f>IF(ISNONTEXT(vm_asg_raw[[#This Row],[Column4]]), "", vm_asg_raw[[#This Row],[Column4]])</f>
        <v/>
      </c>
      <c r="J273" t="str">
        <f>IF(ISNUMBER(vm_asg_raw[[#This Row],[Column6]]), vm_asg_raw[[#This Row],[Column6]],"")</f>
        <v/>
      </c>
      <c r="K273" s="4" t="str">
        <f>IF(ISNUMBER(vm_asg_raw[[#This Row],[Column7]]), vm_asg_raw[[#This Row],[Column7]]/1073741824,"")</f>
        <v/>
      </c>
      <c r="L273" s="10" t="str">
        <f>IF(ISNONTEXT(vm_asg_raw[[#This Row],[Column9]]), "", vm_asg_raw[[#This Row],[Column9]])</f>
        <v/>
      </c>
      <c r="M273" t="str">
        <f>IF(ISNUMBER(vm_asg_raw[[#This Row],[Column10]]), vm_asg_raw[[#This Row],[Column10]],"")</f>
        <v/>
      </c>
      <c r="N273" s="15" t="str">
        <f>IF(ISNUMBER(vm_asg_raw[[#This Row],[Column11]]), vm_asg_raw[[#This Row],[Column11]],"")</f>
        <v/>
      </c>
    </row>
    <row r="274" spans="1:14" x14ac:dyDescent="0.25">
      <c r="A274" s="11" t="str">
        <f>IF(ISNONTEXT(vm_asg_raw[[#This Row],[Column1]]), "", vm_asg_raw[[#This Row],[Column1]])</f>
        <v/>
      </c>
      <c r="B274" s="19" t="str">
        <f>IF(ISNONTEXT(vm_asg_raw[[#This Row],[Column5]]), "", vm_asg_raw[[#This Row],[Column5]])</f>
        <v/>
      </c>
      <c r="C274" s="30" t="str">
        <f>IF(ISNUMBER(vm_asg_raw[[#This Row],[Column12]]), (vm_asg_raw[[#This Row],[Column12]]/(vm_asg_raw[[#This Row],[Column14]]*1000)),"")</f>
        <v/>
      </c>
      <c r="D274" s="31" t="str">
        <f>IF(ISNUMBER(vm_asg_raw[[#This Row],[Column13]]), (vm_asg_raw[[#This Row],[Column13]]/vm_asg_raw[[#This Row],[Column15]]),"")</f>
        <v/>
      </c>
      <c r="E274" s="30" t="str">
        <f>IF(ISNUMBER(vm_asg_raw[[#This Row],[Column12]]), (vm_asg_raw[[#This Row],[Column12]]/(vm_asg_raw[[#This Row],[Column16]]*1000)),"")</f>
        <v/>
      </c>
      <c r="F274" s="32" t="str">
        <f>IF(ISNUMBER(vm_asg_raw[[#This Row],[Column13]]), (vm_asg_raw[[#This Row],[Column13]]/(vm_asg_raw[[#This Row],[Column17]]*1073741824)),"")</f>
        <v/>
      </c>
      <c r="G274" s="28" t="str">
        <f>IF(ISNUMBER(C274),(((vm_asg_raw[[#This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4" s="12" t="str">
        <f>IF(ISNONTEXT(vm_asg_raw[[#This Row],[Column3]]), "", vm_asg_raw[[#This Row],[Column3]])</f>
        <v/>
      </c>
      <c r="I274" s="10" t="str">
        <f>IF(ISNONTEXT(vm_asg_raw[[#This Row],[Column4]]), "", vm_asg_raw[[#This Row],[Column4]])</f>
        <v/>
      </c>
      <c r="J274" t="str">
        <f>IF(ISNUMBER(vm_asg_raw[[#This Row],[Column6]]), vm_asg_raw[[#This Row],[Column6]],"")</f>
        <v/>
      </c>
      <c r="K274" s="4" t="str">
        <f>IF(ISNUMBER(vm_asg_raw[[#This Row],[Column7]]), vm_asg_raw[[#This Row],[Column7]]/1073741824,"")</f>
        <v/>
      </c>
      <c r="L274" s="10" t="str">
        <f>IF(ISNONTEXT(vm_asg_raw[[#This Row],[Column9]]), "", vm_asg_raw[[#This Row],[Column9]])</f>
        <v/>
      </c>
      <c r="M274" t="str">
        <f>IF(ISNUMBER(vm_asg_raw[[#This Row],[Column10]]), vm_asg_raw[[#This Row],[Column10]],"")</f>
        <v/>
      </c>
      <c r="N274" s="15" t="str">
        <f>IF(ISNUMBER(vm_asg_raw[[#This Row],[Column11]]), vm_asg_raw[[#This Row],[Column11]],"")</f>
        <v/>
      </c>
    </row>
    <row r="275" spans="1:14" x14ac:dyDescent="0.25">
      <c r="A275" s="11" t="str">
        <f>IF(ISNONTEXT(vm_asg_raw[[#This Row],[Column1]]), "", vm_asg_raw[[#This Row],[Column1]])</f>
        <v/>
      </c>
      <c r="B275" s="19" t="str">
        <f>IF(ISNONTEXT(vm_asg_raw[[#This Row],[Column5]]), "", vm_asg_raw[[#This Row],[Column5]])</f>
        <v/>
      </c>
      <c r="C275" s="30" t="str">
        <f>IF(ISNUMBER(vm_asg_raw[[#This Row],[Column12]]), (vm_asg_raw[[#This Row],[Column12]]/(vm_asg_raw[[#This Row],[Column14]]*1000)),"")</f>
        <v/>
      </c>
      <c r="D275" s="31" t="str">
        <f>IF(ISNUMBER(vm_asg_raw[[#This Row],[Column13]]), (vm_asg_raw[[#This Row],[Column13]]/vm_asg_raw[[#This Row],[Column15]]),"")</f>
        <v/>
      </c>
      <c r="E275" s="30" t="str">
        <f>IF(ISNUMBER(vm_asg_raw[[#This Row],[Column12]]), (vm_asg_raw[[#This Row],[Column12]]/(vm_asg_raw[[#This Row],[Column16]]*1000)),"")</f>
        <v/>
      </c>
      <c r="F275" s="32" t="str">
        <f>IF(ISNUMBER(vm_asg_raw[[#This Row],[Column13]]), (vm_asg_raw[[#This Row],[Column13]]/(vm_asg_raw[[#This Row],[Column17]]*1073741824)),"")</f>
        <v/>
      </c>
      <c r="G275" s="28" t="str">
        <f>IF(ISNUMBER(C275),(((vm_asg_raw[[#This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5" s="12" t="str">
        <f>IF(ISNONTEXT(vm_asg_raw[[#This Row],[Column3]]), "", vm_asg_raw[[#This Row],[Column3]])</f>
        <v/>
      </c>
      <c r="I275" s="10" t="str">
        <f>IF(ISNONTEXT(vm_asg_raw[[#This Row],[Column4]]), "", vm_asg_raw[[#This Row],[Column4]])</f>
        <v/>
      </c>
      <c r="J275" t="str">
        <f>IF(ISNUMBER(vm_asg_raw[[#This Row],[Column6]]), vm_asg_raw[[#This Row],[Column6]],"")</f>
        <v/>
      </c>
      <c r="K275" s="4" t="str">
        <f>IF(ISNUMBER(vm_asg_raw[[#This Row],[Column7]]), vm_asg_raw[[#This Row],[Column7]]/1073741824,"")</f>
        <v/>
      </c>
      <c r="L275" s="10" t="str">
        <f>IF(ISNONTEXT(vm_asg_raw[[#This Row],[Column9]]), "", vm_asg_raw[[#This Row],[Column9]])</f>
        <v/>
      </c>
      <c r="M275" t="str">
        <f>IF(ISNUMBER(vm_asg_raw[[#This Row],[Column10]]), vm_asg_raw[[#This Row],[Column10]],"")</f>
        <v/>
      </c>
      <c r="N275" s="15" t="str">
        <f>IF(ISNUMBER(vm_asg_raw[[#This Row],[Column11]]), vm_asg_raw[[#This Row],[Column11]],"")</f>
        <v/>
      </c>
    </row>
    <row r="276" spans="1:14" x14ac:dyDescent="0.25">
      <c r="A276" s="11" t="str">
        <f>IF(ISNONTEXT(vm_asg_raw[[#This Row],[Column1]]), "", vm_asg_raw[[#This Row],[Column1]])</f>
        <v/>
      </c>
      <c r="B276" s="19" t="str">
        <f>IF(ISNONTEXT(vm_asg_raw[[#This Row],[Column5]]), "", vm_asg_raw[[#This Row],[Column5]])</f>
        <v/>
      </c>
      <c r="C276" s="30" t="str">
        <f>IF(ISNUMBER(vm_asg_raw[[#This Row],[Column12]]), (vm_asg_raw[[#This Row],[Column12]]/(vm_asg_raw[[#This Row],[Column14]]*1000)),"")</f>
        <v/>
      </c>
      <c r="D276" s="31" t="str">
        <f>IF(ISNUMBER(vm_asg_raw[[#This Row],[Column13]]), (vm_asg_raw[[#This Row],[Column13]]/vm_asg_raw[[#This Row],[Column15]]),"")</f>
        <v/>
      </c>
      <c r="E276" s="30" t="str">
        <f>IF(ISNUMBER(vm_asg_raw[[#This Row],[Column12]]), (vm_asg_raw[[#This Row],[Column12]]/(vm_asg_raw[[#This Row],[Column16]]*1000)),"")</f>
        <v/>
      </c>
      <c r="F276" s="32" t="str">
        <f>IF(ISNUMBER(vm_asg_raw[[#This Row],[Column13]]), (vm_asg_raw[[#This Row],[Column13]]/(vm_asg_raw[[#This Row],[Column17]]*1073741824)),"")</f>
        <v/>
      </c>
      <c r="G276" s="28" t="str">
        <f>IF(ISNUMBER(C276),(((vm_asg_raw[[#This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6" s="12" t="str">
        <f>IF(ISNONTEXT(vm_asg_raw[[#This Row],[Column3]]), "", vm_asg_raw[[#This Row],[Column3]])</f>
        <v/>
      </c>
      <c r="I276" s="10" t="str">
        <f>IF(ISNONTEXT(vm_asg_raw[[#This Row],[Column4]]), "", vm_asg_raw[[#This Row],[Column4]])</f>
        <v/>
      </c>
      <c r="J276" t="str">
        <f>IF(ISNUMBER(vm_asg_raw[[#This Row],[Column6]]), vm_asg_raw[[#This Row],[Column6]],"")</f>
        <v/>
      </c>
      <c r="K276" s="4" t="str">
        <f>IF(ISNUMBER(vm_asg_raw[[#This Row],[Column7]]), vm_asg_raw[[#This Row],[Column7]]/1073741824,"")</f>
        <v/>
      </c>
      <c r="L276" s="10" t="str">
        <f>IF(ISNONTEXT(vm_asg_raw[[#This Row],[Column9]]), "", vm_asg_raw[[#This Row],[Column9]])</f>
        <v/>
      </c>
      <c r="M276" t="str">
        <f>IF(ISNUMBER(vm_asg_raw[[#This Row],[Column10]]), vm_asg_raw[[#This Row],[Column10]],"")</f>
        <v/>
      </c>
      <c r="N276" s="15" t="str">
        <f>IF(ISNUMBER(vm_asg_raw[[#This Row],[Column11]]), vm_asg_raw[[#This Row],[Column11]],"")</f>
        <v/>
      </c>
    </row>
    <row r="277" spans="1:14" x14ac:dyDescent="0.25">
      <c r="A277" s="11" t="str">
        <f>IF(ISNONTEXT(vm_asg_raw[[#This Row],[Column1]]), "", vm_asg_raw[[#This Row],[Column1]])</f>
        <v/>
      </c>
      <c r="B277" s="19" t="str">
        <f>IF(ISNONTEXT(vm_asg_raw[[#This Row],[Column5]]), "", vm_asg_raw[[#This Row],[Column5]])</f>
        <v/>
      </c>
      <c r="C277" s="30" t="str">
        <f>IF(ISNUMBER(vm_asg_raw[[#This Row],[Column12]]), (vm_asg_raw[[#This Row],[Column12]]/(vm_asg_raw[[#This Row],[Column14]]*1000)),"")</f>
        <v/>
      </c>
      <c r="D277" s="31" t="str">
        <f>IF(ISNUMBER(vm_asg_raw[[#This Row],[Column13]]), (vm_asg_raw[[#This Row],[Column13]]/vm_asg_raw[[#This Row],[Column15]]),"")</f>
        <v/>
      </c>
      <c r="E277" s="30" t="str">
        <f>IF(ISNUMBER(vm_asg_raw[[#This Row],[Column12]]), (vm_asg_raw[[#This Row],[Column12]]/(vm_asg_raw[[#This Row],[Column16]]*1000)),"")</f>
        <v/>
      </c>
      <c r="F277" s="32" t="str">
        <f>IF(ISNUMBER(vm_asg_raw[[#This Row],[Column13]]), (vm_asg_raw[[#This Row],[Column13]]/(vm_asg_raw[[#This Row],[Column17]]*1073741824)),"")</f>
        <v/>
      </c>
      <c r="G277" s="28" t="str">
        <f>IF(ISNUMBER(C277),(((vm_asg_raw[[#This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7" s="12" t="str">
        <f>IF(ISNONTEXT(vm_asg_raw[[#This Row],[Column3]]), "", vm_asg_raw[[#This Row],[Column3]])</f>
        <v/>
      </c>
      <c r="I277" s="10" t="str">
        <f>IF(ISNONTEXT(vm_asg_raw[[#This Row],[Column4]]), "", vm_asg_raw[[#This Row],[Column4]])</f>
        <v/>
      </c>
      <c r="J277" t="str">
        <f>IF(ISNUMBER(vm_asg_raw[[#This Row],[Column6]]), vm_asg_raw[[#This Row],[Column6]],"")</f>
        <v/>
      </c>
      <c r="K277" s="4" t="str">
        <f>IF(ISNUMBER(vm_asg_raw[[#This Row],[Column7]]), vm_asg_raw[[#This Row],[Column7]]/1073741824,"")</f>
        <v/>
      </c>
      <c r="L277" s="10" t="str">
        <f>IF(ISNONTEXT(vm_asg_raw[[#This Row],[Column9]]), "", vm_asg_raw[[#This Row],[Column9]])</f>
        <v/>
      </c>
      <c r="M277" t="str">
        <f>IF(ISNUMBER(vm_asg_raw[[#This Row],[Column10]]), vm_asg_raw[[#This Row],[Column10]],"")</f>
        <v/>
      </c>
      <c r="N277" s="15" t="str">
        <f>IF(ISNUMBER(vm_asg_raw[[#This Row],[Column11]]), vm_asg_raw[[#This Row],[Column11]],"")</f>
        <v/>
      </c>
    </row>
    <row r="278" spans="1:14" x14ac:dyDescent="0.25">
      <c r="A278" s="11" t="str">
        <f>IF(ISNONTEXT(vm_asg_raw[[#This Row],[Column1]]), "", vm_asg_raw[[#This Row],[Column1]])</f>
        <v/>
      </c>
      <c r="B278" s="19" t="str">
        <f>IF(ISNONTEXT(vm_asg_raw[[#This Row],[Column5]]), "", vm_asg_raw[[#This Row],[Column5]])</f>
        <v/>
      </c>
      <c r="C278" s="30" t="str">
        <f>IF(ISNUMBER(vm_asg_raw[[#This Row],[Column12]]), (vm_asg_raw[[#This Row],[Column12]]/(vm_asg_raw[[#This Row],[Column14]]*1000)),"")</f>
        <v/>
      </c>
      <c r="D278" s="31" t="str">
        <f>IF(ISNUMBER(vm_asg_raw[[#This Row],[Column13]]), (vm_asg_raw[[#This Row],[Column13]]/vm_asg_raw[[#This Row],[Column15]]),"")</f>
        <v/>
      </c>
      <c r="E278" s="30" t="str">
        <f>IF(ISNUMBER(vm_asg_raw[[#This Row],[Column12]]), (vm_asg_raw[[#This Row],[Column12]]/(vm_asg_raw[[#This Row],[Column16]]*1000)),"")</f>
        <v/>
      </c>
      <c r="F278" s="32" t="str">
        <f>IF(ISNUMBER(vm_asg_raw[[#This Row],[Column13]]), (vm_asg_raw[[#This Row],[Column13]]/(vm_asg_raw[[#This Row],[Column17]]*1073741824)),"")</f>
        <v/>
      </c>
      <c r="G278" s="28" t="str">
        <f>IF(ISNUMBER(C278),(((vm_asg_raw[[#This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8" s="12" t="str">
        <f>IF(ISNONTEXT(vm_asg_raw[[#This Row],[Column3]]), "", vm_asg_raw[[#This Row],[Column3]])</f>
        <v/>
      </c>
      <c r="I278" s="10" t="str">
        <f>IF(ISNONTEXT(vm_asg_raw[[#This Row],[Column4]]), "", vm_asg_raw[[#This Row],[Column4]])</f>
        <v/>
      </c>
      <c r="J278" t="str">
        <f>IF(ISNUMBER(vm_asg_raw[[#This Row],[Column6]]), vm_asg_raw[[#This Row],[Column6]],"")</f>
        <v/>
      </c>
      <c r="K278" s="4" t="str">
        <f>IF(ISNUMBER(vm_asg_raw[[#This Row],[Column7]]), vm_asg_raw[[#This Row],[Column7]]/1073741824,"")</f>
        <v/>
      </c>
      <c r="L278" s="10" t="str">
        <f>IF(ISNONTEXT(vm_asg_raw[[#This Row],[Column9]]), "", vm_asg_raw[[#This Row],[Column9]])</f>
        <v/>
      </c>
      <c r="M278" t="str">
        <f>IF(ISNUMBER(vm_asg_raw[[#This Row],[Column10]]), vm_asg_raw[[#This Row],[Column10]],"")</f>
        <v/>
      </c>
      <c r="N278" s="15" t="str">
        <f>IF(ISNUMBER(vm_asg_raw[[#This Row],[Column11]]), vm_asg_raw[[#This Row],[Column11]],"")</f>
        <v/>
      </c>
    </row>
    <row r="279" spans="1:14" x14ac:dyDescent="0.25">
      <c r="A279" s="11" t="str">
        <f>IF(ISNONTEXT(vm_asg_raw[[#This Row],[Column1]]), "", vm_asg_raw[[#This Row],[Column1]])</f>
        <v/>
      </c>
      <c r="B279" s="19" t="str">
        <f>IF(ISNONTEXT(vm_asg_raw[[#This Row],[Column5]]), "", vm_asg_raw[[#This Row],[Column5]])</f>
        <v/>
      </c>
      <c r="C279" s="30" t="str">
        <f>IF(ISNUMBER(vm_asg_raw[[#This Row],[Column12]]), (vm_asg_raw[[#This Row],[Column12]]/(vm_asg_raw[[#This Row],[Column14]]*1000)),"")</f>
        <v/>
      </c>
      <c r="D279" s="31" t="str">
        <f>IF(ISNUMBER(vm_asg_raw[[#This Row],[Column13]]), (vm_asg_raw[[#This Row],[Column13]]/vm_asg_raw[[#This Row],[Column15]]),"")</f>
        <v/>
      </c>
      <c r="E279" s="30" t="str">
        <f>IF(ISNUMBER(vm_asg_raw[[#This Row],[Column12]]), (vm_asg_raw[[#This Row],[Column12]]/(vm_asg_raw[[#This Row],[Column16]]*1000)),"")</f>
        <v/>
      </c>
      <c r="F279" s="32" t="str">
        <f>IF(ISNUMBER(vm_asg_raw[[#This Row],[Column13]]), (vm_asg_raw[[#This Row],[Column13]]/(vm_asg_raw[[#This Row],[Column17]]*1073741824)),"")</f>
        <v/>
      </c>
      <c r="G279" s="28" t="str">
        <f>IF(ISNUMBER(C279),(((vm_asg_raw[[#This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9" s="12" t="str">
        <f>IF(ISNONTEXT(vm_asg_raw[[#This Row],[Column3]]), "", vm_asg_raw[[#This Row],[Column3]])</f>
        <v/>
      </c>
      <c r="I279" s="10" t="str">
        <f>IF(ISNONTEXT(vm_asg_raw[[#This Row],[Column4]]), "", vm_asg_raw[[#This Row],[Column4]])</f>
        <v/>
      </c>
      <c r="J279" t="str">
        <f>IF(ISNUMBER(vm_asg_raw[[#This Row],[Column6]]), vm_asg_raw[[#This Row],[Column6]],"")</f>
        <v/>
      </c>
      <c r="K279" s="4" t="str">
        <f>IF(ISNUMBER(vm_asg_raw[[#This Row],[Column7]]), vm_asg_raw[[#This Row],[Column7]]/1073741824,"")</f>
        <v/>
      </c>
      <c r="L279" s="10" t="str">
        <f>IF(ISNONTEXT(vm_asg_raw[[#This Row],[Column9]]), "", vm_asg_raw[[#This Row],[Column9]])</f>
        <v/>
      </c>
      <c r="M279" t="str">
        <f>IF(ISNUMBER(vm_asg_raw[[#This Row],[Column10]]), vm_asg_raw[[#This Row],[Column10]],"")</f>
        <v/>
      </c>
      <c r="N279" s="15" t="str">
        <f>IF(ISNUMBER(vm_asg_raw[[#This Row],[Column11]]), vm_asg_raw[[#This Row],[Column11]],"")</f>
        <v/>
      </c>
    </row>
    <row r="280" spans="1:14" x14ac:dyDescent="0.25">
      <c r="A280" s="11" t="str">
        <f>IF(ISNONTEXT(vm_asg_raw[[#This Row],[Column1]]), "", vm_asg_raw[[#This Row],[Column1]])</f>
        <v/>
      </c>
      <c r="B280" s="19" t="str">
        <f>IF(ISNONTEXT(vm_asg_raw[[#This Row],[Column5]]), "", vm_asg_raw[[#This Row],[Column5]])</f>
        <v/>
      </c>
      <c r="C280" s="30" t="str">
        <f>IF(ISNUMBER(vm_asg_raw[[#This Row],[Column12]]), (vm_asg_raw[[#This Row],[Column12]]/(vm_asg_raw[[#This Row],[Column14]]*1000)),"")</f>
        <v/>
      </c>
      <c r="D280" s="31" t="str">
        <f>IF(ISNUMBER(vm_asg_raw[[#This Row],[Column13]]), (vm_asg_raw[[#This Row],[Column13]]/vm_asg_raw[[#This Row],[Column15]]),"")</f>
        <v/>
      </c>
      <c r="E280" s="30" t="str">
        <f>IF(ISNUMBER(vm_asg_raw[[#This Row],[Column12]]), (vm_asg_raw[[#This Row],[Column12]]/(vm_asg_raw[[#This Row],[Column16]]*1000)),"")</f>
        <v/>
      </c>
      <c r="F280" s="32" t="str">
        <f>IF(ISNUMBER(vm_asg_raw[[#This Row],[Column13]]), (vm_asg_raw[[#This Row],[Column13]]/(vm_asg_raw[[#This Row],[Column17]]*1073741824)),"")</f>
        <v/>
      </c>
      <c r="G280" s="28" t="str">
        <f>IF(ISNUMBER(C280),(((vm_asg_raw[[#This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0" s="12" t="str">
        <f>IF(ISNONTEXT(vm_asg_raw[[#This Row],[Column3]]), "", vm_asg_raw[[#This Row],[Column3]])</f>
        <v/>
      </c>
      <c r="I280" s="10" t="str">
        <f>IF(ISNONTEXT(vm_asg_raw[[#This Row],[Column4]]), "", vm_asg_raw[[#This Row],[Column4]])</f>
        <v/>
      </c>
      <c r="J280" t="str">
        <f>IF(ISNUMBER(vm_asg_raw[[#This Row],[Column6]]), vm_asg_raw[[#This Row],[Column6]],"")</f>
        <v/>
      </c>
      <c r="K280" s="4" t="str">
        <f>IF(ISNUMBER(vm_asg_raw[[#This Row],[Column7]]), vm_asg_raw[[#This Row],[Column7]]/1073741824,"")</f>
        <v/>
      </c>
      <c r="L280" s="10" t="str">
        <f>IF(ISNONTEXT(vm_asg_raw[[#This Row],[Column9]]), "", vm_asg_raw[[#This Row],[Column9]])</f>
        <v/>
      </c>
      <c r="M280" t="str">
        <f>IF(ISNUMBER(vm_asg_raw[[#This Row],[Column10]]), vm_asg_raw[[#This Row],[Column10]],"")</f>
        <v/>
      </c>
      <c r="N280" s="15" t="str">
        <f>IF(ISNUMBER(vm_asg_raw[[#This Row],[Column11]]), vm_asg_raw[[#This Row],[Column11]],"")</f>
        <v/>
      </c>
    </row>
    <row r="281" spans="1:14" x14ac:dyDescent="0.25">
      <c r="A281" s="11" t="str">
        <f>IF(ISNONTEXT(vm_asg_raw[[#This Row],[Column1]]), "", vm_asg_raw[[#This Row],[Column1]])</f>
        <v/>
      </c>
      <c r="B281" s="19" t="str">
        <f>IF(ISNONTEXT(vm_asg_raw[[#This Row],[Column5]]), "", vm_asg_raw[[#This Row],[Column5]])</f>
        <v/>
      </c>
      <c r="C281" s="30" t="str">
        <f>IF(ISNUMBER(vm_asg_raw[[#This Row],[Column12]]), (vm_asg_raw[[#This Row],[Column12]]/(vm_asg_raw[[#This Row],[Column14]]*1000)),"")</f>
        <v/>
      </c>
      <c r="D281" s="31" t="str">
        <f>IF(ISNUMBER(vm_asg_raw[[#This Row],[Column13]]), (vm_asg_raw[[#This Row],[Column13]]/vm_asg_raw[[#This Row],[Column15]]),"")</f>
        <v/>
      </c>
      <c r="E281" s="30" t="str">
        <f>IF(ISNUMBER(vm_asg_raw[[#This Row],[Column12]]), (vm_asg_raw[[#This Row],[Column12]]/(vm_asg_raw[[#This Row],[Column16]]*1000)),"")</f>
        <v/>
      </c>
      <c r="F281" s="32" t="str">
        <f>IF(ISNUMBER(vm_asg_raw[[#This Row],[Column13]]), (vm_asg_raw[[#This Row],[Column13]]/(vm_asg_raw[[#This Row],[Column17]]*1073741824)),"")</f>
        <v/>
      </c>
      <c r="G281" s="28" t="str">
        <f>IF(ISNUMBER(C281),(((vm_asg_raw[[#This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1" s="12" t="str">
        <f>IF(ISNONTEXT(vm_asg_raw[[#This Row],[Column3]]), "", vm_asg_raw[[#This Row],[Column3]])</f>
        <v/>
      </c>
      <c r="I281" s="10" t="str">
        <f>IF(ISNONTEXT(vm_asg_raw[[#This Row],[Column4]]), "", vm_asg_raw[[#This Row],[Column4]])</f>
        <v/>
      </c>
      <c r="J281" t="str">
        <f>IF(ISNUMBER(vm_asg_raw[[#This Row],[Column6]]), vm_asg_raw[[#This Row],[Column6]],"")</f>
        <v/>
      </c>
      <c r="K281" s="4" t="str">
        <f>IF(ISNUMBER(vm_asg_raw[[#This Row],[Column7]]), vm_asg_raw[[#This Row],[Column7]]/1073741824,"")</f>
        <v/>
      </c>
      <c r="L281" s="10" t="str">
        <f>IF(ISNONTEXT(vm_asg_raw[[#This Row],[Column9]]), "", vm_asg_raw[[#This Row],[Column9]])</f>
        <v/>
      </c>
      <c r="M281" t="str">
        <f>IF(ISNUMBER(vm_asg_raw[[#This Row],[Column10]]), vm_asg_raw[[#This Row],[Column10]],"")</f>
        <v/>
      </c>
      <c r="N281" s="15" t="str">
        <f>IF(ISNUMBER(vm_asg_raw[[#This Row],[Column11]]), vm_asg_raw[[#This Row],[Column11]],"")</f>
        <v/>
      </c>
    </row>
    <row r="282" spans="1:14" x14ac:dyDescent="0.25">
      <c r="A282" s="11" t="str">
        <f>IF(ISNONTEXT(vm_asg_raw[[#This Row],[Column1]]), "", vm_asg_raw[[#This Row],[Column1]])</f>
        <v/>
      </c>
      <c r="B282" s="19" t="str">
        <f>IF(ISNONTEXT(vm_asg_raw[[#This Row],[Column5]]), "", vm_asg_raw[[#This Row],[Column5]])</f>
        <v/>
      </c>
      <c r="C282" s="30" t="str">
        <f>IF(ISNUMBER(vm_asg_raw[[#This Row],[Column12]]), (vm_asg_raw[[#This Row],[Column12]]/(vm_asg_raw[[#This Row],[Column14]]*1000)),"")</f>
        <v/>
      </c>
      <c r="D282" s="31" t="str">
        <f>IF(ISNUMBER(vm_asg_raw[[#This Row],[Column13]]), (vm_asg_raw[[#This Row],[Column13]]/vm_asg_raw[[#This Row],[Column15]]),"")</f>
        <v/>
      </c>
      <c r="E282" s="30" t="str">
        <f>IF(ISNUMBER(vm_asg_raw[[#This Row],[Column12]]), (vm_asg_raw[[#This Row],[Column12]]/(vm_asg_raw[[#This Row],[Column16]]*1000)),"")</f>
        <v/>
      </c>
      <c r="F282" s="32" t="str">
        <f>IF(ISNUMBER(vm_asg_raw[[#This Row],[Column13]]), (vm_asg_raw[[#This Row],[Column13]]/(vm_asg_raw[[#This Row],[Column17]]*1073741824)),"")</f>
        <v/>
      </c>
      <c r="G282" s="28" t="str">
        <f>IF(ISNUMBER(C282),(((vm_asg_raw[[#This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2" s="12" t="str">
        <f>IF(ISNONTEXT(vm_asg_raw[[#This Row],[Column3]]), "", vm_asg_raw[[#This Row],[Column3]])</f>
        <v/>
      </c>
      <c r="I282" s="10" t="str">
        <f>IF(ISNONTEXT(vm_asg_raw[[#This Row],[Column4]]), "", vm_asg_raw[[#This Row],[Column4]])</f>
        <v/>
      </c>
      <c r="J282" t="str">
        <f>IF(ISNUMBER(vm_asg_raw[[#This Row],[Column6]]), vm_asg_raw[[#This Row],[Column6]],"")</f>
        <v/>
      </c>
      <c r="K282" s="4" t="str">
        <f>IF(ISNUMBER(vm_asg_raw[[#This Row],[Column7]]), vm_asg_raw[[#This Row],[Column7]]/1073741824,"")</f>
        <v/>
      </c>
      <c r="L282" s="10" t="str">
        <f>IF(ISNONTEXT(vm_asg_raw[[#This Row],[Column9]]), "", vm_asg_raw[[#This Row],[Column9]])</f>
        <v/>
      </c>
      <c r="M282" t="str">
        <f>IF(ISNUMBER(vm_asg_raw[[#This Row],[Column10]]), vm_asg_raw[[#This Row],[Column10]],"")</f>
        <v/>
      </c>
      <c r="N282" s="15" t="str">
        <f>IF(ISNUMBER(vm_asg_raw[[#This Row],[Column11]]), vm_asg_raw[[#This Row],[Column11]],"")</f>
        <v/>
      </c>
    </row>
    <row r="283" spans="1:14" x14ac:dyDescent="0.25">
      <c r="A283" s="11" t="str">
        <f>IF(ISNONTEXT(vm_asg_raw[[#This Row],[Column1]]), "", vm_asg_raw[[#This Row],[Column1]])</f>
        <v/>
      </c>
      <c r="B283" s="19" t="str">
        <f>IF(ISNONTEXT(vm_asg_raw[[#This Row],[Column5]]), "", vm_asg_raw[[#This Row],[Column5]])</f>
        <v/>
      </c>
      <c r="C283" s="30" t="str">
        <f>IF(ISNUMBER(vm_asg_raw[[#This Row],[Column12]]), (vm_asg_raw[[#This Row],[Column12]]/(vm_asg_raw[[#This Row],[Column14]]*1000)),"")</f>
        <v/>
      </c>
      <c r="D283" s="31" t="str">
        <f>IF(ISNUMBER(vm_asg_raw[[#This Row],[Column13]]), (vm_asg_raw[[#This Row],[Column13]]/vm_asg_raw[[#This Row],[Column15]]),"")</f>
        <v/>
      </c>
      <c r="E283" s="30" t="str">
        <f>IF(ISNUMBER(vm_asg_raw[[#This Row],[Column12]]), (vm_asg_raw[[#This Row],[Column12]]/(vm_asg_raw[[#This Row],[Column16]]*1000)),"")</f>
        <v/>
      </c>
      <c r="F283" s="32" t="str">
        <f>IF(ISNUMBER(vm_asg_raw[[#This Row],[Column13]]), (vm_asg_raw[[#This Row],[Column13]]/(vm_asg_raw[[#This Row],[Column17]]*1073741824)),"")</f>
        <v/>
      </c>
      <c r="G283" s="28" t="str">
        <f>IF(ISNUMBER(C283),(((vm_asg_raw[[#This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3" s="12" t="str">
        <f>IF(ISNONTEXT(vm_asg_raw[[#This Row],[Column3]]), "", vm_asg_raw[[#This Row],[Column3]])</f>
        <v/>
      </c>
      <c r="I283" s="10" t="str">
        <f>IF(ISNONTEXT(vm_asg_raw[[#This Row],[Column4]]), "", vm_asg_raw[[#This Row],[Column4]])</f>
        <v/>
      </c>
      <c r="J283" t="str">
        <f>IF(ISNUMBER(vm_asg_raw[[#This Row],[Column6]]), vm_asg_raw[[#This Row],[Column6]],"")</f>
        <v/>
      </c>
      <c r="K283" s="4" t="str">
        <f>IF(ISNUMBER(vm_asg_raw[[#This Row],[Column7]]), vm_asg_raw[[#This Row],[Column7]]/1073741824,"")</f>
        <v/>
      </c>
      <c r="L283" s="10" t="str">
        <f>IF(ISNONTEXT(vm_asg_raw[[#This Row],[Column9]]), "", vm_asg_raw[[#This Row],[Column9]])</f>
        <v/>
      </c>
      <c r="M283" t="str">
        <f>IF(ISNUMBER(vm_asg_raw[[#This Row],[Column10]]), vm_asg_raw[[#This Row],[Column10]],"")</f>
        <v/>
      </c>
      <c r="N283" s="15" t="str">
        <f>IF(ISNUMBER(vm_asg_raw[[#This Row],[Column11]]), vm_asg_raw[[#This Row],[Column11]],"")</f>
        <v/>
      </c>
    </row>
    <row r="284" spans="1:14" x14ac:dyDescent="0.25">
      <c r="A284" s="11" t="str">
        <f>IF(ISNONTEXT(vm_asg_raw[[#This Row],[Column1]]), "", vm_asg_raw[[#This Row],[Column1]])</f>
        <v/>
      </c>
      <c r="B284" s="19" t="str">
        <f>IF(ISNONTEXT(vm_asg_raw[[#This Row],[Column5]]), "", vm_asg_raw[[#This Row],[Column5]])</f>
        <v/>
      </c>
      <c r="C284" s="30" t="str">
        <f>IF(ISNUMBER(vm_asg_raw[[#This Row],[Column12]]), (vm_asg_raw[[#This Row],[Column12]]/(vm_asg_raw[[#This Row],[Column14]]*1000)),"")</f>
        <v/>
      </c>
      <c r="D284" s="31" t="str">
        <f>IF(ISNUMBER(vm_asg_raw[[#This Row],[Column13]]), (vm_asg_raw[[#This Row],[Column13]]/vm_asg_raw[[#This Row],[Column15]]),"")</f>
        <v/>
      </c>
      <c r="E284" s="30" t="str">
        <f>IF(ISNUMBER(vm_asg_raw[[#This Row],[Column12]]), (vm_asg_raw[[#This Row],[Column12]]/(vm_asg_raw[[#This Row],[Column16]]*1000)),"")</f>
        <v/>
      </c>
      <c r="F284" s="32" t="str">
        <f>IF(ISNUMBER(vm_asg_raw[[#This Row],[Column13]]), (vm_asg_raw[[#This Row],[Column13]]/(vm_asg_raw[[#This Row],[Column17]]*1073741824)),"")</f>
        <v/>
      </c>
      <c r="G284" s="28" t="str">
        <f>IF(ISNUMBER(C284),(((vm_asg_raw[[#This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4" s="12" t="str">
        <f>IF(ISNONTEXT(vm_asg_raw[[#This Row],[Column3]]), "", vm_asg_raw[[#This Row],[Column3]])</f>
        <v/>
      </c>
      <c r="I284" s="10" t="str">
        <f>IF(ISNONTEXT(vm_asg_raw[[#This Row],[Column4]]), "", vm_asg_raw[[#This Row],[Column4]])</f>
        <v/>
      </c>
      <c r="J284" t="str">
        <f>IF(ISNUMBER(vm_asg_raw[[#This Row],[Column6]]), vm_asg_raw[[#This Row],[Column6]],"")</f>
        <v/>
      </c>
      <c r="K284" s="4" t="str">
        <f>IF(ISNUMBER(vm_asg_raw[[#This Row],[Column7]]), vm_asg_raw[[#This Row],[Column7]]/1073741824,"")</f>
        <v/>
      </c>
      <c r="L284" s="10" t="str">
        <f>IF(ISNONTEXT(vm_asg_raw[[#This Row],[Column9]]), "", vm_asg_raw[[#This Row],[Column9]])</f>
        <v/>
      </c>
      <c r="M284" t="str">
        <f>IF(ISNUMBER(vm_asg_raw[[#This Row],[Column10]]), vm_asg_raw[[#This Row],[Column10]],"")</f>
        <v/>
      </c>
      <c r="N284" s="15" t="str">
        <f>IF(ISNUMBER(vm_asg_raw[[#This Row],[Column11]]), vm_asg_raw[[#This Row],[Column11]],"")</f>
        <v/>
      </c>
    </row>
    <row r="285" spans="1:14" x14ac:dyDescent="0.25">
      <c r="A285" s="11" t="str">
        <f>IF(ISNONTEXT(vm_asg_raw[[#This Row],[Column1]]), "", vm_asg_raw[[#This Row],[Column1]])</f>
        <v/>
      </c>
      <c r="B285" s="19" t="str">
        <f>IF(ISNONTEXT(vm_asg_raw[[#This Row],[Column5]]), "", vm_asg_raw[[#This Row],[Column5]])</f>
        <v/>
      </c>
      <c r="C285" s="30" t="str">
        <f>IF(ISNUMBER(vm_asg_raw[[#This Row],[Column12]]), (vm_asg_raw[[#This Row],[Column12]]/(vm_asg_raw[[#This Row],[Column14]]*1000)),"")</f>
        <v/>
      </c>
      <c r="D285" s="31" t="str">
        <f>IF(ISNUMBER(vm_asg_raw[[#This Row],[Column13]]), (vm_asg_raw[[#This Row],[Column13]]/vm_asg_raw[[#This Row],[Column15]]),"")</f>
        <v/>
      </c>
      <c r="E285" s="30" t="str">
        <f>IF(ISNUMBER(vm_asg_raw[[#This Row],[Column12]]), (vm_asg_raw[[#This Row],[Column12]]/(vm_asg_raw[[#This Row],[Column16]]*1000)),"")</f>
        <v/>
      </c>
      <c r="F285" s="32" t="str">
        <f>IF(ISNUMBER(vm_asg_raw[[#This Row],[Column13]]), (vm_asg_raw[[#This Row],[Column13]]/(vm_asg_raw[[#This Row],[Column17]]*1073741824)),"")</f>
        <v/>
      </c>
      <c r="G285" s="28" t="str">
        <f>IF(ISNUMBER(C285),(((vm_asg_raw[[#This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5" s="12" t="str">
        <f>IF(ISNONTEXT(vm_asg_raw[[#This Row],[Column3]]), "", vm_asg_raw[[#This Row],[Column3]])</f>
        <v/>
      </c>
      <c r="I285" s="10" t="str">
        <f>IF(ISNONTEXT(vm_asg_raw[[#This Row],[Column4]]), "", vm_asg_raw[[#This Row],[Column4]])</f>
        <v/>
      </c>
      <c r="J285" t="str">
        <f>IF(ISNUMBER(vm_asg_raw[[#This Row],[Column6]]), vm_asg_raw[[#This Row],[Column6]],"")</f>
        <v/>
      </c>
      <c r="K285" s="4" t="str">
        <f>IF(ISNUMBER(vm_asg_raw[[#This Row],[Column7]]), vm_asg_raw[[#This Row],[Column7]]/1073741824,"")</f>
        <v/>
      </c>
      <c r="L285" s="10" t="str">
        <f>IF(ISNONTEXT(vm_asg_raw[[#This Row],[Column9]]), "", vm_asg_raw[[#This Row],[Column9]])</f>
        <v/>
      </c>
      <c r="M285" t="str">
        <f>IF(ISNUMBER(vm_asg_raw[[#This Row],[Column10]]), vm_asg_raw[[#This Row],[Column10]],"")</f>
        <v/>
      </c>
      <c r="N285" s="15" t="str">
        <f>IF(ISNUMBER(vm_asg_raw[[#This Row],[Column11]]), vm_asg_raw[[#This Row],[Column11]],"")</f>
        <v/>
      </c>
    </row>
    <row r="286" spans="1:14" x14ac:dyDescent="0.25">
      <c r="A286" s="11" t="str">
        <f>IF(ISNONTEXT(vm_asg_raw[[#This Row],[Column1]]), "", vm_asg_raw[[#This Row],[Column1]])</f>
        <v/>
      </c>
      <c r="B286" s="19" t="str">
        <f>IF(ISNONTEXT(vm_asg_raw[[#This Row],[Column5]]), "", vm_asg_raw[[#This Row],[Column5]])</f>
        <v/>
      </c>
      <c r="C286" s="30" t="str">
        <f>IF(ISNUMBER(vm_asg_raw[[#This Row],[Column12]]), (vm_asg_raw[[#This Row],[Column12]]/(vm_asg_raw[[#This Row],[Column14]]*1000)),"")</f>
        <v/>
      </c>
      <c r="D286" s="31" t="str">
        <f>IF(ISNUMBER(vm_asg_raw[[#This Row],[Column13]]), (vm_asg_raw[[#This Row],[Column13]]/vm_asg_raw[[#This Row],[Column15]]),"")</f>
        <v/>
      </c>
      <c r="E286" s="30" t="str">
        <f>IF(ISNUMBER(vm_asg_raw[[#This Row],[Column12]]), (vm_asg_raw[[#This Row],[Column12]]/(vm_asg_raw[[#This Row],[Column16]]*1000)),"")</f>
        <v/>
      </c>
      <c r="F286" s="32" t="str">
        <f>IF(ISNUMBER(vm_asg_raw[[#This Row],[Column13]]), (vm_asg_raw[[#This Row],[Column13]]/(vm_asg_raw[[#This Row],[Column17]]*1073741824)),"")</f>
        <v/>
      </c>
      <c r="G286" s="28" t="str">
        <f>IF(ISNUMBER(C286),(((vm_asg_raw[[#This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6" s="12" t="str">
        <f>IF(ISNONTEXT(vm_asg_raw[[#This Row],[Column3]]), "", vm_asg_raw[[#This Row],[Column3]])</f>
        <v/>
      </c>
      <c r="I286" s="10" t="str">
        <f>IF(ISNONTEXT(vm_asg_raw[[#This Row],[Column4]]), "", vm_asg_raw[[#This Row],[Column4]])</f>
        <v/>
      </c>
      <c r="J286" t="str">
        <f>IF(ISNUMBER(vm_asg_raw[[#This Row],[Column6]]), vm_asg_raw[[#This Row],[Column6]],"")</f>
        <v/>
      </c>
      <c r="K286" s="4" t="str">
        <f>IF(ISNUMBER(vm_asg_raw[[#This Row],[Column7]]), vm_asg_raw[[#This Row],[Column7]]/1073741824,"")</f>
        <v/>
      </c>
      <c r="L286" s="10" t="str">
        <f>IF(ISNONTEXT(vm_asg_raw[[#This Row],[Column9]]), "", vm_asg_raw[[#This Row],[Column9]])</f>
        <v/>
      </c>
      <c r="M286" t="str">
        <f>IF(ISNUMBER(vm_asg_raw[[#This Row],[Column10]]), vm_asg_raw[[#This Row],[Column10]],"")</f>
        <v/>
      </c>
      <c r="N286" s="15" t="str">
        <f>IF(ISNUMBER(vm_asg_raw[[#This Row],[Column11]]), vm_asg_raw[[#This Row],[Column11]],"")</f>
        <v/>
      </c>
    </row>
    <row r="287" spans="1:14" x14ac:dyDescent="0.25">
      <c r="A287" s="11" t="str">
        <f>IF(ISNONTEXT(vm_asg_raw[[#This Row],[Column1]]), "", vm_asg_raw[[#This Row],[Column1]])</f>
        <v/>
      </c>
      <c r="B287" s="19" t="str">
        <f>IF(ISNONTEXT(vm_asg_raw[[#This Row],[Column5]]), "", vm_asg_raw[[#This Row],[Column5]])</f>
        <v/>
      </c>
      <c r="C287" s="30" t="str">
        <f>IF(ISNUMBER(vm_asg_raw[[#This Row],[Column12]]), (vm_asg_raw[[#This Row],[Column12]]/(vm_asg_raw[[#This Row],[Column14]]*1000)),"")</f>
        <v/>
      </c>
      <c r="D287" s="31" t="str">
        <f>IF(ISNUMBER(vm_asg_raw[[#This Row],[Column13]]), (vm_asg_raw[[#This Row],[Column13]]/vm_asg_raw[[#This Row],[Column15]]),"")</f>
        <v/>
      </c>
      <c r="E287" s="30" t="str">
        <f>IF(ISNUMBER(vm_asg_raw[[#This Row],[Column12]]), (vm_asg_raw[[#This Row],[Column12]]/(vm_asg_raw[[#This Row],[Column16]]*1000)),"")</f>
        <v/>
      </c>
      <c r="F287" s="32" t="str">
        <f>IF(ISNUMBER(vm_asg_raw[[#This Row],[Column13]]), (vm_asg_raw[[#This Row],[Column13]]/(vm_asg_raw[[#This Row],[Column17]]*1073741824)),"")</f>
        <v/>
      </c>
      <c r="G287" s="28" t="str">
        <f>IF(ISNUMBER(C287),(((vm_asg_raw[[#This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7" s="12" t="str">
        <f>IF(ISNONTEXT(vm_asg_raw[[#This Row],[Column3]]), "", vm_asg_raw[[#This Row],[Column3]])</f>
        <v/>
      </c>
      <c r="I287" s="10" t="str">
        <f>IF(ISNONTEXT(vm_asg_raw[[#This Row],[Column4]]), "", vm_asg_raw[[#This Row],[Column4]])</f>
        <v/>
      </c>
      <c r="J287" t="str">
        <f>IF(ISNUMBER(vm_asg_raw[[#This Row],[Column6]]), vm_asg_raw[[#This Row],[Column6]],"")</f>
        <v/>
      </c>
      <c r="K287" s="4" t="str">
        <f>IF(ISNUMBER(vm_asg_raw[[#This Row],[Column7]]), vm_asg_raw[[#This Row],[Column7]]/1073741824,"")</f>
        <v/>
      </c>
      <c r="L287" s="10" t="str">
        <f>IF(ISNONTEXT(vm_asg_raw[[#This Row],[Column9]]), "", vm_asg_raw[[#This Row],[Column9]])</f>
        <v/>
      </c>
      <c r="M287" t="str">
        <f>IF(ISNUMBER(vm_asg_raw[[#This Row],[Column10]]), vm_asg_raw[[#This Row],[Column10]],"")</f>
        <v/>
      </c>
      <c r="N287" s="15" t="str">
        <f>IF(ISNUMBER(vm_asg_raw[[#This Row],[Column11]]), vm_asg_raw[[#This Row],[Column11]],"")</f>
        <v/>
      </c>
    </row>
    <row r="288" spans="1:14" x14ac:dyDescent="0.25">
      <c r="A288" s="11" t="str">
        <f>IF(ISNONTEXT(vm_asg_raw[[#This Row],[Column1]]), "", vm_asg_raw[[#This Row],[Column1]])</f>
        <v/>
      </c>
      <c r="B288" s="19" t="str">
        <f>IF(ISNONTEXT(vm_asg_raw[[#This Row],[Column5]]), "", vm_asg_raw[[#This Row],[Column5]])</f>
        <v/>
      </c>
      <c r="C288" s="30" t="str">
        <f>IF(ISNUMBER(vm_asg_raw[[#This Row],[Column12]]), (vm_asg_raw[[#This Row],[Column12]]/(vm_asg_raw[[#This Row],[Column14]]*1000)),"")</f>
        <v/>
      </c>
      <c r="D288" s="31" t="str">
        <f>IF(ISNUMBER(vm_asg_raw[[#This Row],[Column13]]), (vm_asg_raw[[#This Row],[Column13]]/vm_asg_raw[[#This Row],[Column15]]),"")</f>
        <v/>
      </c>
      <c r="E288" s="30" t="str">
        <f>IF(ISNUMBER(vm_asg_raw[[#This Row],[Column12]]), (vm_asg_raw[[#This Row],[Column12]]/(vm_asg_raw[[#This Row],[Column16]]*1000)),"")</f>
        <v/>
      </c>
      <c r="F288" s="32" t="str">
        <f>IF(ISNUMBER(vm_asg_raw[[#This Row],[Column13]]), (vm_asg_raw[[#This Row],[Column13]]/(vm_asg_raw[[#This Row],[Column17]]*1073741824)),"")</f>
        <v/>
      </c>
      <c r="G288" s="28" t="str">
        <f>IF(ISNUMBER(C288),(((vm_asg_raw[[#This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8" s="12" t="str">
        <f>IF(ISNONTEXT(vm_asg_raw[[#This Row],[Column3]]), "", vm_asg_raw[[#This Row],[Column3]])</f>
        <v/>
      </c>
      <c r="I288" s="10" t="str">
        <f>IF(ISNONTEXT(vm_asg_raw[[#This Row],[Column4]]), "", vm_asg_raw[[#This Row],[Column4]])</f>
        <v/>
      </c>
      <c r="J288" t="str">
        <f>IF(ISNUMBER(vm_asg_raw[[#This Row],[Column6]]), vm_asg_raw[[#This Row],[Column6]],"")</f>
        <v/>
      </c>
      <c r="K288" s="4" t="str">
        <f>IF(ISNUMBER(vm_asg_raw[[#This Row],[Column7]]), vm_asg_raw[[#This Row],[Column7]]/1073741824,"")</f>
        <v/>
      </c>
      <c r="L288" s="10" t="str">
        <f>IF(ISNONTEXT(vm_asg_raw[[#This Row],[Column9]]), "", vm_asg_raw[[#This Row],[Column9]])</f>
        <v/>
      </c>
      <c r="M288" t="str">
        <f>IF(ISNUMBER(vm_asg_raw[[#This Row],[Column10]]), vm_asg_raw[[#This Row],[Column10]],"")</f>
        <v/>
      </c>
      <c r="N288" s="15" t="str">
        <f>IF(ISNUMBER(vm_asg_raw[[#This Row],[Column11]]), vm_asg_raw[[#This Row],[Column11]],"")</f>
        <v/>
      </c>
    </row>
    <row r="289" spans="1:14" x14ac:dyDescent="0.25">
      <c r="A289" s="11" t="str">
        <f>IF(ISNONTEXT(vm_asg_raw[[#This Row],[Column1]]), "", vm_asg_raw[[#This Row],[Column1]])</f>
        <v/>
      </c>
      <c r="B289" s="19" t="str">
        <f>IF(ISNONTEXT(vm_asg_raw[[#This Row],[Column5]]), "", vm_asg_raw[[#This Row],[Column5]])</f>
        <v/>
      </c>
      <c r="C289" s="30" t="str">
        <f>IF(ISNUMBER(vm_asg_raw[[#This Row],[Column12]]), (vm_asg_raw[[#This Row],[Column12]]/(vm_asg_raw[[#This Row],[Column14]]*1000)),"")</f>
        <v/>
      </c>
      <c r="D289" s="31" t="str">
        <f>IF(ISNUMBER(vm_asg_raw[[#This Row],[Column13]]), (vm_asg_raw[[#This Row],[Column13]]/vm_asg_raw[[#This Row],[Column15]]),"")</f>
        <v/>
      </c>
      <c r="E289" s="30" t="str">
        <f>IF(ISNUMBER(vm_asg_raw[[#This Row],[Column12]]), (vm_asg_raw[[#This Row],[Column12]]/(vm_asg_raw[[#This Row],[Column16]]*1000)),"")</f>
        <v/>
      </c>
      <c r="F289" s="32" t="str">
        <f>IF(ISNUMBER(vm_asg_raw[[#This Row],[Column13]]), (vm_asg_raw[[#This Row],[Column13]]/(vm_asg_raw[[#This Row],[Column17]]*1073741824)),"")</f>
        <v/>
      </c>
      <c r="G289" s="28" t="str">
        <f>IF(ISNUMBER(C289),(((vm_asg_raw[[#This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9" s="12" t="str">
        <f>IF(ISNONTEXT(vm_asg_raw[[#This Row],[Column3]]), "", vm_asg_raw[[#This Row],[Column3]])</f>
        <v/>
      </c>
      <c r="I289" s="10" t="str">
        <f>IF(ISNONTEXT(vm_asg_raw[[#This Row],[Column4]]), "", vm_asg_raw[[#This Row],[Column4]])</f>
        <v/>
      </c>
      <c r="J289" t="str">
        <f>IF(ISNUMBER(vm_asg_raw[[#This Row],[Column6]]), vm_asg_raw[[#This Row],[Column6]],"")</f>
        <v/>
      </c>
      <c r="K289" s="4" t="str">
        <f>IF(ISNUMBER(vm_asg_raw[[#This Row],[Column7]]), vm_asg_raw[[#This Row],[Column7]]/1073741824,"")</f>
        <v/>
      </c>
      <c r="L289" s="10" t="str">
        <f>IF(ISNONTEXT(vm_asg_raw[[#This Row],[Column9]]), "", vm_asg_raw[[#This Row],[Column9]])</f>
        <v/>
      </c>
      <c r="M289" t="str">
        <f>IF(ISNUMBER(vm_asg_raw[[#This Row],[Column10]]), vm_asg_raw[[#This Row],[Column10]],"")</f>
        <v/>
      </c>
      <c r="N289" s="15" t="str">
        <f>IF(ISNUMBER(vm_asg_raw[[#This Row],[Column11]]), vm_asg_raw[[#This Row],[Column11]],"")</f>
        <v/>
      </c>
    </row>
    <row r="290" spans="1:14" x14ac:dyDescent="0.25">
      <c r="A290" s="11" t="str">
        <f>IF(ISNONTEXT(vm_asg_raw[[#This Row],[Column1]]), "", vm_asg_raw[[#This Row],[Column1]])</f>
        <v/>
      </c>
      <c r="B290" s="19" t="str">
        <f>IF(ISNONTEXT(vm_asg_raw[[#This Row],[Column5]]), "", vm_asg_raw[[#This Row],[Column5]])</f>
        <v/>
      </c>
      <c r="C290" s="30" t="str">
        <f>IF(ISNUMBER(vm_asg_raw[[#This Row],[Column12]]), (vm_asg_raw[[#This Row],[Column12]]/(vm_asg_raw[[#This Row],[Column14]]*1000)),"")</f>
        <v/>
      </c>
      <c r="D290" s="31" t="str">
        <f>IF(ISNUMBER(vm_asg_raw[[#This Row],[Column13]]), (vm_asg_raw[[#This Row],[Column13]]/vm_asg_raw[[#This Row],[Column15]]),"")</f>
        <v/>
      </c>
      <c r="E290" s="30" t="str">
        <f>IF(ISNUMBER(vm_asg_raw[[#This Row],[Column12]]), (vm_asg_raw[[#This Row],[Column12]]/(vm_asg_raw[[#This Row],[Column16]]*1000)),"")</f>
        <v/>
      </c>
      <c r="F290" s="32" t="str">
        <f>IF(ISNUMBER(vm_asg_raw[[#This Row],[Column13]]), (vm_asg_raw[[#This Row],[Column13]]/(vm_asg_raw[[#This Row],[Column17]]*1073741824)),"")</f>
        <v/>
      </c>
      <c r="G290" s="28" t="str">
        <f>IF(ISNUMBER(C290),(((vm_asg_raw[[#This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0" s="12" t="str">
        <f>IF(ISNONTEXT(vm_asg_raw[[#This Row],[Column3]]), "", vm_asg_raw[[#This Row],[Column3]])</f>
        <v/>
      </c>
      <c r="I290" s="10" t="str">
        <f>IF(ISNONTEXT(vm_asg_raw[[#This Row],[Column4]]), "", vm_asg_raw[[#This Row],[Column4]])</f>
        <v/>
      </c>
      <c r="J290" t="str">
        <f>IF(ISNUMBER(vm_asg_raw[[#This Row],[Column6]]), vm_asg_raw[[#This Row],[Column6]],"")</f>
        <v/>
      </c>
      <c r="K290" s="4" t="str">
        <f>IF(ISNUMBER(vm_asg_raw[[#This Row],[Column7]]), vm_asg_raw[[#This Row],[Column7]]/1073741824,"")</f>
        <v/>
      </c>
      <c r="L290" s="10" t="str">
        <f>IF(ISNONTEXT(vm_asg_raw[[#This Row],[Column9]]), "", vm_asg_raw[[#This Row],[Column9]])</f>
        <v/>
      </c>
      <c r="M290" t="str">
        <f>IF(ISNUMBER(vm_asg_raw[[#This Row],[Column10]]), vm_asg_raw[[#This Row],[Column10]],"")</f>
        <v/>
      </c>
      <c r="N290" s="15" t="str">
        <f>IF(ISNUMBER(vm_asg_raw[[#This Row],[Column11]]), vm_asg_raw[[#This Row],[Column11]],"")</f>
        <v/>
      </c>
    </row>
    <row r="291" spans="1:14" x14ac:dyDescent="0.25">
      <c r="A291" s="11" t="str">
        <f>IF(ISNONTEXT(vm_asg_raw[[#This Row],[Column1]]), "", vm_asg_raw[[#This Row],[Column1]])</f>
        <v/>
      </c>
      <c r="B291" s="19" t="str">
        <f>IF(ISNONTEXT(vm_asg_raw[[#This Row],[Column5]]), "", vm_asg_raw[[#This Row],[Column5]])</f>
        <v/>
      </c>
      <c r="C291" s="30" t="str">
        <f>IF(ISNUMBER(vm_asg_raw[[#This Row],[Column12]]), (vm_asg_raw[[#This Row],[Column12]]/(vm_asg_raw[[#This Row],[Column14]]*1000)),"")</f>
        <v/>
      </c>
      <c r="D291" s="31" t="str">
        <f>IF(ISNUMBER(vm_asg_raw[[#This Row],[Column13]]), (vm_asg_raw[[#This Row],[Column13]]/vm_asg_raw[[#This Row],[Column15]]),"")</f>
        <v/>
      </c>
      <c r="E291" s="30" t="str">
        <f>IF(ISNUMBER(vm_asg_raw[[#This Row],[Column12]]), (vm_asg_raw[[#This Row],[Column12]]/(vm_asg_raw[[#This Row],[Column16]]*1000)),"")</f>
        <v/>
      </c>
      <c r="F291" s="32" t="str">
        <f>IF(ISNUMBER(vm_asg_raw[[#This Row],[Column13]]), (vm_asg_raw[[#This Row],[Column13]]/(vm_asg_raw[[#This Row],[Column17]]*1073741824)),"")</f>
        <v/>
      </c>
      <c r="G291" s="28" t="str">
        <f>IF(ISNUMBER(C291),(((vm_asg_raw[[#This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1" s="12" t="str">
        <f>IF(ISNONTEXT(vm_asg_raw[[#This Row],[Column3]]), "", vm_asg_raw[[#This Row],[Column3]])</f>
        <v/>
      </c>
      <c r="I291" s="10" t="str">
        <f>IF(ISNONTEXT(vm_asg_raw[[#This Row],[Column4]]), "", vm_asg_raw[[#This Row],[Column4]])</f>
        <v/>
      </c>
      <c r="J291" t="str">
        <f>IF(ISNUMBER(vm_asg_raw[[#This Row],[Column6]]), vm_asg_raw[[#This Row],[Column6]],"")</f>
        <v/>
      </c>
      <c r="K291" s="4" t="str">
        <f>IF(ISNUMBER(vm_asg_raw[[#This Row],[Column7]]), vm_asg_raw[[#This Row],[Column7]]/1073741824,"")</f>
        <v/>
      </c>
      <c r="L291" s="10" t="str">
        <f>IF(ISNONTEXT(vm_asg_raw[[#This Row],[Column9]]), "", vm_asg_raw[[#This Row],[Column9]])</f>
        <v/>
      </c>
      <c r="M291" t="str">
        <f>IF(ISNUMBER(vm_asg_raw[[#This Row],[Column10]]), vm_asg_raw[[#This Row],[Column10]],"")</f>
        <v/>
      </c>
      <c r="N291" s="15" t="str">
        <f>IF(ISNUMBER(vm_asg_raw[[#This Row],[Column11]]), vm_asg_raw[[#This Row],[Column11]],"")</f>
        <v/>
      </c>
    </row>
    <row r="292" spans="1:14" x14ac:dyDescent="0.25">
      <c r="A292" s="11" t="str">
        <f>IF(ISNONTEXT(vm_asg_raw[[#This Row],[Column1]]), "", vm_asg_raw[[#This Row],[Column1]])</f>
        <v/>
      </c>
      <c r="B292" s="19" t="str">
        <f>IF(ISNONTEXT(vm_asg_raw[[#This Row],[Column5]]), "", vm_asg_raw[[#This Row],[Column5]])</f>
        <v/>
      </c>
      <c r="C292" s="30" t="str">
        <f>IF(ISNUMBER(vm_asg_raw[[#This Row],[Column12]]), (vm_asg_raw[[#This Row],[Column12]]/(vm_asg_raw[[#This Row],[Column14]]*1000)),"")</f>
        <v/>
      </c>
      <c r="D292" s="31" t="str">
        <f>IF(ISNUMBER(vm_asg_raw[[#This Row],[Column13]]), (vm_asg_raw[[#This Row],[Column13]]/vm_asg_raw[[#This Row],[Column15]]),"")</f>
        <v/>
      </c>
      <c r="E292" s="30" t="str">
        <f>IF(ISNUMBER(vm_asg_raw[[#This Row],[Column12]]), (vm_asg_raw[[#This Row],[Column12]]/(vm_asg_raw[[#This Row],[Column16]]*1000)),"")</f>
        <v/>
      </c>
      <c r="F292" s="32" t="str">
        <f>IF(ISNUMBER(vm_asg_raw[[#This Row],[Column13]]), (vm_asg_raw[[#This Row],[Column13]]/(vm_asg_raw[[#This Row],[Column17]]*1073741824)),"")</f>
        <v/>
      </c>
      <c r="G292" s="28" t="str">
        <f>IF(ISNUMBER(C292),(((vm_asg_raw[[#This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2" s="12" t="str">
        <f>IF(ISNONTEXT(vm_asg_raw[[#This Row],[Column3]]), "", vm_asg_raw[[#This Row],[Column3]])</f>
        <v/>
      </c>
      <c r="I292" s="10" t="str">
        <f>IF(ISNONTEXT(vm_asg_raw[[#This Row],[Column4]]), "", vm_asg_raw[[#This Row],[Column4]])</f>
        <v/>
      </c>
      <c r="J292" t="str">
        <f>IF(ISNUMBER(vm_asg_raw[[#This Row],[Column6]]), vm_asg_raw[[#This Row],[Column6]],"")</f>
        <v/>
      </c>
      <c r="K292" s="4" t="str">
        <f>IF(ISNUMBER(vm_asg_raw[[#This Row],[Column7]]), vm_asg_raw[[#This Row],[Column7]]/1073741824,"")</f>
        <v/>
      </c>
      <c r="L292" s="10" t="str">
        <f>IF(ISNONTEXT(vm_asg_raw[[#This Row],[Column9]]), "", vm_asg_raw[[#This Row],[Column9]])</f>
        <v/>
      </c>
      <c r="M292" t="str">
        <f>IF(ISNUMBER(vm_asg_raw[[#This Row],[Column10]]), vm_asg_raw[[#This Row],[Column10]],"")</f>
        <v/>
      </c>
      <c r="N292" s="15" t="str">
        <f>IF(ISNUMBER(vm_asg_raw[[#This Row],[Column11]]), vm_asg_raw[[#This Row],[Column11]],"")</f>
        <v/>
      </c>
    </row>
    <row r="293" spans="1:14" x14ac:dyDescent="0.25">
      <c r="A293" s="11" t="str">
        <f>IF(ISNONTEXT(vm_asg_raw[[#This Row],[Column1]]), "", vm_asg_raw[[#This Row],[Column1]])</f>
        <v/>
      </c>
      <c r="B293" s="19" t="str">
        <f>IF(ISNONTEXT(vm_asg_raw[[#This Row],[Column5]]), "", vm_asg_raw[[#This Row],[Column5]])</f>
        <v/>
      </c>
      <c r="C293" s="30" t="str">
        <f>IF(ISNUMBER(vm_asg_raw[[#This Row],[Column12]]), (vm_asg_raw[[#This Row],[Column12]]/(vm_asg_raw[[#This Row],[Column14]]*1000)),"")</f>
        <v/>
      </c>
      <c r="D293" s="31" t="str">
        <f>IF(ISNUMBER(vm_asg_raw[[#This Row],[Column13]]), (vm_asg_raw[[#This Row],[Column13]]/vm_asg_raw[[#This Row],[Column15]]),"")</f>
        <v/>
      </c>
      <c r="E293" s="30" t="str">
        <f>IF(ISNUMBER(vm_asg_raw[[#This Row],[Column12]]), (vm_asg_raw[[#This Row],[Column12]]/(vm_asg_raw[[#This Row],[Column16]]*1000)),"")</f>
        <v/>
      </c>
      <c r="F293" s="32" t="str">
        <f>IF(ISNUMBER(vm_asg_raw[[#This Row],[Column13]]), (vm_asg_raw[[#This Row],[Column13]]/(vm_asg_raw[[#This Row],[Column17]]*1073741824)),"")</f>
        <v/>
      </c>
      <c r="G293" s="28" t="str">
        <f>IF(ISNUMBER(C293),(((vm_asg_raw[[#This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3" s="12" t="str">
        <f>IF(ISNONTEXT(vm_asg_raw[[#This Row],[Column3]]), "", vm_asg_raw[[#This Row],[Column3]])</f>
        <v/>
      </c>
      <c r="I293" s="10" t="str">
        <f>IF(ISNONTEXT(vm_asg_raw[[#This Row],[Column4]]), "", vm_asg_raw[[#This Row],[Column4]])</f>
        <v/>
      </c>
      <c r="J293" t="str">
        <f>IF(ISNUMBER(vm_asg_raw[[#This Row],[Column6]]), vm_asg_raw[[#This Row],[Column6]],"")</f>
        <v/>
      </c>
      <c r="K293" s="4" t="str">
        <f>IF(ISNUMBER(vm_asg_raw[[#This Row],[Column7]]), vm_asg_raw[[#This Row],[Column7]]/1073741824,"")</f>
        <v/>
      </c>
      <c r="L293" s="10" t="str">
        <f>IF(ISNONTEXT(vm_asg_raw[[#This Row],[Column9]]), "", vm_asg_raw[[#This Row],[Column9]])</f>
        <v/>
      </c>
      <c r="M293" t="str">
        <f>IF(ISNUMBER(vm_asg_raw[[#This Row],[Column10]]), vm_asg_raw[[#This Row],[Column10]],"")</f>
        <v/>
      </c>
      <c r="N293" s="15" t="str">
        <f>IF(ISNUMBER(vm_asg_raw[[#This Row],[Column11]]), vm_asg_raw[[#This Row],[Column11]],"")</f>
        <v/>
      </c>
    </row>
    <row r="294" spans="1:14" x14ac:dyDescent="0.25">
      <c r="A294" s="11" t="str">
        <f>IF(ISNONTEXT(vm_asg_raw[[#This Row],[Column1]]), "", vm_asg_raw[[#This Row],[Column1]])</f>
        <v/>
      </c>
      <c r="B294" s="19" t="str">
        <f>IF(ISNONTEXT(vm_asg_raw[[#This Row],[Column5]]), "", vm_asg_raw[[#This Row],[Column5]])</f>
        <v/>
      </c>
      <c r="C294" s="30" t="str">
        <f>IF(ISNUMBER(vm_asg_raw[[#This Row],[Column12]]), (vm_asg_raw[[#This Row],[Column12]]/(vm_asg_raw[[#This Row],[Column14]]*1000)),"")</f>
        <v/>
      </c>
      <c r="D294" s="31" t="str">
        <f>IF(ISNUMBER(vm_asg_raw[[#This Row],[Column13]]), (vm_asg_raw[[#This Row],[Column13]]/vm_asg_raw[[#This Row],[Column15]]),"")</f>
        <v/>
      </c>
      <c r="E294" s="30" t="str">
        <f>IF(ISNUMBER(vm_asg_raw[[#This Row],[Column12]]), (vm_asg_raw[[#This Row],[Column12]]/(vm_asg_raw[[#This Row],[Column16]]*1000)),"")</f>
        <v/>
      </c>
      <c r="F294" s="32" t="str">
        <f>IF(ISNUMBER(vm_asg_raw[[#This Row],[Column13]]), (vm_asg_raw[[#This Row],[Column13]]/(vm_asg_raw[[#This Row],[Column17]]*1073741824)),"")</f>
        <v/>
      </c>
      <c r="G294" s="28" t="str">
        <f>IF(ISNUMBER(C294),(((vm_asg_raw[[#This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4" s="12" t="str">
        <f>IF(ISNONTEXT(vm_asg_raw[[#This Row],[Column3]]), "", vm_asg_raw[[#This Row],[Column3]])</f>
        <v/>
      </c>
      <c r="I294" s="10" t="str">
        <f>IF(ISNONTEXT(vm_asg_raw[[#This Row],[Column4]]), "", vm_asg_raw[[#This Row],[Column4]])</f>
        <v/>
      </c>
      <c r="J294" t="str">
        <f>IF(ISNUMBER(vm_asg_raw[[#This Row],[Column6]]), vm_asg_raw[[#This Row],[Column6]],"")</f>
        <v/>
      </c>
      <c r="K294" s="4" t="str">
        <f>IF(ISNUMBER(vm_asg_raw[[#This Row],[Column7]]), vm_asg_raw[[#This Row],[Column7]]/1073741824,"")</f>
        <v/>
      </c>
      <c r="L294" s="10" t="str">
        <f>IF(ISNONTEXT(vm_asg_raw[[#This Row],[Column9]]), "", vm_asg_raw[[#This Row],[Column9]])</f>
        <v/>
      </c>
      <c r="M294" t="str">
        <f>IF(ISNUMBER(vm_asg_raw[[#This Row],[Column10]]), vm_asg_raw[[#This Row],[Column10]],"")</f>
        <v/>
      </c>
      <c r="N294" s="15" t="str">
        <f>IF(ISNUMBER(vm_asg_raw[[#This Row],[Column11]]), vm_asg_raw[[#This Row],[Column11]],"")</f>
        <v/>
      </c>
    </row>
    <row r="295" spans="1:14" x14ac:dyDescent="0.25">
      <c r="A295" s="11" t="str">
        <f>IF(ISNONTEXT(vm_asg_raw[[#This Row],[Column1]]), "", vm_asg_raw[[#This Row],[Column1]])</f>
        <v/>
      </c>
      <c r="B295" s="19" t="str">
        <f>IF(ISNONTEXT(vm_asg_raw[[#This Row],[Column5]]), "", vm_asg_raw[[#This Row],[Column5]])</f>
        <v/>
      </c>
      <c r="C295" s="30" t="str">
        <f>IF(ISNUMBER(vm_asg_raw[[#This Row],[Column12]]), (vm_asg_raw[[#This Row],[Column12]]/(vm_asg_raw[[#This Row],[Column14]]*1000)),"")</f>
        <v/>
      </c>
      <c r="D295" s="31" t="str">
        <f>IF(ISNUMBER(vm_asg_raw[[#This Row],[Column13]]), (vm_asg_raw[[#This Row],[Column13]]/vm_asg_raw[[#This Row],[Column15]]),"")</f>
        <v/>
      </c>
      <c r="E295" s="30" t="str">
        <f>IF(ISNUMBER(vm_asg_raw[[#This Row],[Column12]]), (vm_asg_raw[[#This Row],[Column12]]/(vm_asg_raw[[#This Row],[Column16]]*1000)),"")</f>
        <v/>
      </c>
      <c r="F295" s="32" t="str">
        <f>IF(ISNUMBER(vm_asg_raw[[#This Row],[Column13]]), (vm_asg_raw[[#This Row],[Column13]]/(vm_asg_raw[[#This Row],[Column17]]*1073741824)),"")</f>
        <v/>
      </c>
      <c r="G295" s="28" t="str">
        <f>IF(ISNUMBER(C295),(((vm_asg_raw[[#This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5" s="12" t="str">
        <f>IF(ISNONTEXT(vm_asg_raw[[#This Row],[Column3]]), "", vm_asg_raw[[#This Row],[Column3]])</f>
        <v/>
      </c>
      <c r="I295" s="10" t="str">
        <f>IF(ISNONTEXT(vm_asg_raw[[#This Row],[Column4]]), "", vm_asg_raw[[#This Row],[Column4]])</f>
        <v/>
      </c>
      <c r="J295" t="str">
        <f>IF(ISNUMBER(vm_asg_raw[[#This Row],[Column6]]), vm_asg_raw[[#This Row],[Column6]],"")</f>
        <v/>
      </c>
      <c r="K295" s="4" t="str">
        <f>IF(ISNUMBER(vm_asg_raw[[#This Row],[Column7]]), vm_asg_raw[[#This Row],[Column7]]/1073741824,"")</f>
        <v/>
      </c>
      <c r="L295" s="10" t="str">
        <f>IF(ISNONTEXT(vm_asg_raw[[#This Row],[Column9]]), "", vm_asg_raw[[#This Row],[Column9]])</f>
        <v/>
      </c>
      <c r="M295" t="str">
        <f>IF(ISNUMBER(vm_asg_raw[[#This Row],[Column10]]), vm_asg_raw[[#This Row],[Column10]],"")</f>
        <v/>
      </c>
      <c r="N295" s="15" t="str">
        <f>IF(ISNUMBER(vm_asg_raw[[#This Row],[Column11]]), vm_asg_raw[[#This Row],[Column11]],"")</f>
        <v/>
      </c>
    </row>
    <row r="296" spans="1:14" x14ac:dyDescent="0.25">
      <c r="A296" s="11" t="str">
        <f>IF(ISNONTEXT(vm_asg_raw[[#This Row],[Column1]]), "", vm_asg_raw[[#This Row],[Column1]])</f>
        <v/>
      </c>
      <c r="B296" s="19" t="str">
        <f>IF(ISNONTEXT(vm_asg_raw[[#This Row],[Column5]]), "", vm_asg_raw[[#This Row],[Column5]])</f>
        <v/>
      </c>
      <c r="C296" s="30" t="str">
        <f>IF(ISNUMBER(vm_asg_raw[[#This Row],[Column12]]), (vm_asg_raw[[#This Row],[Column12]]/(vm_asg_raw[[#This Row],[Column14]]*1000)),"")</f>
        <v/>
      </c>
      <c r="D296" s="31" t="str">
        <f>IF(ISNUMBER(vm_asg_raw[[#This Row],[Column13]]), (vm_asg_raw[[#This Row],[Column13]]/vm_asg_raw[[#This Row],[Column15]]),"")</f>
        <v/>
      </c>
      <c r="E296" s="30" t="str">
        <f>IF(ISNUMBER(vm_asg_raw[[#This Row],[Column12]]), (vm_asg_raw[[#This Row],[Column12]]/(vm_asg_raw[[#This Row],[Column16]]*1000)),"")</f>
        <v/>
      </c>
      <c r="F296" s="32" t="str">
        <f>IF(ISNUMBER(vm_asg_raw[[#This Row],[Column13]]), (vm_asg_raw[[#This Row],[Column13]]/(vm_asg_raw[[#This Row],[Column17]]*1073741824)),"")</f>
        <v/>
      </c>
      <c r="G296" s="28" t="str">
        <f>IF(ISNUMBER(C296),(((vm_asg_raw[[#This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6" s="12" t="str">
        <f>IF(ISNONTEXT(vm_asg_raw[[#This Row],[Column3]]), "", vm_asg_raw[[#This Row],[Column3]])</f>
        <v/>
      </c>
      <c r="I296" s="10" t="str">
        <f>IF(ISNONTEXT(vm_asg_raw[[#This Row],[Column4]]), "", vm_asg_raw[[#This Row],[Column4]])</f>
        <v/>
      </c>
      <c r="J296" t="str">
        <f>IF(ISNUMBER(vm_asg_raw[[#This Row],[Column6]]), vm_asg_raw[[#This Row],[Column6]],"")</f>
        <v/>
      </c>
      <c r="K296" s="4" t="str">
        <f>IF(ISNUMBER(vm_asg_raw[[#This Row],[Column7]]), vm_asg_raw[[#This Row],[Column7]]/1073741824,"")</f>
        <v/>
      </c>
      <c r="L296" s="10" t="str">
        <f>IF(ISNONTEXT(vm_asg_raw[[#This Row],[Column9]]), "", vm_asg_raw[[#This Row],[Column9]])</f>
        <v/>
      </c>
      <c r="M296" t="str">
        <f>IF(ISNUMBER(vm_asg_raw[[#This Row],[Column10]]), vm_asg_raw[[#This Row],[Column10]],"")</f>
        <v/>
      </c>
      <c r="N296" s="15" t="str">
        <f>IF(ISNUMBER(vm_asg_raw[[#This Row],[Column11]]), vm_asg_raw[[#This Row],[Column11]],"")</f>
        <v/>
      </c>
    </row>
    <row r="297" spans="1:14" x14ac:dyDescent="0.25">
      <c r="A297" s="11" t="str">
        <f>IF(ISNONTEXT(vm_asg_raw[[#This Row],[Column1]]), "", vm_asg_raw[[#This Row],[Column1]])</f>
        <v/>
      </c>
      <c r="B297" s="19" t="str">
        <f>IF(ISNONTEXT(vm_asg_raw[[#This Row],[Column5]]), "", vm_asg_raw[[#This Row],[Column5]])</f>
        <v/>
      </c>
      <c r="C297" s="30" t="str">
        <f>IF(ISNUMBER(vm_asg_raw[[#This Row],[Column12]]), (vm_asg_raw[[#This Row],[Column12]]/(vm_asg_raw[[#This Row],[Column14]]*1000)),"")</f>
        <v/>
      </c>
      <c r="D297" s="31" t="str">
        <f>IF(ISNUMBER(vm_asg_raw[[#This Row],[Column13]]), (vm_asg_raw[[#This Row],[Column13]]/vm_asg_raw[[#This Row],[Column15]]),"")</f>
        <v/>
      </c>
      <c r="E297" s="30" t="str">
        <f>IF(ISNUMBER(vm_asg_raw[[#This Row],[Column12]]), (vm_asg_raw[[#This Row],[Column12]]/(vm_asg_raw[[#This Row],[Column16]]*1000)),"")</f>
        <v/>
      </c>
      <c r="F297" s="32" t="str">
        <f>IF(ISNUMBER(vm_asg_raw[[#This Row],[Column13]]), (vm_asg_raw[[#This Row],[Column13]]/(vm_asg_raw[[#This Row],[Column17]]*1073741824)),"")</f>
        <v/>
      </c>
      <c r="G297" s="28" t="str">
        <f>IF(ISNUMBER(C297),(((vm_asg_raw[[#This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7" s="12" t="str">
        <f>IF(ISNONTEXT(vm_asg_raw[[#This Row],[Column3]]), "", vm_asg_raw[[#This Row],[Column3]])</f>
        <v/>
      </c>
      <c r="I297" s="10" t="str">
        <f>IF(ISNONTEXT(vm_asg_raw[[#This Row],[Column4]]), "", vm_asg_raw[[#This Row],[Column4]])</f>
        <v/>
      </c>
      <c r="J297" t="str">
        <f>IF(ISNUMBER(vm_asg_raw[[#This Row],[Column6]]), vm_asg_raw[[#This Row],[Column6]],"")</f>
        <v/>
      </c>
      <c r="K297" s="4" t="str">
        <f>IF(ISNUMBER(vm_asg_raw[[#This Row],[Column7]]), vm_asg_raw[[#This Row],[Column7]]/1073741824,"")</f>
        <v/>
      </c>
      <c r="L297" s="10" t="str">
        <f>IF(ISNONTEXT(vm_asg_raw[[#This Row],[Column9]]), "", vm_asg_raw[[#This Row],[Column9]])</f>
        <v/>
      </c>
      <c r="M297" t="str">
        <f>IF(ISNUMBER(vm_asg_raw[[#This Row],[Column10]]), vm_asg_raw[[#This Row],[Column10]],"")</f>
        <v/>
      </c>
      <c r="N297" s="15" t="str">
        <f>IF(ISNUMBER(vm_asg_raw[[#This Row],[Column11]]), vm_asg_raw[[#This Row],[Column11]],"")</f>
        <v/>
      </c>
    </row>
    <row r="298" spans="1:14" x14ac:dyDescent="0.25">
      <c r="A298" s="11" t="str">
        <f>IF(ISNONTEXT(vm_asg_raw[[#This Row],[Column1]]), "", vm_asg_raw[[#This Row],[Column1]])</f>
        <v/>
      </c>
      <c r="B298" s="19" t="str">
        <f>IF(ISNONTEXT(vm_asg_raw[[#This Row],[Column5]]), "", vm_asg_raw[[#This Row],[Column5]])</f>
        <v/>
      </c>
      <c r="C298" s="30" t="str">
        <f>IF(ISNUMBER(vm_asg_raw[[#This Row],[Column12]]), (vm_asg_raw[[#This Row],[Column12]]/(vm_asg_raw[[#This Row],[Column14]]*1000)),"")</f>
        <v/>
      </c>
      <c r="D298" s="31" t="str">
        <f>IF(ISNUMBER(vm_asg_raw[[#This Row],[Column13]]), (vm_asg_raw[[#This Row],[Column13]]/vm_asg_raw[[#This Row],[Column15]]),"")</f>
        <v/>
      </c>
      <c r="E298" s="30" t="str">
        <f>IF(ISNUMBER(vm_asg_raw[[#This Row],[Column12]]), (vm_asg_raw[[#This Row],[Column12]]/(vm_asg_raw[[#This Row],[Column16]]*1000)),"")</f>
        <v/>
      </c>
      <c r="F298" s="32" t="str">
        <f>IF(ISNUMBER(vm_asg_raw[[#This Row],[Column13]]), (vm_asg_raw[[#This Row],[Column13]]/(vm_asg_raw[[#This Row],[Column17]]*1073741824)),"")</f>
        <v/>
      </c>
      <c r="G298" s="28" t="str">
        <f>IF(ISNUMBER(C298),(((vm_asg_raw[[#This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8" s="12" t="str">
        <f>IF(ISNONTEXT(vm_asg_raw[[#This Row],[Column3]]), "", vm_asg_raw[[#This Row],[Column3]])</f>
        <v/>
      </c>
      <c r="I298" s="10" t="str">
        <f>IF(ISNONTEXT(vm_asg_raw[[#This Row],[Column4]]), "", vm_asg_raw[[#This Row],[Column4]])</f>
        <v/>
      </c>
      <c r="J298" t="str">
        <f>IF(ISNUMBER(vm_asg_raw[[#This Row],[Column6]]), vm_asg_raw[[#This Row],[Column6]],"")</f>
        <v/>
      </c>
      <c r="K298" s="4" t="str">
        <f>IF(ISNUMBER(vm_asg_raw[[#This Row],[Column7]]), vm_asg_raw[[#This Row],[Column7]]/1073741824,"")</f>
        <v/>
      </c>
      <c r="L298" s="10" t="str">
        <f>IF(ISNONTEXT(vm_asg_raw[[#This Row],[Column9]]), "", vm_asg_raw[[#This Row],[Column9]])</f>
        <v/>
      </c>
      <c r="M298" t="str">
        <f>IF(ISNUMBER(vm_asg_raw[[#This Row],[Column10]]), vm_asg_raw[[#This Row],[Column10]],"")</f>
        <v/>
      </c>
      <c r="N298" s="15" t="str">
        <f>IF(ISNUMBER(vm_asg_raw[[#This Row],[Column11]]), vm_asg_raw[[#This Row],[Column11]],"")</f>
        <v/>
      </c>
    </row>
    <row r="299" spans="1:14" x14ac:dyDescent="0.25">
      <c r="A299" s="11" t="str">
        <f>IF(ISNONTEXT(vm_asg_raw[[#This Row],[Column1]]), "", vm_asg_raw[[#This Row],[Column1]])</f>
        <v/>
      </c>
      <c r="B299" s="19" t="str">
        <f>IF(ISNONTEXT(vm_asg_raw[[#This Row],[Column5]]), "", vm_asg_raw[[#This Row],[Column5]])</f>
        <v/>
      </c>
      <c r="C299" s="30" t="str">
        <f>IF(ISNUMBER(vm_asg_raw[[#This Row],[Column12]]), (vm_asg_raw[[#This Row],[Column12]]/(vm_asg_raw[[#This Row],[Column14]]*1000)),"")</f>
        <v/>
      </c>
      <c r="D299" s="31" t="str">
        <f>IF(ISNUMBER(vm_asg_raw[[#This Row],[Column13]]), (vm_asg_raw[[#This Row],[Column13]]/vm_asg_raw[[#This Row],[Column15]]),"")</f>
        <v/>
      </c>
      <c r="E299" s="30" t="str">
        <f>IF(ISNUMBER(vm_asg_raw[[#This Row],[Column12]]), (vm_asg_raw[[#This Row],[Column12]]/(vm_asg_raw[[#This Row],[Column16]]*1000)),"")</f>
        <v/>
      </c>
      <c r="F299" s="32" t="str">
        <f>IF(ISNUMBER(vm_asg_raw[[#This Row],[Column13]]), (vm_asg_raw[[#This Row],[Column13]]/(vm_asg_raw[[#This Row],[Column17]]*1073741824)),"")</f>
        <v/>
      </c>
      <c r="G299" s="28" t="str">
        <f>IF(ISNUMBER(C299),(((vm_asg_raw[[#This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9" s="12" t="str">
        <f>IF(ISNONTEXT(vm_asg_raw[[#This Row],[Column3]]), "", vm_asg_raw[[#This Row],[Column3]])</f>
        <v/>
      </c>
      <c r="I299" s="10" t="str">
        <f>IF(ISNONTEXT(vm_asg_raw[[#This Row],[Column4]]), "", vm_asg_raw[[#This Row],[Column4]])</f>
        <v/>
      </c>
      <c r="J299" t="str">
        <f>IF(ISNUMBER(vm_asg_raw[[#This Row],[Column6]]), vm_asg_raw[[#This Row],[Column6]],"")</f>
        <v/>
      </c>
      <c r="K299" s="4" t="str">
        <f>IF(ISNUMBER(vm_asg_raw[[#This Row],[Column7]]), vm_asg_raw[[#This Row],[Column7]]/1073741824,"")</f>
        <v/>
      </c>
      <c r="L299" s="10" t="str">
        <f>IF(ISNONTEXT(vm_asg_raw[[#This Row],[Column9]]), "", vm_asg_raw[[#This Row],[Column9]])</f>
        <v/>
      </c>
      <c r="M299" t="str">
        <f>IF(ISNUMBER(vm_asg_raw[[#This Row],[Column10]]), vm_asg_raw[[#This Row],[Column10]],"")</f>
        <v/>
      </c>
      <c r="N299" s="15" t="str">
        <f>IF(ISNUMBER(vm_asg_raw[[#This Row],[Column11]]), vm_asg_raw[[#This Row],[Column11]],"")</f>
        <v/>
      </c>
    </row>
    <row r="300" spans="1:14" x14ac:dyDescent="0.25">
      <c r="A300" s="11" t="str">
        <f>IF(ISNONTEXT(vm_asg_raw[[#This Row],[Column1]]), "", vm_asg_raw[[#This Row],[Column1]])</f>
        <v/>
      </c>
      <c r="B300" s="19" t="str">
        <f>IF(ISNONTEXT(vm_asg_raw[[#This Row],[Column5]]), "", vm_asg_raw[[#This Row],[Column5]])</f>
        <v/>
      </c>
      <c r="C300" s="30" t="str">
        <f>IF(ISNUMBER(vm_asg_raw[[#This Row],[Column12]]), (vm_asg_raw[[#This Row],[Column12]]/(vm_asg_raw[[#This Row],[Column14]]*1000)),"")</f>
        <v/>
      </c>
      <c r="D300" s="31" t="str">
        <f>IF(ISNUMBER(vm_asg_raw[[#This Row],[Column13]]), (vm_asg_raw[[#This Row],[Column13]]/vm_asg_raw[[#This Row],[Column15]]),"")</f>
        <v/>
      </c>
      <c r="E300" s="30" t="str">
        <f>IF(ISNUMBER(vm_asg_raw[[#This Row],[Column12]]), (vm_asg_raw[[#This Row],[Column12]]/(vm_asg_raw[[#This Row],[Column16]]*1000)),"")</f>
        <v/>
      </c>
      <c r="F300" s="32" t="str">
        <f>IF(ISNUMBER(vm_asg_raw[[#This Row],[Column13]]), (vm_asg_raw[[#This Row],[Column13]]/(vm_asg_raw[[#This Row],[Column17]]*1073741824)),"")</f>
        <v/>
      </c>
      <c r="G300" s="28" t="str">
        <f>IF(ISNUMBER(C300),(((vm_asg_raw[[#This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0" s="12" t="str">
        <f>IF(ISNONTEXT(vm_asg_raw[[#This Row],[Column3]]), "", vm_asg_raw[[#This Row],[Column3]])</f>
        <v/>
      </c>
      <c r="I300" s="10" t="str">
        <f>IF(ISNONTEXT(vm_asg_raw[[#This Row],[Column4]]), "", vm_asg_raw[[#This Row],[Column4]])</f>
        <v/>
      </c>
      <c r="J300" t="str">
        <f>IF(ISNUMBER(vm_asg_raw[[#This Row],[Column6]]), vm_asg_raw[[#This Row],[Column6]],"")</f>
        <v/>
      </c>
      <c r="K300" s="4" t="str">
        <f>IF(ISNUMBER(vm_asg_raw[[#This Row],[Column7]]), vm_asg_raw[[#This Row],[Column7]]/1073741824,"")</f>
        <v/>
      </c>
      <c r="L300" s="10" t="str">
        <f>IF(ISNONTEXT(vm_asg_raw[[#This Row],[Column9]]), "", vm_asg_raw[[#This Row],[Column9]])</f>
        <v/>
      </c>
      <c r="M300" t="str">
        <f>IF(ISNUMBER(vm_asg_raw[[#This Row],[Column10]]), vm_asg_raw[[#This Row],[Column10]],"")</f>
        <v/>
      </c>
      <c r="N300" s="15" t="str">
        <f>IF(ISNUMBER(vm_asg_raw[[#This Row],[Column11]]), vm_asg_raw[[#This Row],[Column11]],"")</f>
        <v/>
      </c>
    </row>
    <row r="301" spans="1:14" x14ac:dyDescent="0.25">
      <c r="A301" s="11" t="str">
        <f>IF(ISNONTEXT(vm_asg_raw[[#This Row],[Column1]]), "", vm_asg_raw[[#This Row],[Column1]])</f>
        <v/>
      </c>
      <c r="B301" s="19" t="str">
        <f>IF(ISNONTEXT(vm_asg_raw[[#This Row],[Column5]]), "", vm_asg_raw[[#This Row],[Column5]])</f>
        <v/>
      </c>
      <c r="C301" s="30" t="str">
        <f>IF(ISNUMBER(vm_asg_raw[[#This Row],[Column12]]), (vm_asg_raw[[#This Row],[Column12]]/(vm_asg_raw[[#This Row],[Column14]]*1000)),"")</f>
        <v/>
      </c>
      <c r="D301" s="31" t="str">
        <f>IF(ISNUMBER(vm_asg_raw[[#This Row],[Column13]]), (vm_asg_raw[[#This Row],[Column13]]/vm_asg_raw[[#This Row],[Column15]]),"")</f>
        <v/>
      </c>
      <c r="E301" s="30" t="str">
        <f>IF(ISNUMBER(vm_asg_raw[[#This Row],[Column12]]), (vm_asg_raw[[#This Row],[Column12]]/(vm_asg_raw[[#This Row],[Column16]]*1000)),"")</f>
        <v/>
      </c>
      <c r="F301" s="32" t="str">
        <f>IF(ISNUMBER(vm_asg_raw[[#This Row],[Column13]]), (vm_asg_raw[[#This Row],[Column13]]/(vm_asg_raw[[#This Row],[Column17]]*1073741824)),"")</f>
        <v/>
      </c>
      <c r="G301" s="28" t="str">
        <f>IF(ISNUMBER(C301),(((vm_asg_raw[[#This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1" s="12" t="str">
        <f>IF(ISNONTEXT(vm_asg_raw[[#This Row],[Column3]]), "", vm_asg_raw[[#This Row],[Column3]])</f>
        <v/>
      </c>
      <c r="I301" s="10" t="str">
        <f>IF(ISNONTEXT(vm_asg_raw[[#This Row],[Column4]]), "", vm_asg_raw[[#This Row],[Column4]])</f>
        <v/>
      </c>
      <c r="J301" t="str">
        <f>IF(ISNUMBER(vm_asg_raw[[#This Row],[Column6]]), vm_asg_raw[[#This Row],[Column6]],"")</f>
        <v/>
      </c>
      <c r="K301" s="4" t="str">
        <f>IF(ISNUMBER(vm_asg_raw[[#This Row],[Column7]]), vm_asg_raw[[#This Row],[Column7]]/1073741824,"")</f>
        <v/>
      </c>
      <c r="L301" s="10" t="str">
        <f>IF(ISNONTEXT(vm_asg_raw[[#This Row],[Column9]]), "", vm_asg_raw[[#This Row],[Column9]])</f>
        <v/>
      </c>
      <c r="M301" t="str">
        <f>IF(ISNUMBER(vm_asg_raw[[#This Row],[Column10]]), vm_asg_raw[[#This Row],[Column10]],"")</f>
        <v/>
      </c>
      <c r="N301" s="15" t="str">
        <f>IF(ISNUMBER(vm_asg_raw[[#This Row],[Column11]]), vm_asg_raw[[#This Row],[Column11]],"")</f>
        <v/>
      </c>
    </row>
    <row r="302" spans="1:14" x14ac:dyDescent="0.25">
      <c r="A302" s="11" t="str">
        <f>IF(ISNONTEXT(vm_asg_raw[[#This Row],[Column1]]), "", vm_asg_raw[[#This Row],[Column1]])</f>
        <v/>
      </c>
      <c r="B302" s="19" t="str">
        <f>IF(ISNONTEXT(vm_asg_raw[[#This Row],[Column5]]), "", vm_asg_raw[[#This Row],[Column5]])</f>
        <v/>
      </c>
      <c r="C302" s="30" t="str">
        <f>IF(ISNUMBER(vm_asg_raw[[#This Row],[Column12]]), (vm_asg_raw[[#This Row],[Column12]]/(vm_asg_raw[[#This Row],[Column14]]*1000)),"")</f>
        <v/>
      </c>
      <c r="D302" s="31" t="str">
        <f>IF(ISNUMBER(vm_asg_raw[[#This Row],[Column13]]), (vm_asg_raw[[#This Row],[Column13]]/vm_asg_raw[[#This Row],[Column15]]),"")</f>
        <v/>
      </c>
      <c r="E302" s="30" t="str">
        <f>IF(ISNUMBER(vm_asg_raw[[#This Row],[Column12]]), (vm_asg_raw[[#This Row],[Column12]]/(vm_asg_raw[[#This Row],[Column16]]*1000)),"")</f>
        <v/>
      </c>
      <c r="F302" s="32" t="str">
        <f>IF(ISNUMBER(vm_asg_raw[[#This Row],[Column13]]), (vm_asg_raw[[#This Row],[Column13]]/(vm_asg_raw[[#This Row],[Column17]]*1073741824)),"")</f>
        <v/>
      </c>
      <c r="G302" s="28" t="str">
        <f>IF(ISNUMBER(C302),(((vm_asg_raw[[#This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2" s="12" t="str">
        <f>IF(ISNONTEXT(vm_asg_raw[[#This Row],[Column3]]), "", vm_asg_raw[[#This Row],[Column3]])</f>
        <v/>
      </c>
      <c r="I302" s="10" t="str">
        <f>IF(ISNONTEXT(vm_asg_raw[[#This Row],[Column4]]), "", vm_asg_raw[[#This Row],[Column4]])</f>
        <v/>
      </c>
      <c r="J302" t="str">
        <f>IF(ISNUMBER(vm_asg_raw[[#This Row],[Column6]]), vm_asg_raw[[#This Row],[Column6]],"")</f>
        <v/>
      </c>
      <c r="K302" s="4" t="str">
        <f>IF(ISNUMBER(vm_asg_raw[[#This Row],[Column7]]), vm_asg_raw[[#This Row],[Column7]]/1073741824,"")</f>
        <v/>
      </c>
      <c r="L302" s="10" t="str">
        <f>IF(ISNONTEXT(vm_asg_raw[[#This Row],[Column9]]), "", vm_asg_raw[[#This Row],[Column9]])</f>
        <v/>
      </c>
      <c r="M302" t="str">
        <f>IF(ISNUMBER(vm_asg_raw[[#This Row],[Column10]]), vm_asg_raw[[#This Row],[Column10]],"")</f>
        <v/>
      </c>
      <c r="N302" s="15" t="str">
        <f>IF(ISNUMBER(vm_asg_raw[[#This Row],[Column11]]), vm_asg_raw[[#This Row],[Column11]],"")</f>
        <v/>
      </c>
    </row>
    <row r="303" spans="1:14" x14ac:dyDescent="0.25">
      <c r="A303" s="11" t="str">
        <f>IF(ISNONTEXT(vm_asg_raw[[#This Row],[Column1]]), "", vm_asg_raw[[#This Row],[Column1]])</f>
        <v/>
      </c>
      <c r="B303" s="19" t="str">
        <f>IF(ISNONTEXT(vm_asg_raw[[#This Row],[Column5]]), "", vm_asg_raw[[#This Row],[Column5]])</f>
        <v/>
      </c>
      <c r="C303" s="30" t="str">
        <f>IF(ISNUMBER(vm_asg_raw[[#This Row],[Column12]]), (vm_asg_raw[[#This Row],[Column12]]/(vm_asg_raw[[#This Row],[Column14]]*1000)),"")</f>
        <v/>
      </c>
      <c r="D303" s="31" t="str">
        <f>IF(ISNUMBER(vm_asg_raw[[#This Row],[Column13]]), (vm_asg_raw[[#This Row],[Column13]]/vm_asg_raw[[#This Row],[Column15]]),"")</f>
        <v/>
      </c>
      <c r="E303" s="30" t="str">
        <f>IF(ISNUMBER(vm_asg_raw[[#This Row],[Column12]]), (vm_asg_raw[[#This Row],[Column12]]/(vm_asg_raw[[#This Row],[Column16]]*1000)),"")</f>
        <v/>
      </c>
      <c r="F303" s="32" t="str">
        <f>IF(ISNUMBER(vm_asg_raw[[#This Row],[Column13]]), (vm_asg_raw[[#This Row],[Column13]]/(vm_asg_raw[[#This Row],[Column17]]*1073741824)),"")</f>
        <v/>
      </c>
      <c r="G303" s="28" t="str">
        <f>IF(ISNUMBER(C303),(((vm_asg_raw[[#This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3" s="12" t="str">
        <f>IF(ISNONTEXT(vm_asg_raw[[#This Row],[Column3]]), "", vm_asg_raw[[#This Row],[Column3]])</f>
        <v/>
      </c>
      <c r="I303" s="10" t="str">
        <f>IF(ISNONTEXT(vm_asg_raw[[#This Row],[Column4]]), "", vm_asg_raw[[#This Row],[Column4]])</f>
        <v/>
      </c>
      <c r="J303" t="str">
        <f>IF(ISNUMBER(vm_asg_raw[[#This Row],[Column6]]), vm_asg_raw[[#This Row],[Column6]],"")</f>
        <v/>
      </c>
      <c r="K303" s="4" t="str">
        <f>IF(ISNUMBER(vm_asg_raw[[#This Row],[Column7]]), vm_asg_raw[[#This Row],[Column7]]/1073741824,"")</f>
        <v/>
      </c>
      <c r="L303" s="10" t="str">
        <f>IF(ISNONTEXT(vm_asg_raw[[#This Row],[Column9]]), "", vm_asg_raw[[#This Row],[Column9]])</f>
        <v/>
      </c>
      <c r="M303" t="str">
        <f>IF(ISNUMBER(vm_asg_raw[[#This Row],[Column10]]), vm_asg_raw[[#This Row],[Column10]],"")</f>
        <v/>
      </c>
      <c r="N303" s="15" t="str">
        <f>IF(ISNUMBER(vm_asg_raw[[#This Row],[Column11]]), vm_asg_raw[[#This Row],[Column11]],"")</f>
        <v/>
      </c>
    </row>
    <row r="304" spans="1:14" x14ac:dyDescent="0.25">
      <c r="A304" s="11" t="str">
        <f>IF(ISNONTEXT(vm_asg_raw[[#This Row],[Column1]]), "", vm_asg_raw[[#This Row],[Column1]])</f>
        <v/>
      </c>
      <c r="B304" s="19" t="str">
        <f>IF(ISNONTEXT(vm_asg_raw[[#This Row],[Column5]]), "", vm_asg_raw[[#This Row],[Column5]])</f>
        <v/>
      </c>
      <c r="C304" s="30" t="str">
        <f>IF(ISNUMBER(vm_asg_raw[[#This Row],[Column12]]), (vm_asg_raw[[#This Row],[Column12]]/(vm_asg_raw[[#This Row],[Column14]]*1000)),"")</f>
        <v/>
      </c>
      <c r="D304" s="31" t="str">
        <f>IF(ISNUMBER(vm_asg_raw[[#This Row],[Column13]]), (vm_asg_raw[[#This Row],[Column13]]/vm_asg_raw[[#This Row],[Column15]]),"")</f>
        <v/>
      </c>
      <c r="E304" s="30" t="str">
        <f>IF(ISNUMBER(vm_asg_raw[[#This Row],[Column12]]), (vm_asg_raw[[#This Row],[Column12]]/(vm_asg_raw[[#This Row],[Column16]]*1000)),"")</f>
        <v/>
      </c>
      <c r="F304" s="32" t="str">
        <f>IF(ISNUMBER(vm_asg_raw[[#This Row],[Column13]]), (vm_asg_raw[[#This Row],[Column13]]/(vm_asg_raw[[#This Row],[Column17]]*1073741824)),"")</f>
        <v/>
      </c>
      <c r="G304" s="28" t="str">
        <f>IF(ISNUMBER(C304),(((vm_asg_raw[[#This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4" s="12" t="str">
        <f>IF(ISNONTEXT(vm_asg_raw[[#This Row],[Column3]]), "", vm_asg_raw[[#This Row],[Column3]])</f>
        <v/>
      </c>
      <c r="I304" s="10" t="str">
        <f>IF(ISNONTEXT(vm_asg_raw[[#This Row],[Column4]]), "", vm_asg_raw[[#This Row],[Column4]])</f>
        <v/>
      </c>
      <c r="J304" t="str">
        <f>IF(ISNUMBER(vm_asg_raw[[#This Row],[Column6]]), vm_asg_raw[[#This Row],[Column6]],"")</f>
        <v/>
      </c>
      <c r="K304" s="4" t="str">
        <f>IF(ISNUMBER(vm_asg_raw[[#This Row],[Column7]]), vm_asg_raw[[#This Row],[Column7]]/1073741824,"")</f>
        <v/>
      </c>
      <c r="L304" s="10" t="str">
        <f>IF(ISNONTEXT(vm_asg_raw[[#This Row],[Column9]]), "", vm_asg_raw[[#This Row],[Column9]])</f>
        <v/>
      </c>
      <c r="M304" t="str">
        <f>IF(ISNUMBER(vm_asg_raw[[#This Row],[Column10]]), vm_asg_raw[[#This Row],[Column10]],"")</f>
        <v/>
      </c>
      <c r="N304" s="15" t="str">
        <f>IF(ISNUMBER(vm_asg_raw[[#This Row],[Column11]]), vm_asg_raw[[#This Row],[Column11]],"")</f>
        <v/>
      </c>
    </row>
    <row r="305" spans="1:14" x14ac:dyDescent="0.25">
      <c r="A305" s="11" t="str">
        <f>IF(ISNONTEXT(vm_asg_raw[[#This Row],[Column1]]), "", vm_asg_raw[[#This Row],[Column1]])</f>
        <v/>
      </c>
      <c r="B305" s="19" t="str">
        <f>IF(ISNONTEXT(vm_asg_raw[[#This Row],[Column5]]), "", vm_asg_raw[[#This Row],[Column5]])</f>
        <v/>
      </c>
      <c r="C305" s="30" t="str">
        <f>IF(ISNUMBER(vm_asg_raw[[#This Row],[Column12]]), (vm_asg_raw[[#This Row],[Column12]]/(vm_asg_raw[[#This Row],[Column14]]*1000)),"")</f>
        <v/>
      </c>
      <c r="D305" s="31" t="str">
        <f>IF(ISNUMBER(vm_asg_raw[[#This Row],[Column13]]), (vm_asg_raw[[#This Row],[Column13]]/vm_asg_raw[[#This Row],[Column15]]),"")</f>
        <v/>
      </c>
      <c r="E305" s="30" t="str">
        <f>IF(ISNUMBER(vm_asg_raw[[#This Row],[Column12]]), (vm_asg_raw[[#This Row],[Column12]]/(vm_asg_raw[[#This Row],[Column16]]*1000)),"")</f>
        <v/>
      </c>
      <c r="F305" s="32" t="str">
        <f>IF(ISNUMBER(vm_asg_raw[[#This Row],[Column13]]), (vm_asg_raw[[#This Row],[Column13]]/(vm_asg_raw[[#This Row],[Column17]]*1073741824)),"")</f>
        <v/>
      </c>
      <c r="G305" s="28" t="str">
        <f>IF(ISNUMBER(C305),(((vm_asg_raw[[#This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5" s="12" t="str">
        <f>IF(ISNONTEXT(vm_asg_raw[[#This Row],[Column3]]), "", vm_asg_raw[[#This Row],[Column3]])</f>
        <v/>
      </c>
      <c r="I305" s="10" t="str">
        <f>IF(ISNONTEXT(vm_asg_raw[[#This Row],[Column4]]), "", vm_asg_raw[[#This Row],[Column4]])</f>
        <v/>
      </c>
      <c r="J305" t="str">
        <f>IF(ISNUMBER(vm_asg_raw[[#This Row],[Column6]]), vm_asg_raw[[#This Row],[Column6]],"")</f>
        <v/>
      </c>
      <c r="K305" s="4" t="str">
        <f>IF(ISNUMBER(vm_asg_raw[[#This Row],[Column7]]), vm_asg_raw[[#This Row],[Column7]]/1073741824,"")</f>
        <v/>
      </c>
      <c r="L305" s="10" t="str">
        <f>IF(ISNONTEXT(vm_asg_raw[[#This Row],[Column9]]), "", vm_asg_raw[[#This Row],[Column9]])</f>
        <v/>
      </c>
      <c r="M305" t="str">
        <f>IF(ISNUMBER(vm_asg_raw[[#This Row],[Column10]]), vm_asg_raw[[#This Row],[Column10]],"")</f>
        <v/>
      </c>
      <c r="N305" s="15" t="str">
        <f>IF(ISNUMBER(vm_asg_raw[[#This Row],[Column11]]), vm_asg_raw[[#This Row],[Column11]],"")</f>
        <v/>
      </c>
    </row>
    <row r="306" spans="1:14" x14ac:dyDescent="0.25">
      <c r="A306" s="11" t="str">
        <f>IF(ISNONTEXT(vm_asg_raw[[#This Row],[Column1]]), "", vm_asg_raw[[#This Row],[Column1]])</f>
        <v/>
      </c>
      <c r="B306" s="19" t="str">
        <f>IF(ISNONTEXT(vm_asg_raw[[#This Row],[Column5]]), "", vm_asg_raw[[#This Row],[Column5]])</f>
        <v/>
      </c>
      <c r="C306" s="30" t="str">
        <f>IF(ISNUMBER(vm_asg_raw[[#This Row],[Column12]]), (vm_asg_raw[[#This Row],[Column12]]/(vm_asg_raw[[#This Row],[Column14]]*1000)),"")</f>
        <v/>
      </c>
      <c r="D306" s="31" t="str">
        <f>IF(ISNUMBER(vm_asg_raw[[#This Row],[Column13]]), (vm_asg_raw[[#This Row],[Column13]]/vm_asg_raw[[#This Row],[Column15]]),"")</f>
        <v/>
      </c>
      <c r="E306" s="30" t="str">
        <f>IF(ISNUMBER(vm_asg_raw[[#This Row],[Column12]]), (vm_asg_raw[[#This Row],[Column12]]/(vm_asg_raw[[#This Row],[Column16]]*1000)),"")</f>
        <v/>
      </c>
      <c r="F306" s="32" t="str">
        <f>IF(ISNUMBER(vm_asg_raw[[#This Row],[Column13]]), (vm_asg_raw[[#This Row],[Column13]]/(vm_asg_raw[[#This Row],[Column17]]*1073741824)),"")</f>
        <v/>
      </c>
      <c r="G306" s="28" t="str">
        <f>IF(ISNUMBER(C306),(((vm_asg_raw[[#This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6" s="12" t="str">
        <f>IF(ISNONTEXT(vm_asg_raw[[#This Row],[Column3]]), "", vm_asg_raw[[#This Row],[Column3]])</f>
        <v/>
      </c>
      <c r="I306" s="10" t="str">
        <f>IF(ISNONTEXT(vm_asg_raw[[#This Row],[Column4]]), "", vm_asg_raw[[#This Row],[Column4]])</f>
        <v/>
      </c>
      <c r="J306" t="str">
        <f>IF(ISNUMBER(vm_asg_raw[[#This Row],[Column6]]), vm_asg_raw[[#This Row],[Column6]],"")</f>
        <v/>
      </c>
      <c r="K306" s="4" t="str">
        <f>IF(ISNUMBER(vm_asg_raw[[#This Row],[Column7]]), vm_asg_raw[[#This Row],[Column7]]/1073741824,"")</f>
        <v/>
      </c>
      <c r="L306" s="10" t="str">
        <f>IF(ISNONTEXT(vm_asg_raw[[#This Row],[Column9]]), "", vm_asg_raw[[#This Row],[Column9]])</f>
        <v/>
      </c>
      <c r="M306" t="str">
        <f>IF(ISNUMBER(vm_asg_raw[[#This Row],[Column10]]), vm_asg_raw[[#This Row],[Column10]],"")</f>
        <v/>
      </c>
      <c r="N306" s="15" t="str">
        <f>IF(ISNUMBER(vm_asg_raw[[#This Row],[Column11]]), vm_asg_raw[[#This Row],[Column11]],"")</f>
        <v/>
      </c>
    </row>
    <row r="307" spans="1:14" x14ac:dyDescent="0.25">
      <c r="A307" s="11" t="str">
        <f>IF(ISNONTEXT(vm_asg_raw[[#This Row],[Column1]]), "", vm_asg_raw[[#This Row],[Column1]])</f>
        <v/>
      </c>
      <c r="B307" s="19" t="str">
        <f>IF(ISNONTEXT(vm_asg_raw[[#This Row],[Column5]]), "", vm_asg_raw[[#This Row],[Column5]])</f>
        <v/>
      </c>
      <c r="C307" s="30" t="str">
        <f>IF(ISNUMBER(vm_asg_raw[[#This Row],[Column12]]), (vm_asg_raw[[#This Row],[Column12]]/(vm_asg_raw[[#This Row],[Column14]]*1000)),"")</f>
        <v/>
      </c>
      <c r="D307" s="31" t="str">
        <f>IF(ISNUMBER(vm_asg_raw[[#This Row],[Column13]]), (vm_asg_raw[[#This Row],[Column13]]/vm_asg_raw[[#This Row],[Column15]]),"")</f>
        <v/>
      </c>
      <c r="E307" s="30" t="str">
        <f>IF(ISNUMBER(vm_asg_raw[[#This Row],[Column12]]), (vm_asg_raw[[#This Row],[Column12]]/(vm_asg_raw[[#This Row],[Column16]]*1000)),"")</f>
        <v/>
      </c>
      <c r="F307" s="32" t="str">
        <f>IF(ISNUMBER(vm_asg_raw[[#This Row],[Column13]]), (vm_asg_raw[[#This Row],[Column13]]/(vm_asg_raw[[#This Row],[Column17]]*1073741824)),"")</f>
        <v/>
      </c>
      <c r="G307" s="28" t="str">
        <f>IF(ISNUMBER(C307),(((vm_asg_raw[[#This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7" s="12" t="str">
        <f>IF(ISNONTEXT(vm_asg_raw[[#This Row],[Column3]]), "", vm_asg_raw[[#This Row],[Column3]])</f>
        <v/>
      </c>
      <c r="I307" s="10" t="str">
        <f>IF(ISNONTEXT(vm_asg_raw[[#This Row],[Column4]]), "", vm_asg_raw[[#This Row],[Column4]])</f>
        <v/>
      </c>
      <c r="J307" t="str">
        <f>IF(ISNUMBER(vm_asg_raw[[#This Row],[Column6]]), vm_asg_raw[[#This Row],[Column6]],"")</f>
        <v/>
      </c>
      <c r="K307" s="4" t="str">
        <f>IF(ISNUMBER(vm_asg_raw[[#This Row],[Column7]]), vm_asg_raw[[#This Row],[Column7]]/1073741824,"")</f>
        <v/>
      </c>
      <c r="L307" s="10" t="str">
        <f>IF(ISNONTEXT(vm_asg_raw[[#This Row],[Column9]]), "", vm_asg_raw[[#This Row],[Column9]])</f>
        <v/>
      </c>
      <c r="M307" t="str">
        <f>IF(ISNUMBER(vm_asg_raw[[#This Row],[Column10]]), vm_asg_raw[[#This Row],[Column10]],"")</f>
        <v/>
      </c>
      <c r="N307" s="15" t="str">
        <f>IF(ISNUMBER(vm_asg_raw[[#This Row],[Column11]]), vm_asg_raw[[#This Row],[Column11]],"")</f>
        <v/>
      </c>
    </row>
    <row r="308" spans="1:14" x14ac:dyDescent="0.25">
      <c r="A308" s="11" t="str">
        <f>IF(ISNONTEXT(vm_asg_raw[[#This Row],[Column1]]), "", vm_asg_raw[[#This Row],[Column1]])</f>
        <v/>
      </c>
      <c r="B308" s="19" t="str">
        <f>IF(ISNONTEXT(vm_asg_raw[[#This Row],[Column5]]), "", vm_asg_raw[[#This Row],[Column5]])</f>
        <v/>
      </c>
      <c r="C308" s="30" t="str">
        <f>IF(ISNUMBER(vm_asg_raw[[#This Row],[Column12]]), (vm_asg_raw[[#This Row],[Column12]]/(vm_asg_raw[[#This Row],[Column14]]*1000)),"")</f>
        <v/>
      </c>
      <c r="D308" s="31" t="str">
        <f>IF(ISNUMBER(vm_asg_raw[[#This Row],[Column13]]), (vm_asg_raw[[#This Row],[Column13]]/vm_asg_raw[[#This Row],[Column15]]),"")</f>
        <v/>
      </c>
      <c r="E308" s="30" t="str">
        <f>IF(ISNUMBER(vm_asg_raw[[#This Row],[Column12]]), (vm_asg_raw[[#This Row],[Column12]]/(vm_asg_raw[[#This Row],[Column16]]*1000)),"")</f>
        <v/>
      </c>
      <c r="F308" s="32" t="str">
        <f>IF(ISNUMBER(vm_asg_raw[[#This Row],[Column13]]), (vm_asg_raw[[#This Row],[Column13]]/(vm_asg_raw[[#This Row],[Column17]]*1073741824)),"")</f>
        <v/>
      </c>
      <c r="G308" s="28" t="str">
        <f>IF(ISNUMBER(C308),(((vm_asg_raw[[#This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8" s="12" t="str">
        <f>IF(ISNONTEXT(vm_asg_raw[[#This Row],[Column3]]), "", vm_asg_raw[[#This Row],[Column3]])</f>
        <v/>
      </c>
      <c r="I308" s="10" t="str">
        <f>IF(ISNONTEXT(vm_asg_raw[[#This Row],[Column4]]), "", vm_asg_raw[[#This Row],[Column4]])</f>
        <v/>
      </c>
      <c r="J308" t="str">
        <f>IF(ISNUMBER(vm_asg_raw[[#This Row],[Column6]]), vm_asg_raw[[#This Row],[Column6]],"")</f>
        <v/>
      </c>
      <c r="K308" s="4" t="str">
        <f>IF(ISNUMBER(vm_asg_raw[[#This Row],[Column7]]), vm_asg_raw[[#This Row],[Column7]]/1073741824,"")</f>
        <v/>
      </c>
      <c r="L308" s="10" t="str">
        <f>IF(ISNONTEXT(vm_asg_raw[[#This Row],[Column9]]), "", vm_asg_raw[[#This Row],[Column9]])</f>
        <v/>
      </c>
      <c r="M308" t="str">
        <f>IF(ISNUMBER(vm_asg_raw[[#This Row],[Column10]]), vm_asg_raw[[#This Row],[Column10]],"")</f>
        <v/>
      </c>
      <c r="N308" s="15" t="str">
        <f>IF(ISNUMBER(vm_asg_raw[[#This Row],[Column11]]), vm_asg_raw[[#This Row],[Column11]],"")</f>
        <v/>
      </c>
    </row>
    <row r="309" spans="1:14" x14ac:dyDescent="0.25">
      <c r="A309" s="11" t="str">
        <f>IF(ISNONTEXT(vm_asg_raw[[#This Row],[Column1]]), "", vm_asg_raw[[#This Row],[Column1]])</f>
        <v/>
      </c>
      <c r="B309" s="19" t="str">
        <f>IF(ISNONTEXT(vm_asg_raw[[#This Row],[Column5]]), "", vm_asg_raw[[#This Row],[Column5]])</f>
        <v/>
      </c>
      <c r="C309" s="30" t="str">
        <f>IF(ISNUMBER(vm_asg_raw[[#This Row],[Column12]]), (vm_asg_raw[[#This Row],[Column12]]/(vm_asg_raw[[#This Row],[Column14]]*1000)),"")</f>
        <v/>
      </c>
      <c r="D309" s="31" t="str">
        <f>IF(ISNUMBER(vm_asg_raw[[#This Row],[Column13]]), (vm_asg_raw[[#This Row],[Column13]]/vm_asg_raw[[#This Row],[Column15]]),"")</f>
        <v/>
      </c>
      <c r="E309" s="30" t="str">
        <f>IF(ISNUMBER(vm_asg_raw[[#This Row],[Column12]]), (vm_asg_raw[[#This Row],[Column12]]/(vm_asg_raw[[#This Row],[Column16]]*1000)),"")</f>
        <v/>
      </c>
      <c r="F309" s="32" t="str">
        <f>IF(ISNUMBER(vm_asg_raw[[#This Row],[Column13]]), (vm_asg_raw[[#This Row],[Column13]]/(vm_asg_raw[[#This Row],[Column17]]*1073741824)),"")</f>
        <v/>
      </c>
      <c r="G309" s="28" t="str">
        <f>IF(ISNUMBER(C309),(((vm_asg_raw[[#This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9" s="12" t="str">
        <f>IF(ISNONTEXT(vm_asg_raw[[#This Row],[Column3]]), "", vm_asg_raw[[#This Row],[Column3]])</f>
        <v/>
      </c>
      <c r="I309" s="10" t="str">
        <f>IF(ISNONTEXT(vm_asg_raw[[#This Row],[Column4]]), "", vm_asg_raw[[#This Row],[Column4]])</f>
        <v/>
      </c>
      <c r="J309" t="str">
        <f>IF(ISNUMBER(vm_asg_raw[[#This Row],[Column6]]), vm_asg_raw[[#This Row],[Column6]],"")</f>
        <v/>
      </c>
      <c r="K309" s="4" t="str">
        <f>IF(ISNUMBER(vm_asg_raw[[#This Row],[Column7]]), vm_asg_raw[[#This Row],[Column7]]/1073741824,"")</f>
        <v/>
      </c>
      <c r="L309" s="10" t="str">
        <f>IF(ISNONTEXT(vm_asg_raw[[#This Row],[Column9]]), "", vm_asg_raw[[#This Row],[Column9]])</f>
        <v/>
      </c>
      <c r="M309" t="str">
        <f>IF(ISNUMBER(vm_asg_raw[[#This Row],[Column10]]), vm_asg_raw[[#This Row],[Column10]],"")</f>
        <v/>
      </c>
      <c r="N309" s="15" t="str">
        <f>IF(ISNUMBER(vm_asg_raw[[#This Row],[Column11]]), vm_asg_raw[[#This Row],[Column11]],"")</f>
        <v/>
      </c>
    </row>
    <row r="310" spans="1:14" x14ac:dyDescent="0.25">
      <c r="A310" s="11" t="str">
        <f>IF(ISNONTEXT(vm_asg_raw[[#This Row],[Column1]]), "", vm_asg_raw[[#This Row],[Column1]])</f>
        <v/>
      </c>
      <c r="B310" s="19" t="str">
        <f>IF(ISNONTEXT(vm_asg_raw[[#This Row],[Column5]]), "", vm_asg_raw[[#This Row],[Column5]])</f>
        <v/>
      </c>
      <c r="C310" s="30" t="str">
        <f>IF(ISNUMBER(vm_asg_raw[[#This Row],[Column12]]), (vm_asg_raw[[#This Row],[Column12]]/(vm_asg_raw[[#This Row],[Column14]]*1000)),"")</f>
        <v/>
      </c>
      <c r="D310" s="31" t="str">
        <f>IF(ISNUMBER(vm_asg_raw[[#This Row],[Column13]]), (vm_asg_raw[[#This Row],[Column13]]/vm_asg_raw[[#This Row],[Column15]]),"")</f>
        <v/>
      </c>
      <c r="E310" s="30" t="str">
        <f>IF(ISNUMBER(vm_asg_raw[[#This Row],[Column12]]), (vm_asg_raw[[#This Row],[Column12]]/(vm_asg_raw[[#This Row],[Column16]]*1000)),"")</f>
        <v/>
      </c>
      <c r="F310" s="32" t="str">
        <f>IF(ISNUMBER(vm_asg_raw[[#This Row],[Column13]]), (vm_asg_raw[[#This Row],[Column13]]/(vm_asg_raw[[#This Row],[Column17]]*1073741824)),"")</f>
        <v/>
      </c>
      <c r="G310" s="28" t="str">
        <f>IF(ISNUMBER(C310),(((vm_asg_raw[[#This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0" s="12" t="str">
        <f>IF(ISNONTEXT(vm_asg_raw[[#This Row],[Column3]]), "", vm_asg_raw[[#This Row],[Column3]])</f>
        <v/>
      </c>
      <c r="I310" s="10" t="str">
        <f>IF(ISNONTEXT(vm_asg_raw[[#This Row],[Column4]]), "", vm_asg_raw[[#This Row],[Column4]])</f>
        <v/>
      </c>
      <c r="J310" t="str">
        <f>IF(ISNUMBER(vm_asg_raw[[#This Row],[Column6]]), vm_asg_raw[[#This Row],[Column6]],"")</f>
        <v/>
      </c>
      <c r="K310" s="4" t="str">
        <f>IF(ISNUMBER(vm_asg_raw[[#This Row],[Column7]]), vm_asg_raw[[#This Row],[Column7]]/1073741824,"")</f>
        <v/>
      </c>
      <c r="L310" s="10" t="str">
        <f>IF(ISNONTEXT(vm_asg_raw[[#This Row],[Column9]]), "", vm_asg_raw[[#This Row],[Column9]])</f>
        <v/>
      </c>
      <c r="M310" t="str">
        <f>IF(ISNUMBER(vm_asg_raw[[#This Row],[Column10]]), vm_asg_raw[[#This Row],[Column10]],"")</f>
        <v/>
      </c>
      <c r="N310" s="15" t="str">
        <f>IF(ISNUMBER(vm_asg_raw[[#This Row],[Column11]]), vm_asg_raw[[#This Row],[Column11]],"")</f>
        <v/>
      </c>
    </row>
    <row r="311" spans="1:14" x14ac:dyDescent="0.25">
      <c r="A311" s="11" t="str">
        <f>IF(ISNONTEXT(vm_asg_raw[[#This Row],[Column1]]), "", vm_asg_raw[[#This Row],[Column1]])</f>
        <v/>
      </c>
      <c r="B311" s="19" t="str">
        <f>IF(ISNONTEXT(vm_asg_raw[[#This Row],[Column5]]), "", vm_asg_raw[[#This Row],[Column5]])</f>
        <v/>
      </c>
      <c r="C311" s="30" t="str">
        <f>IF(ISNUMBER(vm_asg_raw[[#This Row],[Column12]]), (vm_asg_raw[[#This Row],[Column12]]/(vm_asg_raw[[#This Row],[Column14]]*1000)),"")</f>
        <v/>
      </c>
      <c r="D311" s="31" t="str">
        <f>IF(ISNUMBER(vm_asg_raw[[#This Row],[Column13]]), (vm_asg_raw[[#This Row],[Column13]]/vm_asg_raw[[#This Row],[Column15]]),"")</f>
        <v/>
      </c>
      <c r="E311" s="30" t="str">
        <f>IF(ISNUMBER(vm_asg_raw[[#This Row],[Column12]]), (vm_asg_raw[[#This Row],[Column12]]/(vm_asg_raw[[#This Row],[Column16]]*1000)),"")</f>
        <v/>
      </c>
      <c r="F311" s="32" t="str">
        <f>IF(ISNUMBER(vm_asg_raw[[#This Row],[Column13]]), (vm_asg_raw[[#This Row],[Column13]]/(vm_asg_raw[[#This Row],[Column17]]*1073741824)),"")</f>
        <v/>
      </c>
      <c r="G311" s="28" t="str">
        <f>IF(ISNUMBER(C311),(((vm_asg_raw[[#This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1" s="12" t="str">
        <f>IF(ISNONTEXT(vm_asg_raw[[#This Row],[Column3]]), "", vm_asg_raw[[#This Row],[Column3]])</f>
        <v/>
      </c>
      <c r="I311" s="10" t="str">
        <f>IF(ISNONTEXT(vm_asg_raw[[#This Row],[Column4]]), "", vm_asg_raw[[#This Row],[Column4]])</f>
        <v/>
      </c>
      <c r="J311" t="str">
        <f>IF(ISNUMBER(vm_asg_raw[[#This Row],[Column6]]), vm_asg_raw[[#This Row],[Column6]],"")</f>
        <v/>
      </c>
      <c r="K311" s="4" t="str">
        <f>IF(ISNUMBER(vm_asg_raw[[#This Row],[Column7]]), vm_asg_raw[[#This Row],[Column7]]/1073741824,"")</f>
        <v/>
      </c>
      <c r="L311" s="10" t="str">
        <f>IF(ISNONTEXT(vm_asg_raw[[#This Row],[Column9]]), "", vm_asg_raw[[#This Row],[Column9]])</f>
        <v/>
      </c>
      <c r="M311" t="str">
        <f>IF(ISNUMBER(vm_asg_raw[[#This Row],[Column10]]), vm_asg_raw[[#This Row],[Column10]],"")</f>
        <v/>
      </c>
      <c r="N311" s="15" t="str">
        <f>IF(ISNUMBER(vm_asg_raw[[#This Row],[Column11]]), vm_asg_raw[[#This Row],[Column11]],"")</f>
        <v/>
      </c>
    </row>
    <row r="312" spans="1:14" x14ac:dyDescent="0.25">
      <c r="A312" s="11" t="str">
        <f>IF(ISNONTEXT(vm_asg_raw[[#This Row],[Column1]]), "", vm_asg_raw[[#This Row],[Column1]])</f>
        <v/>
      </c>
      <c r="B312" s="19" t="str">
        <f>IF(ISNONTEXT(vm_asg_raw[[#This Row],[Column5]]), "", vm_asg_raw[[#This Row],[Column5]])</f>
        <v/>
      </c>
      <c r="C312" s="30" t="str">
        <f>IF(ISNUMBER(vm_asg_raw[[#This Row],[Column12]]), (vm_asg_raw[[#This Row],[Column12]]/(vm_asg_raw[[#This Row],[Column14]]*1000)),"")</f>
        <v/>
      </c>
      <c r="D312" s="31" t="str">
        <f>IF(ISNUMBER(vm_asg_raw[[#This Row],[Column13]]), (vm_asg_raw[[#This Row],[Column13]]/vm_asg_raw[[#This Row],[Column15]]),"")</f>
        <v/>
      </c>
      <c r="E312" s="30" t="str">
        <f>IF(ISNUMBER(vm_asg_raw[[#This Row],[Column12]]), (vm_asg_raw[[#This Row],[Column12]]/(vm_asg_raw[[#This Row],[Column16]]*1000)),"")</f>
        <v/>
      </c>
      <c r="F312" s="32" t="str">
        <f>IF(ISNUMBER(vm_asg_raw[[#This Row],[Column13]]), (vm_asg_raw[[#This Row],[Column13]]/(vm_asg_raw[[#This Row],[Column17]]*1073741824)),"")</f>
        <v/>
      </c>
      <c r="G312" s="28" t="str">
        <f>IF(ISNUMBER(C312),(((vm_asg_raw[[#This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2" s="12" t="str">
        <f>IF(ISNONTEXT(vm_asg_raw[[#This Row],[Column3]]), "", vm_asg_raw[[#This Row],[Column3]])</f>
        <v/>
      </c>
      <c r="I312" s="10" t="str">
        <f>IF(ISNONTEXT(vm_asg_raw[[#This Row],[Column4]]), "", vm_asg_raw[[#This Row],[Column4]])</f>
        <v/>
      </c>
      <c r="J312" t="str">
        <f>IF(ISNUMBER(vm_asg_raw[[#This Row],[Column6]]), vm_asg_raw[[#This Row],[Column6]],"")</f>
        <v/>
      </c>
      <c r="K312" s="4" t="str">
        <f>IF(ISNUMBER(vm_asg_raw[[#This Row],[Column7]]), vm_asg_raw[[#This Row],[Column7]]/1073741824,"")</f>
        <v/>
      </c>
      <c r="L312" s="10" t="str">
        <f>IF(ISNONTEXT(vm_asg_raw[[#This Row],[Column9]]), "", vm_asg_raw[[#This Row],[Column9]])</f>
        <v/>
      </c>
      <c r="M312" t="str">
        <f>IF(ISNUMBER(vm_asg_raw[[#This Row],[Column10]]), vm_asg_raw[[#This Row],[Column10]],"")</f>
        <v/>
      </c>
      <c r="N312" s="15" t="str">
        <f>IF(ISNUMBER(vm_asg_raw[[#This Row],[Column11]]), vm_asg_raw[[#This Row],[Column11]],"")</f>
        <v/>
      </c>
    </row>
    <row r="313" spans="1:14" x14ac:dyDescent="0.25">
      <c r="A313" s="11" t="str">
        <f>IF(ISNONTEXT(vm_asg_raw[[#This Row],[Column1]]), "", vm_asg_raw[[#This Row],[Column1]])</f>
        <v/>
      </c>
      <c r="B313" s="19" t="str">
        <f>IF(ISNONTEXT(vm_asg_raw[[#This Row],[Column5]]), "", vm_asg_raw[[#This Row],[Column5]])</f>
        <v/>
      </c>
      <c r="C313" s="30" t="str">
        <f>IF(ISNUMBER(vm_asg_raw[[#This Row],[Column12]]), (vm_asg_raw[[#This Row],[Column12]]/(vm_asg_raw[[#This Row],[Column14]]*1000)),"")</f>
        <v/>
      </c>
      <c r="D313" s="31" t="str">
        <f>IF(ISNUMBER(vm_asg_raw[[#This Row],[Column13]]), (vm_asg_raw[[#This Row],[Column13]]/vm_asg_raw[[#This Row],[Column15]]),"")</f>
        <v/>
      </c>
      <c r="E313" s="30" t="str">
        <f>IF(ISNUMBER(vm_asg_raw[[#This Row],[Column12]]), (vm_asg_raw[[#This Row],[Column12]]/(vm_asg_raw[[#This Row],[Column16]]*1000)),"")</f>
        <v/>
      </c>
      <c r="F313" s="32" t="str">
        <f>IF(ISNUMBER(vm_asg_raw[[#This Row],[Column13]]), (vm_asg_raw[[#This Row],[Column13]]/(vm_asg_raw[[#This Row],[Column17]]*1073741824)),"")</f>
        <v/>
      </c>
      <c r="G313" s="28" t="str">
        <f>IF(ISNUMBER(C313),(((vm_asg_raw[[#This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3" s="12" t="str">
        <f>IF(ISNONTEXT(vm_asg_raw[[#This Row],[Column3]]), "", vm_asg_raw[[#This Row],[Column3]])</f>
        <v/>
      </c>
      <c r="I313" s="10" t="str">
        <f>IF(ISNONTEXT(vm_asg_raw[[#This Row],[Column4]]), "", vm_asg_raw[[#This Row],[Column4]])</f>
        <v/>
      </c>
      <c r="J313" t="str">
        <f>IF(ISNUMBER(vm_asg_raw[[#This Row],[Column6]]), vm_asg_raw[[#This Row],[Column6]],"")</f>
        <v/>
      </c>
      <c r="K313" s="4" t="str">
        <f>IF(ISNUMBER(vm_asg_raw[[#This Row],[Column7]]), vm_asg_raw[[#This Row],[Column7]]/1073741824,"")</f>
        <v/>
      </c>
      <c r="L313" s="10" t="str">
        <f>IF(ISNONTEXT(vm_asg_raw[[#This Row],[Column9]]), "", vm_asg_raw[[#This Row],[Column9]])</f>
        <v/>
      </c>
      <c r="M313" t="str">
        <f>IF(ISNUMBER(vm_asg_raw[[#This Row],[Column10]]), vm_asg_raw[[#This Row],[Column10]],"")</f>
        <v/>
      </c>
      <c r="N313" s="15" t="str">
        <f>IF(ISNUMBER(vm_asg_raw[[#This Row],[Column11]]), vm_asg_raw[[#This Row],[Column11]],"")</f>
        <v/>
      </c>
    </row>
    <row r="314" spans="1:14" x14ac:dyDescent="0.25">
      <c r="A314" s="11" t="str">
        <f>IF(ISNONTEXT(vm_asg_raw[[#This Row],[Column1]]), "", vm_asg_raw[[#This Row],[Column1]])</f>
        <v/>
      </c>
      <c r="B314" s="19" t="str">
        <f>IF(ISNONTEXT(vm_asg_raw[[#This Row],[Column5]]), "", vm_asg_raw[[#This Row],[Column5]])</f>
        <v/>
      </c>
      <c r="C314" s="30" t="str">
        <f>IF(ISNUMBER(vm_asg_raw[[#This Row],[Column12]]), (vm_asg_raw[[#This Row],[Column12]]/(vm_asg_raw[[#This Row],[Column14]]*1000)),"")</f>
        <v/>
      </c>
      <c r="D314" s="31" t="str">
        <f>IF(ISNUMBER(vm_asg_raw[[#This Row],[Column13]]), (vm_asg_raw[[#This Row],[Column13]]/vm_asg_raw[[#This Row],[Column15]]),"")</f>
        <v/>
      </c>
      <c r="E314" s="30" t="str">
        <f>IF(ISNUMBER(vm_asg_raw[[#This Row],[Column12]]), (vm_asg_raw[[#This Row],[Column12]]/(vm_asg_raw[[#This Row],[Column16]]*1000)),"")</f>
        <v/>
      </c>
      <c r="F314" s="32" t="str">
        <f>IF(ISNUMBER(vm_asg_raw[[#This Row],[Column13]]), (vm_asg_raw[[#This Row],[Column13]]/(vm_asg_raw[[#This Row],[Column17]]*1073741824)),"")</f>
        <v/>
      </c>
      <c r="G314" s="28" t="str">
        <f>IF(ISNUMBER(C314),(((vm_asg_raw[[#This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4" s="12" t="str">
        <f>IF(ISNONTEXT(vm_asg_raw[[#This Row],[Column3]]), "", vm_asg_raw[[#This Row],[Column3]])</f>
        <v/>
      </c>
      <c r="I314" s="10" t="str">
        <f>IF(ISNONTEXT(vm_asg_raw[[#This Row],[Column4]]), "", vm_asg_raw[[#This Row],[Column4]])</f>
        <v/>
      </c>
      <c r="J314" t="str">
        <f>IF(ISNUMBER(vm_asg_raw[[#This Row],[Column6]]), vm_asg_raw[[#This Row],[Column6]],"")</f>
        <v/>
      </c>
      <c r="K314" s="4" t="str">
        <f>IF(ISNUMBER(vm_asg_raw[[#This Row],[Column7]]), vm_asg_raw[[#This Row],[Column7]]/1073741824,"")</f>
        <v/>
      </c>
      <c r="L314" s="10" t="str">
        <f>IF(ISNONTEXT(vm_asg_raw[[#This Row],[Column9]]), "", vm_asg_raw[[#This Row],[Column9]])</f>
        <v/>
      </c>
      <c r="M314" t="str">
        <f>IF(ISNUMBER(vm_asg_raw[[#This Row],[Column10]]), vm_asg_raw[[#This Row],[Column10]],"")</f>
        <v/>
      </c>
      <c r="N314" s="15" t="str">
        <f>IF(ISNUMBER(vm_asg_raw[[#This Row],[Column11]]), vm_asg_raw[[#This Row],[Column11]],"")</f>
        <v/>
      </c>
    </row>
    <row r="315" spans="1:14" x14ac:dyDescent="0.25">
      <c r="A315" s="11" t="str">
        <f>IF(ISNONTEXT(vm_asg_raw[[#This Row],[Column1]]), "", vm_asg_raw[[#This Row],[Column1]])</f>
        <v/>
      </c>
      <c r="B315" s="19" t="str">
        <f>IF(ISNONTEXT(vm_asg_raw[[#This Row],[Column5]]), "", vm_asg_raw[[#This Row],[Column5]])</f>
        <v/>
      </c>
      <c r="C315" s="30" t="str">
        <f>IF(ISNUMBER(vm_asg_raw[[#This Row],[Column12]]), (vm_asg_raw[[#This Row],[Column12]]/(vm_asg_raw[[#This Row],[Column14]]*1000)),"")</f>
        <v/>
      </c>
      <c r="D315" s="31" t="str">
        <f>IF(ISNUMBER(vm_asg_raw[[#This Row],[Column13]]), (vm_asg_raw[[#This Row],[Column13]]/vm_asg_raw[[#This Row],[Column15]]),"")</f>
        <v/>
      </c>
      <c r="E315" s="30" t="str">
        <f>IF(ISNUMBER(vm_asg_raw[[#This Row],[Column12]]), (vm_asg_raw[[#This Row],[Column12]]/(vm_asg_raw[[#This Row],[Column16]]*1000)),"")</f>
        <v/>
      </c>
      <c r="F315" s="32" t="str">
        <f>IF(ISNUMBER(vm_asg_raw[[#This Row],[Column13]]), (vm_asg_raw[[#This Row],[Column13]]/(vm_asg_raw[[#This Row],[Column17]]*1073741824)),"")</f>
        <v/>
      </c>
      <c r="G315" s="28" t="str">
        <f>IF(ISNUMBER(C315),(((vm_asg_raw[[#This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5" s="12" t="str">
        <f>IF(ISNONTEXT(vm_asg_raw[[#This Row],[Column3]]), "", vm_asg_raw[[#This Row],[Column3]])</f>
        <v/>
      </c>
      <c r="I315" s="10" t="str">
        <f>IF(ISNONTEXT(vm_asg_raw[[#This Row],[Column4]]), "", vm_asg_raw[[#This Row],[Column4]])</f>
        <v/>
      </c>
      <c r="J315" t="str">
        <f>IF(ISNUMBER(vm_asg_raw[[#This Row],[Column6]]), vm_asg_raw[[#This Row],[Column6]],"")</f>
        <v/>
      </c>
      <c r="K315" s="4" t="str">
        <f>IF(ISNUMBER(vm_asg_raw[[#This Row],[Column7]]), vm_asg_raw[[#This Row],[Column7]]/1073741824,"")</f>
        <v/>
      </c>
      <c r="L315" s="10" t="str">
        <f>IF(ISNONTEXT(vm_asg_raw[[#This Row],[Column9]]), "", vm_asg_raw[[#This Row],[Column9]])</f>
        <v/>
      </c>
      <c r="M315" t="str">
        <f>IF(ISNUMBER(vm_asg_raw[[#This Row],[Column10]]), vm_asg_raw[[#This Row],[Column10]],"")</f>
        <v/>
      </c>
      <c r="N315" s="15" t="str">
        <f>IF(ISNUMBER(vm_asg_raw[[#This Row],[Column11]]), vm_asg_raw[[#This Row],[Column11]],"")</f>
        <v/>
      </c>
    </row>
    <row r="316" spans="1:14" x14ac:dyDescent="0.25">
      <c r="A316" s="11" t="str">
        <f>IF(ISNONTEXT(vm_asg_raw[[#This Row],[Column1]]), "", vm_asg_raw[[#This Row],[Column1]])</f>
        <v/>
      </c>
      <c r="B316" s="19" t="str">
        <f>IF(ISNONTEXT(vm_asg_raw[[#This Row],[Column5]]), "", vm_asg_raw[[#This Row],[Column5]])</f>
        <v/>
      </c>
      <c r="C316" s="30" t="str">
        <f>IF(ISNUMBER(vm_asg_raw[[#This Row],[Column12]]), (vm_asg_raw[[#This Row],[Column12]]/(vm_asg_raw[[#This Row],[Column14]]*1000)),"")</f>
        <v/>
      </c>
      <c r="D316" s="31" t="str">
        <f>IF(ISNUMBER(vm_asg_raw[[#This Row],[Column13]]), (vm_asg_raw[[#This Row],[Column13]]/vm_asg_raw[[#This Row],[Column15]]),"")</f>
        <v/>
      </c>
      <c r="E316" s="30" t="str">
        <f>IF(ISNUMBER(vm_asg_raw[[#This Row],[Column12]]), (vm_asg_raw[[#This Row],[Column12]]/(vm_asg_raw[[#This Row],[Column16]]*1000)),"")</f>
        <v/>
      </c>
      <c r="F316" s="32" t="str">
        <f>IF(ISNUMBER(vm_asg_raw[[#This Row],[Column13]]), (vm_asg_raw[[#This Row],[Column13]]/(vm_asg_raw[[#This Row],[Column17]]*1073741824)),"")</f>
        <v/>
      </c>
      <c r="G316" s="28" t="str">
        <f>IF(ISNUMBER(C316),(((vm_asg_raw[[#This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6" s="12" t="str">
        <f>IF(ISNONTEXT(vm_asg_raw[[#This Row],[Column3]]), "", vm_asg_raw[[#This Row],[Column3]])</f>
        <v/>
      </c>
      <c r="I316" s="10" t="str">
        <f>IF(ISNONTEXT(vm_asg_raw[[#This Row],[Column4]]), "", vm_asg_raw[[#This Row],[Column4]])</f>
        <v/>
      </c>
      <c r="J316" t="str">
        <f>IF(ISNUMBER(vm_asg_raw[[#This Row],[Column6]]), vm_asg_raw[[#This Row],[Column6]],"")</f>
        <v/>
      </c>
      <c r="K316" s="4" t="str">
        <f>IF(ISNUMBER(vm_asg_raw[[#This Row],[Column7]]), vm_asg_raw[[#This Row],[Column7]]/1073741824,"")</f>
        <v/>
      </c>
      <c r="L316" s="10" t="str">
        <f>IF(ISNONTEXT(vm_asg_raw[[#This Row],[Column9]]), "", vm_asg_raw[[#This Row],[Column9]])</f>
        <v/>
      </c>
      <c r="M316" t="str">
        <f>IF(ISNUMBER(vm_asg_raw[[#This Row],[Column10]]), vm_asg_raw[[#This Row],[Column10]],"")</f>
        <v/>
      </c>
      <c r="N316" s="15" t="str">
        <f>IF(ISNUMBER(vm_asg_raw[[#This Row],[Column11]]), vm_asg_raw[[#This Row],[Column11]],"")</f>
        <v/>
      </c>
    </row>
    <row r="317" spans="1:14" x14ac:dyDescent="0.25">
      <c r="A317" s="11" t="str">
        <f>IF(ISNONTEXT(vm_asg_raw[[#This Row],[Column1]]), "", vm_asg_raw[[#This Row],[Column1]])</f>
        <v/>
      </c>
      <c r="B317" s="19" t="str">
        <f>IF(ISNONTEXT(vm_asg_raw[[#This Row],[Column5]]), "", vm_asg_raw[[#This Row],[Column5]])</f>
        <v/>
      </c>
      <c r="C317" s="30" t="str">
        <f>IF(ISNUMBER(vm_asg_raw[[#This Row],[Column12]]), (vm_asg_raw[[#This Row],[Column12]]/(vm_asg_raw[[#This Row],[Column14]]*1000)),"")</f>
        <v/>
      </c>
      <c r="D317" s="31" t="str">
        <f>IF(ISNUMBER(vm_asg_raw[[#This Row],[Column13]]), (vm_asg_raw[[#This Row],[Column13]]/vm_asg_raw[[#This Row],[Column15]]),"")</f>
        <v/>
      </c>
      <c r="E317" s="30" t="str">
        <f>IF(ISNUMBER(vm_asg_raw[[#This Row],[Column12]]), (vm_asg_raw[[#This Row],[Column12]]/(vm_asg_raw[[#This Row],[Column16]]*1000)),"")</f>
        <v/>
      </c>
      <c r="F317" s="32" t="str">
        <f>IF(ISNUMBER(vm_asg_raw[[#This Row],[Column13]]), (vm_asg_raw[[#This Row],[Column13]]/(vm_asg_raw[[#This Row],[Column17]]*1073741824)),"")</f>
        <v/>
      </c>
      <c r="G317" s="28" t="str">
        <f>IF(ISNUMBER(C317),(((vm_asg_raw[[#This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7" s="12" t="str">
        <f>IF(ISNONTEXT(vm_asg_raw[[#This Row],[Column3]]), "", vm_asg_raw[[#This Row],[Column3]])</f>
        <v/>
      </c>
      <c r="I317" s="10" t="str">
        <f>IF(ISNONTEXT(vm_asg_raw[[#This Row],[Column4]]), "", vm_asg_raw[[#This Row],[Column4]])</f>
        <v/>
      </c>
      <c r="J317" t="str">
        <f>IF(ISNUMBER(vm_asg_raw[[#This Row],[Column6]]), vm_asg_raw[[#This Row],[Column6]],"")</f>
        <v/>
      </c>
      <c r="K317" s="4" t="str">
        <f>IF(ISNUMBER(vm_asg_raw[[#This Row],[Column7]]), vm_asg_raw[[#This Row],[Column7]]/1073741824,"")</f>
        <v/>
      </c>
      <c r="L317" s="10" t="str">
        <f>IF(ISNONTEXT(vm_asg_raw[[#This Row],[Column9]]), "", vm_asg_raw[[#This Row],[Column9]])</f>
        <v/>
      </c>
      <c r="M317" t="str">
        <f>IF(ISNUMBER(vm_asg_raw[[#This Row],[Column10]]), vm_asg_raw[[#This Row],[Column10]],"")</f>
        <v/>
      </c>
      <c r="N317" s="15" t="str">
        <f>IF(ISNUMBER(vm_asg_raw[[#This Row],[Column11]]), vm_asg_raw[[#This Row],[Column11]],"")</f>
        <v/>
      </c>
    </row>
    <row r="318" spans="1:14" x14ac:dyDescent="0.25">
      <c r="A318" s="11" t="str">
        <f>IF(ISNONTEXT(vm_asg_raw[[#This Row],[Column1]]), "", vm_asg_raw[[#This Row],[Column1]])</f>
        <v/>
      </c>
      <c r="B318" s="19" t="str">
        <f>IF(ISNONTEXT(vm_asg_raw[[#This Row],[Column5]]), "", vm_asg_raw[[#This Row],[Column5]])</f>
        <v/>
      </c>
      <c r="C318" s="30" t="str">
        <f>IF(ISNUMBER(vm_asg_raw[[#This Row],[Column12]]), (vm_asg_raw[[#This Row],[Column12]]/(vm_asg_raw[[#This Row],[Column14]]*1000)),"")</f>
        <v/>
      </c>
      <c r="D318" s="31" t="str">
        <f>IF(ISNUMBER(vm_asg_raw[[#This Row],[Column13]]), (vm_asg_raw[[#This Row],[Column13]]/vm_asg_raw[[#This Row],[Column15]]),"")</f>
        <v/>
      </c>
      <c r="E318" s="30" t="str">
        <f>IF(ISNUMBER(vm_asg_raw[[#This Row],[Column12]]), (vm_asg_raw[[#This Row],[Column12]]/(vm_asg_raw[[#This Row],[Column16]]*1000)),"")</f>
        <v/>
      </c>
      <c r="F318" s="32" t="str">
        <f>IF(ISNUMBER(vm_asg_raw[[#This Row],[Column13]]), (vm_asg_raw[[#This Row],[Column13]]/(vm_asg_raw[[#This Row],[Column17]]*1073741824)),"")</f>
        <v/>
      </c>
      <c r="G318" s="28" t="str">
        <f>IF(ISNUMBER(C318),(((vm_asg_raw[[#This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8" s="12" t="str">
        <f>IF(ISNONTEXT(vm_asg_raw[[#This Row],[Column3]]), "", vm_asg_raw[[#This Row],[Column3]])</f>
        <v/>
      </c>
      <c r="I318" s="10" t="str">
        <f>IF(ISNONTEXT(vm_asg_raw[[#This Row],[Column4]]), "", vm_asg_raw[[#This Row],[Column4]])</f>
        <v/>
      </c>
      <c r="J318" t="str">
        <f>IF(ISNUMBER(vm_asg_raw[[#This Row],[Column6]]), vm_asg_raw[[#This Row],[Column6]],"")</f>
        <v/>
      </c>
      <c r="K318" s="4" t="str">
        <f>IF(ISNUMBER(vm_asg_raw[[#This Row],[Column7]]), vm_asg_raw[[#This Row],[Column7]]/1073741824,"")</f>
        <v/>
      </c>
      <c r="L318" s="10" t="str">
        <f>IF(ISNONTEXT(vm_asg_raw[[#This Row],[Column9]]), "", vm_asg_raw[[#This Row],[Column9]])</f>
        <v/>
      </c>
      <c r="M318" t="str">
        <f>IF(ISNUMBER(vm_asg_raw[[#This Row],[Column10]]), vm_asg_raw[[#This Row],[Column10]],"")</f>
        <v/>
      </c>
      <c r="N318" s="15" t="str">
        <f>IF(ISNUMBER(vm_asg_raw[[#This Row],[Column11]]), vm_asg_raw[[#This Row],[Column11]],"")</f>
        <v/>
      </c>
    </row>
    <row r="319" spans="1:14" x14ac:dyDescent="0.25">
      <c r="A319" s="11" t="str">
        <f>IF(ISNONTEXT(vm_asg_raw[[#This Row],[Column1]]), "", vm_asg_raw[[#This Row],[Column1]])</f>
        <v/>
      </c>
      <c r="B319" s="19" t="str">
        <f>IF(ISNONTEXT(vm_asg_raw[[#This Row],[Column5]]), "", vm_asg_raw[[#This Row],[Column5]])</f>
        <v/>
      </c>
      <c r="C319" s="30" t="str">
        <f>IF(ISNUMBER(vm_asg_raw[[#This Row],[Column12]]), (vm_asg_raw[[#This Row],[Column12]]/(vm_asg_raw[[#This Row],[Column14]]*1000)),"")</f>
        <v/>
      </c>
      <c r="D319" s="31" t="str">
        <f>IF(ISNUMBER(vm_asg_raw[[#This Row],[Column13]]), (vm_asg_raw[[#This Row],[Column13]]/vm_asg_raw[[#This Row],[Column15]]),"")</f>
        <v/>
      </c>
      <c r="E319" s="30" t="str">
        <f>IF(ISNUMBER(vm_asg_raw[[#This Row],[Column12]]), (vm_asg_raw[[#This Row],[Column12]]/(vm_asg_raw[[#This Row],[Column16]]*1000)),"")</f>
        <v/>
      </c>
      <c r="F319" s="32" t="str">
        <f>IF(ISNUMBER(vm_asg_raw[[#This Row],[Column13]]), (vm_asg_raw[[#This Row],[Column13]]/(vm_asg_raw[[#This Row],[Column17]]*1073741824)),"")</f>
        <v/>
      </c>
      <c r="G319" s="28" t="str">
        <f>IF(ISNUMBER(C319),(((vm_asg_raw[[#This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9" s="12" t="str">
        <f>IF(ISNONTEXT(vm_asg_raw[[#This Row],[Column3]]), "", vm_asg_raw[[#This Row],[Column3]])</f>
        <v/>
      </c>
      <c r="I319" s="10" t="str">
        <f>IF(ISNONTEXT(vm_asg_raw[[#This Row],[Column4]]), "", vm_asg_raw[[#This Row],[Column4]])</f>
        <v/>
      </c>
      <c r="J319" t="str">
        <f>IF(ISNUMBER(vm_asg_raw[[#This Row],[Column6]]), vm_asg_raw[[#This Row],[Column6]],"")</f>
        <v/>
      </c>
      <c r="K319" s="4" t="str">
        <f>IF(ISNUMBER(vm_asg_raw[[#This Row],[Column7]]), vm_asg_raw[[#This Row],[Column7]]/1073741824,"")</f>
        <v/>
      </c>
      <c r="L319" s="10" t="str">
        <f>IF(ISNONTEXT(vm_asg_raw[[#This Row],[Column9]]), "", vm_asg_raw[[#This Row],[Column9]])</f>
        <v/>
      </c>
      <c r="M319" t="str">
        <f>IF(ISNUMBER(vm_asg_raw[[#This Row],[Column10]]), vm_asg_raw[[#This Row],[Column10]],"")</f>
        <v/>
      </c>
      <c r="N319" s="15" t="str">
        <f>IF(ISNUMBER(vm_asg_raw[[#This Row],[Column11]]), vm_asg_raw[[#This Row],[Column11]],"")</f>
        <v/>
      </c>
    </row>
    <row r="320" spans="1:14" x14ac:dyDescent="0.25">
      <c r="A320" s="11" t="str">
        <f>IF(ISNONTEXT(vm_asg_raw[[#This Row],[Column1]]), "", vm_asg_raw[[#This Row],[Column1]])</f>
        <v/>
      </c>
      <c r="B320" s="19" t="str">
        <f>IF(ISNONTEXT(vm_asg_raw[[#This Row],[Column5]]), "", vm_asg_raw[[#This Row],[Column5]])</f>
        <v/>
      </c>
      <c r="C320" s="30" t="str">
        <f>IF(ISNUMBER(vm_asg_raw[[#This Row],[Column12]]), (vm_asg_raw[[#This Row],[Column12]]/(vm_asg_raw[[#This Row],[Column14]]*1000)),"")</f>
        <v/>
      </c>
      <c r="D320" s="31" t="str">
        <f>IF(ISNUMBER(vm_asg_raw[[#This Row],[Column13]]), (vm_asg_raw[[#This Row],[Column13]]/vm_asg_raw[[#This Row],[Column15]]),"")</f>
        <v/>
      </c>
      <c r="E320" s="30" t="str">
        <f>IF(ISNUMBER(vm_asg_raw[[#This Row],[Column12]]), (vm_asg_raw[[#This Row],[Column12]]/(vm_asg_raw[[#This Row],[Column16]]*1000)),"")</f>
        <v/>
      </c>
      <c r="F320" s="32" t="str">
        <f>IF(ISNUMBER(vm_asg_raw[[#This Row],[Column13]]), (vm_asg_raw[[#This Row],[Column13]]/(vm_asg_raw[[#This Row],[Column17]]*1073741824)),"")</f>
        <v/>
      </c>
      <c r="G320" s="28" t="str">
        <f>IF(ISNUMBER(C320),(((vm_asg_raw[[#This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0" s="12" t="str">
        <f>IF(ISNONTEXT(vm_asg_raw[[#This Row],[Column3]]), "", vm_asg_raw[[#This Row],[Column3]])</f>
        <v/>
      </c>
      <c r="I320" s="10" t="str">
        <f>IF(ISNONTEXT(vm_asg_raw[[#This Row],[Column4]]), "", vm_asg_raw[[#This Row],[Column4]])</f>
        <v/>
      </c>
      <c r="J320" t="str">
        <f>IF(ISNUMBER(vm_asg_raw[[#This Row],[Column6]]), vm_asg_raw[[#This Row],[Column6]],"")</f>
        <v/>
      </c>
      <c r="K320" s="4" t="str">
        <f>IF(ISNUMBER(vm_asg_raw[[#This Row],[Column7]]), vm_asg_raw[[#This Row],[Column7]]/1073741824,"")</f>
        <v/>
      </c>
      <c r="L320" s="10" t="str">
        <f>IF(ISNONTEXT(vm_asg_raw[[#This Row],[Column9]]), "", vm_asg_raw[[#This Row],[Column9]])</f>
        <v/>
      </c>
      <c r="M320" t="str">
        <f>IF(ISNUMBER(vm_asg_raw[[#This Row],[Column10]]), vm_asg_raw[[#This Row],[Column10]],"")</f>
        <v/>
      </c>
      <c r="N320" s="15" t="str">
        <f>IF(ISNUMBER(vm_asg_raw[[#This Row],[Column11]]), vm_asg_raw[[#This Row],[Column11]],"")</f>
        <v/>
      </c>
    </row>
    <row r="321" spans="1:14" x14ac:dyDescent="0.25">
      <c r="A321" s="11" t="str">
        <f>IF(ISNONTEXT(vm_asg_raw[[#This Row],[Column1]]), "", vm_asg_raw[[#This Row],[Column1]])</f>
        <v/>
      </c>
      <c r="B321" s="19" t="str">
        <f>IF(ISNONTEXT(vm_asg_raw[[#This Row],[Column5]]), "", vm_asg_raw[[#This Row],[Column5]])</f>
        <v/>
      </c>
      <c r="C321" s="30" t="str">
        <f>IF(ISNUMBER(vm_asg_raw[[#This Row],[Column12]]), (vm_asg_raw[[#This Row],[Column12]]/(vm_asg_raw[[#This Row],[Column14]]*1000)),"")</f>
        <v/>
      </c>
      <c r="D321" s="31" t="str">
        <f>IF(ISNUMBER(vm_asg_raw[[#This Row],[Column13]]), (vm_asg_raw[[#This Row],[Column13]]/vm_asg_raw[[#This Row],[Column15]]),"")</f>
        <v/>
      </c>
      <c r="E321" s="30" t="str">
        <f>IF(ISNUMBER(vm_asg_raw[[#This Row],[Column12]]), (vm_asg_raw[[#This Row],[Column12]]/(vm_asg_raw[[#This Row],[Column16]]*1000)),"")</f>
        <v/>
      </c>
      <c r="F321" s="32" t="str">
        <f>IF(ISNUMBER(vm_asg_raw[[#This Row],[Column13]]), (vm_asg_raw[[#This Row],[Column13]]/(vm_asg_raw[[#This Row],[Column17]]*1073741824)),"")</f>
        <v/>
      </c>
      <c r="G321" s="28" t="str">
        <f>IF(ISNUMBER(C321),(((vm_asg_raw[[#This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1" s="12" t="str">
        <f>IF(ISNONTEXT(vm_asg_raw[[#This Row],[Column3]]), "", vm_asg_raw[[#This Row],[Column3]])</f>
        <v/>
      </c>
      <c r="I321" s="10" t="str">
        <f>IF(ISNONTEXT(vm_asg_raw[[#This Row],[Column4]]), "", vm_asg_raw[[#This Row],[Column4]])</f>
        <v/>
      </c>
      <c r="J321" t="str">
        <f>IF(ISNUMBER(vm_asg_raw[[#This Row],[Column6]]), vm_asg_raw[[#This Row],[Column6]],"")</f>
        <v/>
      </c>
      <c r="K321" s="4" t="str">
        <f>IF(ISNUMBER(vm_asg_raw[[#This Row],[Column7]]), vm_asg_raw[[#This Row],[Column7]]/1073741824,"")</f>
        <v/>
      </c>
      <c r="L321" s="10" t="str">
        <f>IF(ISNONTEXT(vm_asg_raw[[#This Row],[Column9]]), "", vm_asg_raw[[#This Row],[Column9]])</f>
        <v/>
      </c>
      <c r="M321" t="str">
        <f>IF(ISNUMBER(vm_asg_raw[[#This Row],[Column10]]), vm_asg_raw[[#This Row],[Column10]],"")</f>
        <v/>
      </c>
      <c r="N321" s="15" t="str">
        <f>IF(ISNUMBER(vm_asg_raw[[#This Row],[Column11]]), vm_asg_raw[[#This Row],[Column11]],"")</f>
        <v/>
      </c>
    </row>
    <row r="322" spans="1:14" x14ac:dyDescent="0.25">
      <c r="A322" s="11" t="str">
        <f>IF(ISNONTEXT(vm_asg_raw[[#This Row],[Column1]]), "", vm_asg_raw[[#This Row],[Column1]])</f>
        <v/>
      </c>
      <c r="B322" s="19" t="str">
        <f>IF(ISNONTEXT(vm_asg_raw[[#This Row],[Column5]]), "", vm_asg_raw[[#This Row],[Column5]])</f>
        <v/>
      </c>
      <c r="C322" s="30" t="str">
        <f>IF(ISNUMBER(vm_asg_raw[[#This Row],[Column12]]), (vm_asg_raw[[#This Row],[Column12]]/(vm_asg_raw[[#This Row],[Column14]]*1000)),"")</f>
        <v/>
      </c>
      <c r="D322" s="31" t="str">
        <f>IF(ISNUMBER(vm_asg_raw[[#This Row],[Column13]]), (vm_asg_raw[[#This Row],[Column13]]/vm_asg_raw[[#This Row],[Column15]]),"")</f>
        <v/>
      </c>
      <c r="E322" s="30" t="str">
        <f>IF(ISNUMBER(vm_asg_raw[[#This Row],[Column12]]), (vm_asg_raw[[#This Row],[Column12]]/(vm_asg_raw[[#This Row],[Column16]]*1000)),"")</f>
        <v/>
      </c>
      <c r="F322" s="32" t="str">
        <f>IF(ISNUMBER(vm_asg_raw[[#This Row],[Column13]]), (vm_asg_raw[[#This Row],[Column13]]/(vm_asg_raw[[#This Row],[Column17]]*1073741824)),"")</f>
        <v/>
      </c>
      <c r="G322" s="28" t="str">
        <f>IF(ISNUMBER(C322),(((vm_asg_raw[[#This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2" s="12" t="str">
        <f>IF(ISNONTEXT(vm_asg_raw[[#This Row],[Column3]]), "", vm_asg_raw[[#This Row],[Column3]])</f>
        <v/>
      </c>
      <c r="I322" s="10" t="str">
        <f>IF(ISNONTEXT(vm_asg_raw[[#This Row],[Column4]]), "", vm_asg_raw[[#This Row],[Column4]])</f>
        <v/>
      </c>
      <c r="J322" t="str">
        <f>IF(ISNUMBER(vm_asg_raw[[#This Row],[Column6]]), vm_asg_raw[[#This Row],[Column6]],"")</f>
        <v/>
      </c>
      <c r="K322" s="4" t="str">
        <f>IF(ISNUMBER(vm_asg_raw[[#This Row],[Column7]]), vm_asg_raw[[#This Row],[Column7]]/1073741824,"")</f>
        <v/>
      </c>
      <c r="L322" s="10" t="str">
        <f>IF(ISNONTEXT(vm_asg_raw[[#This Row],[Column9]]), "", vm_asg_raw[[#This Row],[Column9]])</f>
        <v/>
      </c>
      <c r="M322" t="str">
        <f>IF(ISNUMBER(vm_asg_raw[[#This Row],[Column10]]), vm_asg_raw[[#This Row],[Column10]],"")</f>
        <v/>
      </c>
      <c r="N322" s="15" t="str">
        <f>IF(ISNUMBER(vm_asg_raw[[#This Row],[Column11]]), vm_asg_raw[[#This Row],[Column11]],"")</f>
        <v/>
      </c>
    </row>
    <row r="323" spans="1:14" x14ac:dyDescent="0.25">
      <c r="A323" s="11" t="str">
        <f>IF(ISNONTEXT(vm_asg_raw[[#This Row],[Column1]]), "", vm_asg_raw[[#This Row],[Column1]])</f>
        <v/>
      </c>
      <c r="B323" s="19" t="str">
        <f>IF(ISNONTEXT(vm_asg_raw[[#This Row],[Column5]]), "", vm_asg_raw[[#This Row],[Column5]])</f>
        <v/>
      </c>
      <c r="C323" s="30" t="str">
        <f>IF(ISNUMBER(vm_asg_raw[[#This Row],[Column12]]), (vm_asg_raw[[#This Row],[Column12]]/(vm_asg_raw[[#This Row],[Column14]]*1000)),"")</f>
        <v/>
      </c>
      <c r="D323" s="31" t="str">
        <f>IF(ISNUMBER(vm_asg_raw[[#This Row],[Column13]]), (vm_asg_raw[[#This Row],[Column13]]/vm_asg_raw[[#This Row],[Column15]]),"")</f>
        <v/>
      </c>
      <c r="E323" s="30" t="str">
        <f>IF(ISNUMBER(vm_asg_raw[[#This Row],[Column12]]), (vm_asg_raw[[#This Row],[Column12]]/(vm_asg_raw[[#This Row],[Column16]]*1000)),"")</f>
        <v/>
      </c>
      <c r="F323" s="32" t="str">
        <f>IF(ISNUMBER(vm_asg_raw[[#This Row],[Column13]]), (vm_asg_raw[[#This Row],[Column13]]/(vm_asg_raw[[#This Row],[Column17]]*1073741824)),"")</f>
        <v/>
      </c>
      <c r="G323" s="28" t="str">
        <f>IF(ISNUMBER(C323),(((vm_asg_raw[[#This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3" s="12" t="str">
        <f>IF(ISNONTEXT(vm_asg_raw[[#This Row],[Column3]]), "", vm_asg_raw[[#This Row],[Column3]])</f>
        <v/>
      </c>
      <c r="I323" s="10" t="str">
        <f>IF(ISNONTEXT(vm_asg_raw[[#This Row],[Column4]]), "", vm_asg_raw[[#This Row],[Column4]])</f>
        <v/>
      </c>
      <c r="J323" t="str">
        <f>IF(ISNUMBER(vm_asg_raw[[#This Row],[Column6]]), vm_asg_raw[[#This Row],[Column6]],"")</f>
        <v/>
      </c>
      <c r="K323" s="4" t="str">
        <f>IF(ISNUMBER(vm_asg_raw[[#This Row],[Column7]]), vm_asg_raw[[#This Row],[Column7]]/1073741824,"")</f>
        <v/>
      </c>
      <c r="L323" s="10" t="str">
        <f>IF(ISNONTEXT(vm_asg_raw[[#This Row],[Column9]]), "", vm_asg_raw[[#This Row],[Column9]])</f>
        <v/>
      </c>
      <c r="M323" t="str">
        <f>IF(ISNUMBER(vm_asg_raw[[#This Row],[Column10]]), vm_asg_raw[[#This Row],[Column10]],"")</f>
        <v/>
      </c>
      <c r="N323" s="15" t="str">
        <f>IF(ISNUMBER(vm_asg_raw[[#This Row],[Column11]]), vm_asg_raw[[#This Row],[Column11]],"")</f>
        <v/>
      </c>
    </row>
    <row r="324" spans="1:14" x14ac:dyDescent="0.25">
      <c r="A324" s="11" t="str">
        <f>IF(ISNONTEXT(vm_asg_raw[[#This Row],[Column1]]), "", vm_asg_raw[[#This Row],[Column1]])</f>
        <v/>
      </c>
      <c r="B324" s="19" t="str">
        <f>IF(ISNONTEXT(vm_asg_raw[[#This Row],[Column5]]), "", vm_asg_raw[[#This Row],[Column5]])</f>
        <v/>
      </c>
      <c r="C324" s="30" t="str">
        <f>IF(ISNUMBER(vm_asg_raw[[#This Row],[Column12]]), (vm_asg_raw[[#This Row],[Column12]]/(vm_asg_raw[[#This Row],[Column14]]*1000)),"")</f>
        <v/>
      </c>
      <c r="D324" s="31" t="str">
        <f>IF(ISNUMBER(vm_asg_raw[[#This Row],[Column13]]), (vm_asg_raw[[#This Row],[Column13]]/vm_asg_raw[[#This Row],[Column15]]),"")</f>
        <v/>
      </c>
      <c r="E324" s="30" t="str">
        <f>IF(ISNUMBER(vm_asg_raw[[#This Row],[Column12]]), (vm_asg_raw[[#This Row],[Column12]]/(vm_asg_raw[[#This Row],[Column16]]*1000)),"")</f>
        <v/>
      </c>
      <c r="F324" s="32" t="str">
        <f>IF(ISNUMBER(vm_asg_raw[[#This Row],[Column13]]), (vm_asg_raw[[#This Row],[Column13]]/(vm_asg_raw[[#This Row],[Column17]]*1073741824)),"")</f>
        <v/>
      </c>
      <c r="G324" s="28" t="str">
        <f>IF(ISNUMBER(C324),(((vm_asg_raw[[#This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4" s="12" t="str">
        <f>IF(ISNONTEXT(vm_asg_raw[[#This Row],[Column3]]), "", vm_asg_raw[[#This Row],[Column3]])</f>
        <v/>
      </c>
      <c r="I324" s="10" t="str">
        <f>IF(ISNONTEXT(vm_asg_raw[[#This Row],[Column4]]), "", vm_asg_raw[[#This Row],[Column4]])</f>
        <v/>
      </c>
      <c r="J324" t="str">
        <f>IF(ISNUMBER(vm_asg_raw[[#This Row],[Column6]]), vm_asg_raw[[#This Row],[Column6]],"")</f>
        <v/>
      </c>
      <c r="K324" s="4" t="str">
        <f>IF(ISNUMBER(vm_asg_raw[[#This Row],[Column7]]), vm_asg_raw[[#This Row],[Column7]]/1073741824,"")</f>
        <v/>
      </c>
      <c r="L324" s="10" t="str">
        <f>IF(ISNONTEXT(vm_asg_raw[[#This Row],[Column9]]), "", vm_asg_raw[[#This Row],[Column9]])</f>
        <v/>
      </c>
      <c r="M324" t="str">
        <f>IF(ISNUMBER(vm_asg_raw[[#This Row],[Column10]]), vm_asg_raw[[#This Row],[Column10]],"")</f>
        <v/>
      </c>
      <c r="N324" s="15" t="str">
        <f>IF(ISNUMBER(vm_asg_raw[[#This Row],[Column11]]), vm_asg_raw[[#This Row],[Column11]],"")</f>
        <v/>
      </c>
    </row>
    <row r="325" spans="1:14" x14ac:dyDescent="0.25">
      <c r="A325" s="11" t="str">
        <f>IF(ISNONTEXT(vm_asg_raw[[#This Row],[Column1]]), "", vm_asg_raw[[#This Row],[Column1]])</f>
        <v/>
      </c>
      <c r="B325" s="19" t="str">
        <f>IF(ISNONTEXT(vm_asg_raw[[#This Row],[Column5]]), "", vm_asg_raw[[#This Row],[Column5]])</f>
        <v/>
      </c>
      <c r="C325" s="30" t="str">
        <f>IF(ISNUMBER(vm_asg_raw[[#This Row],[Column12]]), (vm_asg_raw[[#This Row],[Column12]]/(vm_asg_raw[[#This Row],[Column14]]*1000)),"")</f>
        <v/>
      </c>
      <c r="D325" s="31" t="str">
        <f>IF(ISNUMBER(vm_asg_raw[[#This Row],[Column13]]), (vm_asg_raw[[#This Row],[Column13]]/vm_asg_raw[[#This Row],[Column15]]),"")</f>
        <v/>
      </c>
      <c r="E325" s="30" t="str">
        <f>IF(ISNUMBER(vm_asg_raw[[#This Row],[Column12]]), (vm_asg_raw[[#This Row],[Column12]]/(vm_asg_raw[[#This Row],[Column16]]*1000)),"")</f>
        <v/>
      </c>
      <c r="F325" s="32" t="str">
        <f>IF(ISNUMBER(vm_asg_raw[[#This Row],[Column13]]), (vm_asg_raw[[#This Row],[Column13]]/(vm_asg_raw[[#This Row],[Column17]]*1073741824)),"")</f>
        <v/>
      </c>
      <c r="G325" s="28" t="str">
        <f>IF(ISNUMBER(C325),(((vm_asg_raw[[#This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5" s="12" t="str">
        <f>IF(ISNONTEXT(vm_asg_raw[[#This Row],[Column3]]), "", vm_asg_raw[[#This Row],[Column3]])</f>
        <v/>
      </c>
      <c r="I325" s="10" t="str">
        <f>IF(ISNONTEXT(vm_asg_raw[[#This Row],[Column4]]), "", vm_asg_raw[[#This Row],[Column4]])</f>
        <v/>
      </c>
      <c r="J325" t="str">
        <f>IF(ISNUMBER(vm_asg_raw[[#This Row],[Column6]]), vm_asg_raw[[#This Row],[Column6]],"")</f>
        <v/>
      </c>
      <c r="K325" s="4" t="str">
        <f>IF(ISNUMBER(vm_asg_raw[[#This Row],[Column7]]), vm_asg_raw[[#This Row],[Column7]]/1073741824,"")</f>
        <v/>
      </c>
      <c r="L325" s="10" t="str">
        <f>IF(ISNONTEXT(vm_asg_raw[[#This Row],[Column9]]), "", vm_asg_raw[[#This Row],[Column9]])</f>
        <v/>
      </c>
      <c r="M325" t="str">
        <f>IF(ISNUMBER(vm_asg_raw[[#This Row],[Column10]]), vm_asg_raw[[#This Row],[Column10]],"")</f>
        <v/>
      </c>
      <c r="N325" s="15" t="str">
        <f>IF(ISNUMBER(vm_asg_raw[[#This Row],[Column11]]), vm_asg_raw[[#This Row],[Column11]],"")</f>
        <v/>
      </c>
    </row>
    <row r="326" spans="1:14" x14ac:dyDescent="0.25">
      <c r="A326" s="11" t="str">
        <f>IF(ISNONTEXT(vm_asg_raw[[#This Row],[Column1]]), "", vm_asg_raw[[#This Row],[Column1]])</f>
        <v/>
      </c>
      <c r="B326" s="19" t="str">
        <f>IF(ISNONTEXT(vm_asg_raw[[#This Row],[Column5]]), "", vm_asg_raw[[#This Row],[Column5]])</f>
        <v/>
      </c>
      <c r="C326" s="30" t="str">
        <f>IF(ISNUMBER(vm_asg_raw[[#This Row],[Column12]]), (vm_asg_raw[[#This Row],[Column12]]/(vm_asg_raw[[#This Row],[Column14]]*1000)),"")</f>
        <v/>
      </c>
      <c r="D326" s="31" t="str">
        <f>IF(ISNUMBER(vm_asg_raw[[#This Row],[Column13]]), (vm_asg_raw[[#This Row],[Column13]]/vm_asg_raw[[#This Row],[Column15]]),"")</f>
        <v/>
      </c>
      <c r="E326" s="30" t="str">
        <f>IF(ISNUMBER(vm_asg_raw[[#This Row],[Column12]]), (vm_asg_raw[[#This Row],[Column12]]/(vm_asg_raw[[#This Row],[Column16]]*1000)),"")</f>
        <v/>
      </c>
      <c r="F326" s="32" t="str">
        <f>IF(ISNUMBER(vm_asg_raw[[#This Row],[Column13]]), (vm_asg_raw[[#This Row],[Column13]]/(vm_asg_raw[[#This Row],[Column17]]*1073741824)),"")</f>
        <v/>
      </c>
      <c r="G326" s="28" t="str">
        <f>IF(ISNUMBER(C326),(((vm_asg_raw[[#This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6" s="12" t="str">
        <f>IF(ISNONTEXT(vm_asg_raw[[#This Row],[Column3]]), "", vm_asg_raw[[#This Row],[Column3]])</f>
        <v/>
      </c>
      <c r="I326" s="10" t="str">
        <f>IF(ISNONTEXT(vm_asg_raw[[#This Row],[Column4]]), "", vm_asg_raw[[#This Row],[Column4]])</f>
        <v/>
      </c>
      <c r="J326" t="str">
        <f>IF(ISNUMBER(vm_asg_raw[[#This Row],[Column6]]), vm_asg_raw[[#This Row],[Column6]],"")</f>
        <v/>
      </c>
      <c r="K326" s="4" t="str">
        <f>IF(ISNUMBER(vm_asg_raw[[#This Row],[Column7]]), vm_asg_raw[[#This Row],[Column7]]/1073741824,"")</f>
        <v/>
      </c>
      <c r="L326" s="10" t="str">
        <f>IF(ISNONTEXT(vm_asg_raw[[#This Row],[Column9]]), "", vm_asg_raw[[#This Row],[Column9]])</f>
        <v/>
      </c>
      <c r="M326" t="str">
        <f>IF(ISNUMBER(vm_asg_raw[[#This Row],[Column10]]), vm_asg_raw[[#This Row],[Column10]],"")</f>
        <v/>
      </c>
      <c r="N326" s="15" t="str">
        <f>IF(ISNUMBER(vm_asg_raw[[#This Row],[Column11]]), vm_asg_raw[[#This Row],[Column11]],"")</f>
        <v/>
      </c>
    </row>
    <row r="327" spans="1:14" x14ac:dyDescent="0.25">
      <c r="A327" s="11" t="str">
        <f>IF(ISNONTEXT(vm_asg_raw[[#This Row],[Column1]]), "", vm_asg_raw[[#This Row],[Column1]])</f>
        <v/>
      </c>
      <c r="B327" s="19" t="str">
        <f>IF(ISNONTEXT(vm_asg_raw[[#This Row],[Column5]]), "", vm_asg_raw[[#This Row],[Column5]])</f>
        <v/>
      </c>
      <c r="C327" s="30" t="str">
        <f>IF(ISNUMBER(vm_asg_raw[[#This Row],[Column12]]), (vm_asg_raw[[#This Row],[Column12]]/(vm_asg_raw[[#This Row],[Column14]]*1000)),"")</f>
        <v/>
      </c>
      <c r="D327" s="31" t="str">
        <f>IF(ISNUMBER(vm_asg_raw[[#This Row],[Column13]]), (vm_asg_raw[[#This Row],[Column13]]/vm_asg_raw[[#This Row],[Column15]]),"")</f>
        <v/>
      </c>
      <c r="E327" s="30" t="str">
        <f>IF(ISNUMBER(vm_asg_raw[[#This Row],[Column12]]), (vm_asg_raw[[#This Row],[Column12]]/(vm_asg_raw[[#This Row],[Column16]]*1000)),"")</f>
        <v/>
      </c>
      <c r="F327" s="32" t="str">
        <f>IF(ISNUMBER(vm_asg_raw[[#This Row],[Column13]]), (vm_asg_raw[[#This Row],[Column13]]/(vm_asg_raw[[#This Row],[Column17]]*1073741824)),"")</f>
        <v/>
      </c>
      <c r="G327" s="28" t="str">
        <f>IF(ISNUMBER(C327),(((vm_asg_raw[[#This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7" s="12" t="str">
        <f>IF(ISNONTEXT(vm_asg_raw[[#This Row],[Column3]]), "", vm_asg_raw[[#This Row],[Column3]])</f>
        <v/>
      </c>
      <c r="I327" s="10" t="str">
        <f>IF(ISNONTEXT(vm_asg_raw[[#This Row],[Column4]]), "", vm_asg_raw[[#This Row],[Column4]])</f>
        <v/>
      </c>
      <c r="J327" t="str">
        <f>IF(ISNUMBER(vm_asg_raw[[#This Row],[Column6]]), vm_asg_raw[[#This Row],[Column6]],"")</f>
        <v/>
      </c>
      <c r="K327" s="4" t="str">
        <f>IF(ISNUMBER(vm_asg_raw[[#This Row],[Column7]]), vm_asg_raw[[#This Row],[Column7]]/1073741824,"")</f>
        <v/>
      </c>
      <c r="L327" s="10" t="str">
        <f>IF(ISNONTEXT(vm_asg_raw[[#This Row],[Column9]]), "", vm_asg_raw[[#This Row],[Column9]])</f>
        <v/>
      </c>
      <c r="M327" t="str">
        <f>IF(ISNUMBER(vm_asg_raw[[#This Row],[Column10]]), vm_asg_raw[[#This Row],[Column10]],"")</f>
        <v/>
      </c>
      <c r="N327" s="15" t="str">
        <f>IF(ISNUMBER(vm_asg_raw[[#This Row],[Column11]]), vm_asg_raw[[#This Row],[Column11]],"")</f>
        <v/>
      </c>
    </row>
    <row r="328" spans="1:14" x14ac:dyDescent="0.25">
      <c r="A328" s="11" t="str">
        <f>IF(ISNONTEXT(vm_asg_raw[[#This Row],[Column1]]), "", vm_asg_raw[[#This Row],[Column1]])</f>
        <v/>
      </c>
      <c r="B328" s="19" t="str">
        <f>IF(ISNONTEXT(vm_asg_raw[[#This Row],[Column5]]), "", vm_asg_raw[[#This Row],[Column5]])</f>
        <v/>
      </c>
      <c r="C328" s="30" t="str">
        <f>IF(ISNUMBER(vm_asg_raw[[#This Row],[Column12]]), (vm_asg_raw[[#This Row],[Column12]]/(vm_asg_raw[[#This Row],[Column14]]*1000)),"")</f>
        <v/>
      </c>
      <c r="D328" s="31" t="str">
        <f>IF(ISNUMBER(vm_asg_raw[[#This Row],[Column13]]), (vm_asg_raw[[#This Row],[Column13]]/vm_asg_raw[[#This Row],[Column15]]),"")</f>
        <v/>
      </c>
      <c r="E328" s="30" t="str">
        <f>IF(ISNUMBER(vm_asg_raw[[#This Row],[Column12]]), (vm_asg_raw[[#This Row],[Column12]]/(vm_asg_raw[[#This Row],[Column16]]*1000)),"")</f>
        <v/>
      </c>
      <c r="F328" s="32" t="str">
        <f>IF(ISNUMBER(vm_asg_raw[[#This Row],[Column13]]), (vm_asg_raw[[#This Row],[Column13]]/(vm_asg_raw[[#This Row],[Column17]]*1073741824)),"")</f>
        <v/>
      </c>
      <c r="G328" s="28" t="str">
        <f>IF(ISNUMBER(C328),(((vm_asg_raw[[#This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8" s="12" t="str">
        <f>IF(ISNONTEXT(vm_asg_raw[[#This Row],[Column3]]), "", vm_asg_raw[[#This Row],[Column3]])</f>
        <v/>
      </c>
      <c r="I328" s="10" t="str">
        <f>IF(ISNONTEXT(vm_asg_raw[[#This Row],[Column4]]), "", vm_asg_raw[[#This Row],[Column4]])</f>
        <v/>
      </c>
      <c r="J328" t="str">
        <f>IF(ISNUMBER(vm_asg_raw[[#This Row],[Column6]]), vm_asg_raw[[#This Row],[Column6]],"")</f>
        <v/>
      </c>
      <c r="K328" s="4" t="str">
        <f>IF(ISNUMBER(vm_asg_raw[[#This Row],[Column7]]), vm_asg_raw[[#This Row],[Column7]]/1073741824,"")</f>
        <v/>
      </c>
      <c r="L328" s="10" t="str">
        <f>IF(ISNONTEXT(vm_asg_raw[[#This Row],[Column9]]), "", vm_asg_raw[[#This Row],[Column9]])</f>
        <v/>
      </c>
      <c r="M328" t="str">
        <f>IF(ISNUMBER(vm_asg_raw[[#This Row],[Column10]]), vm_asg_raw[[#This Row],[Column10]],"")</f>
        <v/>
      </c>
      <c r="N328" s="15" t="str">
        <f>IF(ISNUMBER(vm_asg_raw[[#This Row],[Column11]]), vm_asg_raw[[#This Row],[Column11]],"")</f>
        <v/>
      </c>
    </row>
    <row r="329" spans="1:14" x14ac:dyDescent="0.25">
      <c r="A329" s="11" t="str">
        <f>IF(ISNONTEXT(vm_asg_raw[[#This Row],[Column1]]), "", vm_asg_raw[[#This Row],[Column1]])</f>
        <v/>
      </c>
      <c r="B329" s="19" t="str">
        <f>IF(ISNONTEXT(vm_asg_raw[[#This Row],[Column5]]), "", vm_asg_raw[[#This Row],[Column5]])</f>
        <v/>
      </c>
      <c r="C329" s="30" t="str">
        <f>IF(ISNUMBER(vm_asg_raw[[#This Row],[Column12]]), (vm_asg_raw[[#This Row],[Column12]]/(vm_asg_raw[[#This Row],[Column14]]*1000)),"")</f>
        <v/>
      </c>
      <c r="D329" s="31" t="str">
        <f>IF(ISNUMBER(vm_asg_raw[[#This Row],[Column13]]), (vm_asg_raw[[#This Row],[Column13]]/vm_asg_raw[[#This Row],[Column15]]),"")</f>
        <v/>
      </c>
      <c r="E329" s="30" t="str">
        <f>IF(ISNUMBER(vm_asg_raw[[#This Row],[Column12]]), (vm_asg_raw[[#This Row],[Column12]]/(vm_asg_raw[[#This Row],[Column16]]*1000)),"")</f>
        <v/>
      </c>
      <c r="F329" s="32" t="str">
        <f>IF(ISNUMBER(vm_asg_raw[[#This Row],[Column13]]), (vm_asg_raw[[#This Row],[Column13]]/(vm_asg_raw[[#This Row],[Column17]]*1073741824)),"")</f>
        <v/>
      </c>
      <c r="G329" s="28" t="str">
        <f>IF(ISNUMBER(C329),(((vm_asg_raw[[#This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9" s="12" t="str">
        <f>IF(ISNONTEXT(vm_asg_raw[[#This Row],[Column3]]), "", vm_asg_raw[[#This Row],[Column3]])</f>
        <v/>
      </c>
      <c r="I329" s="10" t="str">
        <f>IF(ISNONTEXT(vm_asg_raw[[#This Row],[Column4]]), "", vm_asg_raw[[#This Row],[Column4]])</f>
        <v/>
      </c>
      <c r="J329" t="str">
        <f>IF(ISNUMBER(vm_asg_raw[[#This Row],[Column6]]), vm_asg_raw[[#This Row],[Column6]],"")</f>
        <v/>
      </c>
      <c r="K329" s="4" t="str">
        <f>IF(ISNUMBER(vm_asg_raw[[#This Row],[Column7]]), vm_asg_raw[[#This Row],[Column7]]/1073741824,"")</f>
        <v/>
      </c>
      <c r="L329" s="10" t="str">
        <f>IF(ISNONTEXT(vm_asg_raw[[#This Row],[Column9]]), "", vm_asg_raw[[#This Row],[Column9]])</f>
        <v/>
      </c>
      <c r="M329" t="str">
        <f>IF(ISNUMBER(vm_asg_raw[[#This Row],[Column10]]), vm_asg_raw[[#This Row],[Column10]],"")</f>
        <v/>
      </c>
      <c r="N329" s="15" t="str">
        <f>IF(ISNUMBER(vm_asg_raw[[#This Row],[Column11]]), vm_asg_raw[[#This Row],[Column11]],"")</f>
        <v/>
      </c>
    </row>
    <row r="330" spans="1:14" x14ac:dyDescent="0.25">
      <c r="A330" s="11" t="str">
        <f>IF(ISNONTEXT(vm_asg_raw[[#This Row],[Column1]]), "", vm_asg_raw[[#This Row],[Column1]])</f>
        <v/>
      </c>
      <c r="B330" s="19" t="str">
        <f>IF(ISNONTEXT(vm_asg_raw[[#This Row],[Column5]]), "", vm_asg_raw[[#This Row],[Column5]])</f>
        <v/>
      </c>
      <c r="C330" s="30" t="str">
        <f>IF(ISNUMBER(vm_asg_raw[[#This Row],[Column12]]), (vm_asg_raw[[#This Row],[Column12]]/(vm_asg_raw[[#This Row],[Column14]]*1000)),"")</f>
        <v/>
      </c>
      <c r="D330" s="31" t="str">
        <f>IF(ISNUMBER(vm_asg_raw[[#This Row],[Column13]]), (vm_asg_raw[[#This Row],[Column13]]/vm_asg_raw[[#This Row],[Column15]]),"")</f>
        <v/>
      </c>
      <c r="E330" s="30" t="str">
        <f>IF(ISNUMBER(vm_asg_raw[[#This Row],[Column12]]), (vm_asg_raw[[#This Row],[Column12]]/(vm_asg_raw[[#This Row],[Column16]]*1000)),"")</f>
        <v/>
      </c>
      <c r="F330" s="32" t="str">
        <f>IF(ISNUMBER(vm_asg_raw[[#This Row],[Column13]]), (vm_asg_raw[[#This Row],[Column13]]/(vm_asg_raw[[#This Row],[Column17]]*1073741824)),"")</f>
        <v/>
      </c>
      <c r="G330" s="28" t="str">
        <f>IF(ISNUMBER(C330),(((vm_asg_raw[[#This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0" s="12" t="str">
        <f>IF(ISNONTEXT(vm_asg_raw[[#This Row],[Column3]]), "", vm_asg_raw[[#This Row],[Column3]])</f>
        <v/>
      </c>
      <c r="I330" s="10" t="str">
        <f>IF(ISNONTEXT(vm_asg_raw[[#This Row],[Column4]]), "", vm_asg_raw[[#This Row],[Column4]])</f>
        <v/>
      </c>
      <c r="J330" t="str">
        <f>IF(ISNUMBER(vm_asg_raw[[#This Row],[Column6]]), vm_asg_raw[[#This Row],[Column6]],"")</f>
        <v/>
      </c>
      <c r="K330" s="4" t="str">
        <f>IF(ISNUMBER(vm_asg_raw[[#This Row],[Column7]]), vm_asg_raw[[#This Row],[Column7]]/1073741824,"")</f>
        <v/>
      </c>
      <c r="L330" s="10" t="str">
        <f>IF(ISNONTEXT(vm_asg_raw[[#This Row],[Column9]]), "", vm_asg_raw[[#This Row],[Column9]])</f>
        <v/>
      </c>
      <c r="M330" t="str">
        <f>IF(ISNUMBER(vm_asg_raw[[#This Row],[Column10]]), vm_asg_raw[[#This Row],[Column10]],"")</f>
        <v/>
      </c>
      <c r="N330" s="15" t="str">
        <f>IF(ISNUMBER(vm_asg_raw[[#This Row],[Column11]]), vm_asg_raw[[#This Row],[Column11]],"")</f>
        <v/>
      </c>
    </row>
    <row r="331" spans="1:14" x14ac:dyDescent="0.25">
      <c r="A331" s="11" t="str">
        <f>IF(ISNONTEXT(vm_asg_raw[[#This Row],[Column1]]), "", vm_asg_raw[[#This Row],[Column1]])</f>
        <v/>
      </c>
      <c r="B331" s="19" t="str">
        <f>IF(ISNONTEXT(vm_asg_raw[[#This Row],[Column5]]), "", vm_asg_raw[[#This Row],[Column5]])</f>
        <v/>
      </c>
      <c r="C331" s="30" t="str">
        <f>IF(ISNUMBER(vm_asg_raw[[#This Row],[Column12]]), (vm_asg_raw[[#This Row],[Column12]]/(vm_asg_raw[[#This Row],[Column14]]*1000)),"")</f>
        <v/>
      </c>
      <c r="D331" s="31" t="str">
        <f>IF(ISNUMBER(vm_asg_raw[[#This Row],[Column13]]), (vm_asg_raw[[#This Row],[Column13]]/vm_asg_raw[[#This Row],[Column15]]),"")</f>
        <v/>
      </c>
      <c r="E331" s="30" t="str">
        <f>IF(ISNUMBER(vm_asg_raw[[#This Row],[Column12]]), (vm_asg_raw[[#This Row],[Column12]]/(vm_asg_raw[[#This Row],[Column16]]*1000)),"")</f>
        <v/>
      </c>
      <c r="F331" s="32" t="str">
        <f>IF(ISNUMBER(vm_asg_raw[[#This Row],[Column13]]), (vm_asg_raw[[#This Row],[Column13]]/(vm_asg_raw[[#This Row],[Column17]]*1073741824)),"")</f>
        <v/>
      </c>
      <c r="G331" s="28" t="str">
        <f>IF(ISNUMBER(C331),(((vm_asg_raw[[#This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1" s="12" t="str">
        <f>IF(ISNONTEXT(vm_asg_raw[[#This Row],[Column3]]), "", vm_asg_raw[[#This Row],[Column3]])</f>
        <v/>
      </c>
      <c r="I331" s="10" t="str">
        <f>IF(ISNONTEXT(vm_asg_raw[[#This Row],[Column4]]), "", vm_asg_raw[[#This Row],[Column4]])</f>
        <v/>
      </c>
      <c r="J331" t="str">
        <f>IF(ISNUMBER(vm_asg_raw[[#This Row],[Column6]]), vm_asg_raw[[#This Row],[Column6]],"")</f>
        <v/>
      </c>
      <c r="K331" s="4" t="str">
        <f>IF(ISNUMBER(vm_asg_raw[[#This Row],[Column7]]), vm_asg_raw[[#This Row],[Column7]]/1073741824,"")</f>
        <v/>
      </c>
      <c r="L331" s="10" t="str">
        <f>IF(ISNONTEXT(vm_asg_raw[[#This Row],[Column9]]), "", vm_asg_raw[[#This Row],[Column9]])</f>
        <v/>
      </c>
      <c r="M331" t="str">
        <f>IF(ISNUMBER(vm_asg_raw[[#This Row],[Column10]]), vm_asg_raw[[#This Row],[Column10]],"")</f>
        <v/>
      </c>
      <c r="N331" s="15" t="str">
        <f>IF(ISNUMBER(vm_asg_raw[[#This Row],[Column11]]), vm_asg_raw[[#This Row],[Column11]],"")</f>
        <v/>
      </c>
    </row>
    <row r="332" spans="1:14" x14ac:dyDescent="0.25">
      <c r="A332" s="11" t="str">
        <f>IF(ISNONTEXT(vm_asg_raw[[#This Row],[Column1]]), "", vm_asg_raw[[#This Row],[Column1]])</f>
        <v/>
      </c>
      <c r="B332" s="19" t="str">
        <f>IF(ISNONTEXT(vm_asg_raw[[#This Row],[Column5]]), "", vm_asg_raw[[#This Row],[Column5]])</f>
        <v/>
      </c>
      <c r="C332" s="30" t="str">
        <f>IF(ISNUMBER(vm_asg_raw[[#This Row],[Column12]]), (vm_asg_raw[[#This Row],[Column12]]/(vm_asg_raw[[#This Row],[Column14]]*1000)),"")</f>
        <v/>
      </c>
      <c r="D332" s="31" t="str">
        <f>IF(ISNUMBER(vm_asg_raw[[#This Row],[Column13]]), (vm_asg_raw[[#This Row],[Column13]]/vm_asg_raw[[#This Row],[Column15]]),"")</f>
        <v/>
      </c>
      <c r="E332" s="30" t="str">
        <f>IF(ISNUMBER(vm_asg_raw[[#This Row],[Column12]]), (vm_asg_raw[[#This Row],[Column12]]/(vm_asg_raw[[#This Row],[Column16]]*1000)),"")</f>
        <v/>
      </c>
      <c r="F332" s="32" t="str">
        <f>IF(ISNUMBER(vm_asg_raw[[#This Row],[Column13]]), (vm_asg_raw[[#This Row],[Column13]]/(vm_asg_raw[[#This Row],[Column17]]*1073741824)),"")</f>
        <v/>
      </c>
      <c r="G332" s="28" t="str">
        <f>IF(ISNUMBER(C332),(((vm_asg_raw[[#This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2" s="12" t="str">
        <f>IF(ISNONTEXT(vm_asg_raw[[#This Row],[Column3]]), "", vm_asg_raw[[#This Row],[Column3]])</f>
        <v/>
      </c>
      <c r="I332" s="10" t="str">
        <f>IF(ISNONTEXT(vm_asg_raw[[#This Row],[Column4]]), "", vm_asg_raw[[#This Row],[Column4]])</f>
        <v/>
      </c>
      <c r="J332" t="str">
        <f>IF(ISNUMBER(vm_asg_raw[[#This Row],[Column6]]), vm_asg_raw[[#This Row],[Column6]],"")</f>
        <v/>
      </c>
      <c r="K332" s="4" t="str">
        <f>IF(ISNUMBER(vm_asg_raw[[#This Row],[Column7]]), vm_asg_raw[[#This Row],[Column7]]/1073741824,"")</f>
        <v/>
      </c>
      <c r="L332" s="10" t="str">
        <f>IF(ISNONTEXT(vm_asg_raw[[#This Row],[Column9]]), "", vm_asg_raw[[#This Row],[Column9]])</f>
        <v/>
      </c>
      <c r="M332" t="str">
        <f>IF(ISNUMBER(vm_asg_raw[[#This Row],[Column10]]), vm_asg_raw[[#This Row],[Column10]],"")</f>
        <v/>
      </c>
      <c r="N332" s="15" t="str">
        <f>IF(ISNUMBER(vm_asg_raw[[#This Row],[Column11]]), vm_asg_raw[[#This Row],[Column11]],"")</f>
        <v/>
      </c>
    </row>
    <row r="333" spans="1:14" x14ac:dyDescent="0.25">
      <c r="A333" s="11" t="str">
        <f>IF(ISNONTEXT(vm_asg_raw[[#This Row],[Column1]]), "", vm_asg_raw[[#This Row],[Column1]])</f>
        <v/>
      </c>
      <c r="B333" s="19" t="str">
        <f>IF(ISNONTEXT(vm_asg_raw[[#This Row],[Column5]]), "", vm_asg_raw[[#This Row],[Column5]])</f>
        <v/>
      </c>
      <c r="C333" s="30" t="str">
        <f>IF(ISNUMBER(vm_asg_raw[[#This Row],[Column12]]), (vm_asg_raw[[#This Row],[Column12]]/(vm_asg_raw[[#This Row],[Column14]]*1000)),"")</f>
        <v/>
      </c>
      <c r="D333" s="31" t="str">
        <f>IF(ISNUMBER(vm_asg_raw[[#This Row],[Column13]]), (vm_asg_raw[[#This Row],[Column13]]/vm_asg_raw[[#This Row],[Column15]]),"")</f>
        <v/>
      </c>
      <c r="E333" s="30" t="str">
        <f>IF(ISNUMBER(vm_asg_raw[[#This Row],[Column12]]), (vm_asg_raw[[#This Row],[Column12]]/(vm_asg_raw[[#This Row],[Column16]]*1000)),"")</f>
        <v/>
      </c>
      <c r="F333" s="32" t="str">
        <f>IF(ISNUMBER(vm_asg_raw[[#This Row],[Column13]]), (vm_asg_raw[[#This Row],[Column13]]/(vm_asg_raw[[#This Row],[Column17]]*1073741824)),"")</f>
        <v/>
      </c>
      <c r="G333" s="28" t="str">
        <f>IF(ISNUMBER(C333),(((vm_asg_raw[[#This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3" s="12" t="str">
        <f>IF(ISNONTEXT(vm_asg_raw[[#This Row],[Column3]]), "", vm_asg_raw[[#This Row],[Column3]])</f>
        <v/>
      </c>
      <c r="I333" s="10" t="str">
        <f>IF(ISNONTEXT(vm_asg_raw[[#This Row],[Column4]]), "", vm_asg_raw[[#This Row],[Column4]])</f>
        <v/>
      </c>
      <c r="J333" t="str">
        <f>IF(ISNUMBER(vm_asg_raw[[#This Row],[Column6]]), vm_asg_raw[[#This Row],[Column6]],"")</f>
        <v/>
      </c>
      <c r="K333" s="4" t="str">
        <f>IF(ISNUMBER(vm_asg_raw[[#This Row],[Column7]]), vm_asg_raw[[#This Row],[Column7]]/1073741824,"")</f>
        <v/>
      </c>
      <c r="L333" s="10" t="str">
        <f>IF(ISNONTEXT(vm_asg_raw[[#This Row],[Column9]]), "", vm_asg_raw[[#This Row],[Column9]])</f>
        <v/>
      </c>
      <c r="M333" t="str">
        <f>IF(ISNUMBER(vm_asg_raw[[#This Row],[Column10]]), vm_asg_raw[[#This Row],[Column10]],"")</f>
        <v/>
      </c>
      <c r="N333" s="15" t="str">
        <f>IF(ISNUMBER(vm_asg_raw[[#This Row],[Column11]]), vm_asg_raw[[#This Row],[Column11]],"")</f>
        <v/>
      </c>
    </row>
    <row r="334" spans="1:14" x14ac:dyDescent="0.25">
      <c r="A334" s="11" t="str">
        <f>IF(ISNONTEXT(vm_asg_raw[[#This Row],[Column1]]), "", vm_asg_raw[[#This Row],[Column1]])</f>
        <v/>
      </c>
      <c r="B334" s="19" t="str">
        <f>IF(ISNONTEXT(vm_asg_raw[[#This Row],[Column5]]), "", vm_asg_raw[[#This Row],[Column5]])</f>
        <v/>
      </c>
      <c r="C334" s="30" t="str">
        <f>IF(ISNUMBER(vm_asg_raw[[#This Row],[Column12]]), (vm_asg_raw[[#This Row],[Column12]]/(vm_asg_raw[[#This Row],[Column14]]*1000)),"")</f>
        <v/>
      </c>
      <c r="D334" s="31" t="str">
        <f>IF(ISNUMBER(vm_asg_raw[[#This Row],[Column13]]), (vm_asg_raw[[#This Row],[Column13]]/vm_asg_raw[[#This Row],[Column15]]),"")</f>
        <v/>
      </c>
      <c r="E334" s="30" t="str">
        <f>IF(ISNUMBER(vm_asg_raw[[#This Row],[Column12]]), (vm_asg_raw[[#This Row],[Column12]]/(vm_asg_raw[[#This Row],[Column16]]*1000)),"")</f>
        <v/>
      </c>
      <c r="F334" s="32" t="str">
        <f>IF(ISNUMBER(vm_asg_raw[[#This Row],[Column13]]), (vm_asg_raw[[#This Row],[Column13]]/(vm_asg_raw[[#This Row],[Column17]]*1073741824)),"")</f>
        <v/>
      </c>
      <c r="G334" s="28" t="str">
        <f>IF(ISNUMBER(C334),(((vm_asg_raw[[#This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4" s="12" t="str">
        <f>IF(ISNONTEXT(vm_asg_raw[[#This Row],[Column3]]), "", vm_asg_raw[[#This Row],[Column3]])</f>
        <v/>
      </c>
      <c r="I334" s="10" t="str">
        <f>IF(ISNONTEXT(vm_asg_raw[[#This Row],[Column4]]), "", vm_asg_raw[[#This Row],[Column4]])</f>
        <v/>
      </c>
      <c r="J334" t="str">
        <f>IF(ISNUMBER(vm_asg_raw[[#This Row],[Column6]]), vm_asg_raw[[#This Row],[Column6]],"")</f>
        <v/>
      </c>
      <c r="K334" s="4" t="str">
        <f>IF(ISNUMBER(vm_asg_raw[[#This Row],[Column7]]), vm_asg_raw[[#This Row],[Column7]]/1073741824,"")</f>
        <v/>
      </c>
      <c r="L334" s="10" t="str">
        <f>IF(ISNONTEXT(vm_asg_raw[[#This Row],[Column9]]), "", vm_asg_raw[[#This Row],[Column9]])</f>
        <v/>
      </c>
      <c r="M334" t="str">
        <f>IF(ISNUMBER(vm_asg_raw[[#This Row],[Column10]]), vm_asg_raw[[#This Row],[Column10]],"")</f>
        <v/>
      </c>
      <c r="N334" s="15" t="str">
        <f>IF(ISNUMBER(vm_asg_raw[[#This Row],[Column11]]), vm_asg_raw[[#This Row],[Column11]],"")</f>
        <v/>
      </c>
    </row>
    <row r="335" spans="1:14" x14ac:dyDescent="0.25">
      <c r="A335" s="11" t="str">
        <f>IF(ISNONTEXT(vm_asg_raw[[#This Row],[Column1]]), "", vm_asg_raw[[#This Row],[Column1]])</f>
        <v/>
      </c>
      <c r="B335" s="19" t="str">
        <f>IF(ISNONTEXT(vm_asg_raw[[#This Row],[Column5]]), "", vm_asg_raw[[#This Row],[Column5]])</f>
        <v/>
      </c>
      <c r="C335" s="30" t="str">
        <f>IF(ISNUMBER(vm_asg_raw[[#This Row],[Column12]]), (vm_asg_raw[[#This Row],[Column12]]/(vm_asg_raw[[#This Row],[Column14]]*1000)),"")</f>
        <v/>
      </c>
      <c r="D335" s="31" t="str">
        <f>IF(ISNUMBER(vm_asg_raw[[#This Row],[Column13]]), (vm_asg_raw[[#This Row],[Column13]]/vm_asg_raw[[#This Row],[Column15]]),"")</f>
        <v/>
      </c>
      <c r="E335" s="30" t="str">
        <f>IF(ISNUMBER(vm_asg_raw[[#This Row],[Column12]]), (vm_asg_raw[[#This Row],[Column12]]/(vm_asg_raw[[#This Row],[Column16]]*1000)),"")</f>
        <v/>
      </c>
      <c r="F335" s="32" t="str">
        <f>IF(ISNUMBER(vm_asg_raw[[#This Row],[Column13]]), (vm_asg_raw[[#This Row],[Column13]]/(vm_asg_raw[[#This Row],[Column17]]*1073741824)),"")</f>
        <v/>
      </c>
      <c r="G335" s="28" t="str">
        <f>IF(ISNUMBER(C335),(((vm_asg_raw[[#This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5" s="12" t="str">
        <f>IF(ISNONTEXT(vm_asg_raw[[#This Row],[Column3]]), "", vm_asg_raw[[#This Row],[Column3]])</f>
        <v/>
      </c>
      <c r="I335" s="10" t="str">
        <f>IF(ISNONTEXT(vm_asg_raw[[#This Row],[Column4]]), "", vm_asg_raw[[#This Row],[Column4]])</f>
        <v/>
      </c>
      <c r="J335" t="str">
        <f>IF(ISNUMBER(vm_asg_raw[[#This Row],[Column6]]), vm_asg_raw[[#This Row],[Column6]],"")</f>
        <v/>
      </c>
      <c r="K335" s="4" t="str">
        <f>IF(ISNUMBER(vm_asg_raw[[#This Row],[Column7]]), vm_asg_raw[[#This Row],[Column7]]/1073741824,"")</f>
        <v/>
      </c>
      <c r="L335" s="10" t="str">
        <f>IF(ISNONTEXT(vm_asg_raw[[#This Row],[Column9]]), "", vm_asg_raw[[#This Row],[Column9]])</f>
        <v/>
      </c>
      <c r="M335" t="str">
        <f>IF(ISNUMBER(vm_asg_raw[[#This Row],[Column10]]), vm_asg_raw[[#This Row],[Column10]],"")</f>
        <v/>
      </c>
      <c r="N335" s="15" t="str">
        <f>IF(ISNUMBER(vm_asg_raw[[#This Row],[Column11]]), vm_asg_raw[[#This Row],[Column11]],"")</f>
        <v/>
      </c>
    </row>
    <row r="336" spans="1:14" x14ac:dyDescent="0.25">
      <c r="A336" s="11" t="str">
        <f>IF(ISNONTEXT(vm_asg_raw[[#This Row],[Column1]]), "", vm_asg_raw[[#This Row],[Column1]])</f>
        <v/>
      </c>
      <c r="B336" s="19" t="str">
        <f>IF(ISNONTEXT(vm_asg_raw[[#This Row],[Column5]]), "", vm_asg_raw[[#This Row],[Column5]])</f>
        <v/>
      </c>
      <c r="C336" s="30" t="str">
        <f>IF(ISNUMBER(vm_asg_raw[[#This Row],[Column12]]), (vm_asg_raw[[#This Row],[Column12]]/(vm_asg_raw[[#This Row],[Column14]]*1000)),"")</f>
        <v/>
      </c>
      <c r="D336" s="31" t="str">
        <f>IF(ISNUMBER(vm_asg_raw[[#This Row],[Column13]]), (vm_asg_raw[[#This Row],[Column13]]/vm_asg_raw[[#This Row],[Column15]]),"")</f>
        <v/>
      </c>
      <c r="E336" s="30" t="str">
        <f>IF(ISNUMBER(vm_asg_raw[[#This Row],[Column12]]), (vm_asg_raw[[#This Row],[Column12]]/(vm_asg_raw[[#This Row],[Column16]]*1000)),"")</f>
        <v/>
      </c>
      <c r="F336" s="32" t="str">
        <f>IF(ISNUMBER(vm_asg_raw[[#This Row],[Column13]]), (vm_asg_raw[[#This Row],[Column13]]/(vm_asg_raw[[#This Row],[Column17]]*1073741824)),"")</f>
        <v/>
      </c>
      <c r="G336" s="28" t="str">
        <f>IF(ISNUMBER(C336),(((vm_asg_raw[[#This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6" s="12" t="str">
        <f>IF(ISNONTEXT(vm_asg_raw[[#This Row],[Column3]]), "", vm_asg_raw[[#This Row],[Column3]])</f>
        <v/>
      </c>
      <c r="I336" s="10" t="str">
        <f>IF(ISNONTEXT(vm_asg_raw[[#This Row],[Column4]]), "", vm_asg_raw[[#This Row],[Column4]])</f>
        <v/>
      </c>
      <c r="J336" t="str">
        <f>IF(ISNUMBER(vm_asg_raw[[#This Row],[Column6]]), vm_asg_raw[[#This Row],[Column6]],"")</f>
        <v/>
      </c>
      <c r="K336" s="4" t="str">
        <f>IF(ISNUMBER(vm_asg_raw[[#This Row],[Column7]]), vm_asg_raw[[#This Row],[Column7]]/1073741824,"")</f>
        <v/>
      </c>
      <c r="L336" s="10" t="str">
        <f>IF(ISNONTEXT(vm_asg_raw[[#This Row],[Column9]]), "", vm_asg_raw[[#This Row],[Column9]])</f>
        <v/>
      </c>
      <c r="M336" t="str">
        <f>IF(ISNUMBER(vm_asg_raw[[#This Row],[Column10]]), vm_asg_raw[[#This Row],[Column10]],"")</f>
        <v/>
      </c>
      <c r="N336" s="15" t="str">
        <f>IF(ISNUMBER(vm_asg_raw[[#This Row],[Column11]]), vm_asg_raw[[#This Row],[Column11]],"")</f>
        <v/>
      </c>
    </row>
    <row r="337" spans="1:14" x14ac:dyDescent="0.25">
      <c r="A337" s="11" t="str">
        <f>IF(ISNONTEXT(vm_asg_raw[[#This Row],[Column1]]), "", vm_asg_raw[[#This Row],[Column1]])</f>
        <v/>
      </c>
      <c r="B337" s="19" t="str">
        <f>IF(ISNONTEXT(vm_asg_raw[[#This Row],[Column5]]), "", vm_asg_raw[[#This Row],[Column5]])</f>
        <v/>
      </c>
      <c r="C337" s="30" t="str">
        <f>IF(ISNUMBER(vm_asg_raw[[#This Row],[Column12]]), (vm_asg_raw[[#This Row],[Column12]]/(vm_asg_raw[[#This Row],[Column14]]*1000)),"")</f>
        <v/>
      </c>
      <c r="D337" s="31" t="str">
        <f>IF(ISNUMBER(vm_asg_raw[[#This Row],[Column13]]), (vm_asg_raw[[#This Row],[Column13]]/vm_asg_raw[[#This Row],[Column15]]),"")</f>
        <v/>
      </c>
      <c r="E337" s="30" t="str">
        <f>IF(ISNUMBER(vm_asg_raw[[#This Row],[Column12]]), (vm_asg_raw[[#This Row],[Column12]]/(vm_asg_raw[[#This Row],[Column16]]*1000)),"")</f>
        <v/>
      </c>
      <c r="F337" s="32" t="str">
        <f>IF(ISNUMBER(vm_asg_raw[[#This Row],[Column13]]), (vm_asg_raw[[#This Row],[Column13]]/(vm_asg_raw[[#This Row],[Column17]]*1073741824)),"")</f>
        <v/>
      </c>
      <c r="G337" s="28" t="str">
        <f>IF(ISNUMBER(C337),(((vm_asg_raw[[#This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7" s="12" t="str">
        <f>IF(ISNONTEXT(vm_asg_raw[[#This Row],[Column3]]), "", vm_asg_raw[[#This Row],[Column3]])</f>
        <v/>
      </c>
      <c r="I337" s="10" t="str">
        <f>IF(ISNONTEXT(vm_asg_raw[[#This Row],[Column4]]), "", vm_asg_raw[[#This Row],[Column4]])</f>
        <v/>
      </c>
      <c r="J337" t="str">
        <f>IF(ISNUMBER(vm_asg_raw[[#This Row],[Column6]]), vm_asg_raw[[#This Row],[Column6]],"")</f>
        <v/>
      </c>
      <c r="K337" s="4" t="str">
        <f>IF(ISNUMBER(vm_asg_raw[[#This Row],[Column7]]), vm_asg_raw[[#This Row],[Column7]]/1073741824,"")</f>
        <v/>
      </c>
      <c r="L337" s="10" t="str">
        <f>IF(ISNONTEXT(vm_asg_raw[[#This Row],[Column9]]), "", vm_asg_raw[[#This Row],[Column9]])</f>
        <v/>
      </c>
      <c r="M337" t="str">
        <f>IF(ISNUMBER(vm_asg_raw[[#This Row],[Column10]]), vm_asg_raw[[#This Row],[Column10]],"")</f>
        <v/>
      </c>
      <c r="N337" s="15" t="str">
        <f>IF(ISNUMBER(vm_asg_raw[[#This Row],[Column11]]), vm_asg_raw[[#This Row],[Column11]],"")</f>
        <v/>
      </c>
    </row>
    <row r="338" spans="1:14" x14ac:dyDescent="0.25">
      <c r="A338" s="11" t="str">
        <f>IF(ISNONTEXT(vm_asg_raw[[#This Row],[Column1]]), "", vm_asg_raw[[#This Row],[Column1]])</f>
        <v/>
      </c>
      <c r="B338" s="19" t="str">
        <f>IF(ISNONTEXT(vm_asg_raw[[#This Row],[Column5]]), "", vm_asg_raw[[#This Row],[Column5]])</f>
        <v/>
      </c>
      <c r="C338" s="30" t="str">
        <f>IF(ISNUMBER(vm_asg_raw[[#This Row],[Column12]]), (vm_asg_raw[[#This Row],[Column12]]/(vm_asg_raw[[#This Row],[Column14]]*1000)),"")</f>
        <v/>
      </c>
      <c r="D338" s="31" t="str">
        <f>IF(ISNUMBER(vm_asg_raw[[#This Row],[Column13]]), (vm_asg_raw[[#This Row],[Column13]]/vm_asg_raw[[#This Row],[Column15]]),"")</f>
        <v/>
      </c>
      <c r="E338" s="30" t="str">
        <f>IF(ISNUMBER(vm_asg_raw[[#This Row],[Column12]]), (vm_asg_raw[[#This Row],[Column12]]/(vm_asg_raw[[#This Row],[Column16]]*1000)),"")</f>
        <v/>
      </c>
      <c r="F338" s="32" t="str">
        <f>IF(ISNUMBER(vm_asg_raw[[#This Row],[Column13]]), (vm_asg_raw[[#This Row],[Column13]]/(vm_asg_raw[[#This Row],[Column17]]*1073741824)),"")</f>
        <v/>
      </c>
      <c r="G338" s="28" t="str">
        <f>IF(ISNUMBER(C338),(((vm_asg_raw[[#This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8" s="12" t="str">
        <f>IF(ISNONTEXT(vm_asg_raw[[#This Row],[Column3]]), "", vm_asg_raw[[#This Row],[Column3]])</f>
        <v/>
      </c>
      <c r="I338" s="10" t="str">
        <f>IF(ISNONTEXT(vm_asg_raw[[#This Row],[Column4]]), "", vm_asg_raw[[#This Row],[Column4]])</f>
        <v/>
      </c>
      <c r="J338" t="str">
        <f>IF(ISNUMBER(vm_asg_raw[[#This Row],[Column6]]), vm_asg_raw[[#This Row],[Column6]],"")</f>
        <v/>
      </c>
      <c r="K338" s="4" t="str">
        <f>IF(ISNUMBER(vm_asg_raw[[#This Row],[Column7]]), vm_asg_raw[[#This Row],[Column7]]/1073741824,"")</f>
        <v/>
      </c>
      <c r="L338" s="10" t="str">
        <f>IF(ISNONTEXT(vm_asg_raw[[#This Row],[Column9]]), "", vm_asg_raw[[#This Row],[Column9]])</f>
        <v/>
      </c>
      <c r="M338" t="str">
        <f>IF(ISNUMBER(vm_asg_raw[[#This Row],[Column10]]), vm_asg_raw[[#This Row],[Column10]],"")</f>
        <v/>
      </c>
      <c r="N338" s="15" t="str">
        <f>IF(ISNUMBER(vm_asg_raw[[#This Row],[Column11]]), vm_asg_raw[[#This Row],[Column11]],"")</f>
        <v/>
      </c>
    </row>
    <row r="339" spans="1:14" x14ac:dyDescent="0.25">
      <c r="A339" s="11" t="str">
        <f>IF(ISNONTEXT(vm_asg_raw[[#This Row],[Column1]]), "", vm_asg_raw[[#This Row],[Column1]])</f>
        <v/>
      </c>
      <c r="B339" s="19" t="str">
        <f>IF(ISNONTEXT(vm_asg_raw[[#This Row],[Column5]]), "", vm_asg_raw[[#This Row],[Column5]])</f>
        <v/>
      </c>
      <c r="C339" s="30" t="str">
        <f>IF(ISNUMBER(vm_asg_raw[[#This Row],[Column12]]), (vm_asg_raw[[#This Row],[Column12]]/(vm_asg_raw[[#This Row],[Column14]]*1000)),"")</f>
        <v/>
      </c>
      <c r="D339" s="31" t="str">
        <f>IF(ISNUMBER(vm_asg_raw[[#This Row],[Column13]]), (vm_asg_raw[[#This Row],[Column13]]/vm_asg_raw[[#This Row],[Column15]]),"")</f>
        <v/>
      </c>
      <c r="E339" s="30" t="str">
        <f>IF(ISNUMBER(vm_asg_raw[[#This Row],[Column12]]), (vm_asg_raw[[#This Row],[Column12]]/(vm_asg_raw[[#This Row],[Column16]]*1000)),"")</f>
        <v/>
      </c>
      <c r="F339" s="32" t="str">
        <f>IF(ISNUMBER(vm_asg_raw[[#This Row],[Column13]]), (vm_asg_raw[[#This Row],[Column13]]/(vm_asg_raw[[#This Row],[Column17]]*1073741824)),"")</f>
        <v/>
      </c>
      <c r="G339" s="28" t="str">
        <f>IF(ISNUMBER(C339),(((vm_asg_raw[[#This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9" s="12" t="str">
        <f>IF(ISNONTEXT(vm_asg_raw[[#This Row],[Column3]]), "", vm_asg_raw[[#This Row],[Column3]])</f>
        <v/>
      </c>
      <c r="I339" s="10" t="str">
        <f>IF(ISNONTEXT(vm_asg_raw[[#This Row],[Column4]]), "", vm_asg_raw[[#This Row],[Column4]])</f>
        <v/>
      </c>
      <c r="J339" t="str">
        <f>IF(ISNUMBER(vm_asg_raw[[#This Row],[Column6]]), vm_asg_raw[[#This Row],[Column6]],"")</f>
        <v/>
      </c>
      <c r="K339" s="4" t="str">
        <f>IF(ISNUMBER(vm_asg_raw[[#This Row],[Column7]]), vm_asg_raw[[#This Row],[Column7]]/1073741824,"")</f>
        <v/>
      </c>
      <c r="L339" s="10" t="str">
        <f>IF(ISNONTEXT(vm_asg_raw[[#This Row],[Column9]]), "", vm_asg_raw[[#This Row],[Column9]])</f>
        <v/>
      </c>
      <c r="M339" t="str">
        <f>IF(ISNUMBER(vm_asg_raw[[#This Row],[Column10]]), vm_asg_raw[[#This Row],[Column10]],"")</f>
        <v/>
      </c>
      <c r="N339" s="15" t="str">
        <f>IF(ISNUMBER(vm_asg_raw[[#This Row],[Column11]]), vm_asg_raw[[#This Row],[Column11]],"")</f>
        <v/>
      </c>
    </row>
    <row r="340" spans="1:14" x14ac:dyDescent="0.25">
      <c r="A340" s="11" t="str">
        <f>IF(ISNONTEXT(vm_asg_raw[[#This Row],[Column1]]), "", vm_asg_raw[[#This Row],[Column1]])</f>
        <v/>
      </c>
      <c r="B340" s="19" t="str">
        <f>IF(ISNONTEXT(vm_asg_raw[[#This Row],[Column5]]), "", vm_asg_raw[[#This Row],[Column5]])</f>
        <v/>
      </c>
      <c r="C340" s="30" t="str">
        <f>IF(ISNUMBER(vm_asg_raw[[#This Row],[Column12]]), (vm_asg_raw[[#This Row],[Column12]]/(vm_asg_raw[[#This Row],[Column14]]*1000)),"")</f>
        <v/>
      </c>
      <c r="D340" s="31" t="str">
        <f>IF(ISNUMBER(vm_asg_raw[[#This Row],[Column13]]), (vm_asg_raw[[#This Row],[Column13]]/vm_asg_raw[[#This Row],[Column15]]),"")</f>
        <v/>
      </c>
      <c r="E340" s="30" t="str">
        <f>IF(ISNUMBER(vm_asg_raw[[#This Row],[Column12]]), (vm_asg_raw[[#This Row],[Column12]]/(vm_asg_raw[[#This Row],[Column16]]*1000)),"")</f>
        <v/>
      </c>
      <c r="F340" s="32" t="str">
        <f>IF(ISNUMBER(vm_asg_raw[[#This Row],[Column13]]), (vm_asg_raw[[#This Row],[Column13]]/(vm_asg_raw[[#This Row],[Column17]]*1073741824)),"")</f>
        <v/>
      </c>
      <c r="G340" s="28" t="str">
        <f>IF(ISNUMBER(C340),(((vm_asg_raw[[#This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0" s="12" t="str">
        <f>IF(ISNONTEXT(vm_asg_raw[[#This Row],[Column3]]), "", vm_asg_raw[[#This Row],[Column3]])</f>
        <v/>
      </c>
      <c r="I340" s="10" t="str">
        <f>IF(ISNONTEXT(vm_asg_raw[[#This Row],[Column4]]), "", vm_asg_raw[[#This Row],[Column4]])</f>
        <v/>
      </c>
      <c r="J340" t="str">
        <f>IF(ISNUMBER(vm_asg_raw[[#This Row],[Column6]]), vm_asg_raw[[#This Row],[Column6]],"")</f>
        <v/>
      </c>
      <c r="K340" s="4" t="str">
        <f>IF(ISNUMBER(vm_asg_raw[[#This Row],[Column7]]), vm_asg_raw[[#This Row],[Column7]]/1073741824,"")</f>
        <v/>
      </c>
      <c r="L340" s="10" t="str">
        <f>IF(ISNONTEXT(vm_asg_raw[[#This Row],[Column9]]), "", vm_asg_raw[[#This Row],[Column9]])</f>
        <v/>
      </c>
      <c r="M340" t="str">
        <f>IF(ISNUMBER(vm_asg_raw[[#This Row],[Column10]]), vm_asg_raw[[#This Row],[Column10]],"")</f>
        <v/>
      </c>
      <c r="N340" s="15" t="str">
        <f>IF(ISNUMBER(vm_asg_raw[[#This Row],[Column11]]), vm_asg_raw[[#This Row],[Column11]],"")</f>
        <v/>
      </c>
    </row>
    <row r="341" spans="1:14" x14ac:dyDescent="0.25">
      <c r="A341" s="11" t="str">
        <f>IF(ISNONTEXT(vm_asg_raw[[#This Row],[Column1]]), "", vm_asg_raw[[#This Row],[Column1]])</f>
        <v/>
      </c>
      <c r="B341" s="19" t="str">
        <f>IF(ISNONTEXT(vm_asg_raw[[#This Row],[Column5]]), "", vm_asg_raw[[#This Row],[Column5]])</f>
        <v/>
      </c>
      <c r="C341" s="30" t="str">
        <f>IF(ISNUMBER(vm_asg_raw[[#This Row],[Column12]]), (vm_asg_raw[[#This Row],[Column12]]/(vm_asg_raw[[#This Row],[Column14]]*1000)),"")</f>
        <v/>
      </c>
      <c r="D341" s="31" t="str">
        <f>IF(ISNUMBER(vm_asg_raw[[#This Row],[Column13]]), (vm_asg_raw[[#This Row],[Column13]]/vm_asg_raw[[#This Row],[Column15]]),"")</f>
        <v/>
      </c>
      <c r="E341" s="30" t="str">
        <f>IF(ISNUMBER(vm_asg_raw[[#This Row],[Column12]]), (vm_asg_raw[[#This Row],[Column12]]/(vm_asg_raw[[#This Row],[Column16]]*1000)),"")</f>
        <v/>
      </c>
      <c r="F341" s="32" t="str">
        <f>IF(ISNUMBER(vm_asg_raw[[#This Row],[Column13]]), (vm_asg_raw[[#This Row],[Column13]]/(vm_asg_raw[[#This Row],[Column17]]*1073741824)),"")</f>
        <v/>
      </c>
      <c r="G341" s="28" t="str">
        <f>IF(ISNUMBER(C341),(((vm_asg_raw[[#This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1" s="12" t="str">
        <f>IF(ISNONTEXT(vm_asg_raw[[#This Row],[Column3]]), "", vm_asg_raw[[#This Row],[Column3]])</f>
        <v/>
      </c>
      <c r="I341" s="10" t="str">
        <f>IF(ISNONTEXT(vm_asg_raw[[#This Row],[Column4]]), "", vm_asg_raw[[#This Row],[Column4]])</f>
        <v/>
      </c>
      <c r="J341" t="str">
        <f>IF(ISNUMBER(vm_asg_raw[[#This Row],[Column6]]), vm_asg_raw[[#This Row],[Column6]],"")</f>
        <v/>
      </c>
      <c r="K341" s="4" t="str">
        <f>IF(ISNUMBER(vm_asg_raw[[#This Row],[Column7]]), vm_asg_raw[[#This Row],[Column7]]/1073741824,"")</f>
        <v/>
      </c>
      <c r="L341" s="10" t="str">
        <f>IF(ISNONTEXT(vm_asg_raw[[#This Row],[Column9]]), "", vm_asg_raw[[#This Row],[Column9]])</f>
        <v/>
      </c>
      <c r="M341" t="str">
        <f>IF(ISNUMBER(vm_asg_raw[[#This Row],[Column10]]), vm_asg_raw[[#This Row],[Column10]],"")</f>
        <v/>
      </c>
      <c r="N341" s="15" t="str">
        <f>IF(ISNUMBER(vm_asg_raw[[#This Row],[Column11]]), vm_asg_raw[[#This Row],[Column11]],"")</f>
        <v/>
      </c>
    </row>
    <row r="342" spans="1:14" x14ac:dyDescent="0.25">
      <c r="A342" s="11" t="str">
        <f>IF(ISNONTEXT(vm_asg_raw[[#This Row],[Column1]]), "", vm_asg_raw[[#This Row],[Column1]])</f>
        <v/>
      </c>
      <c r="B342" s="19" t="str">
        <f>IF(ISNONTEXT(vm_asg_raw[[#This Row],[Column5]]), "", vm_asg_raw[[#This Row],[Column5]])</f>
        <v/>
      </c>
      <c r="C342" s="30" t="str">
        <f>IF(ISNUMBER(vm_asg_raw[[#This Row],[Column12]]), (vm_asg_raw[[#This Row],[Column12]]/(vm_asg_raw[[#This Row],[Column14]]*1000)),"")</f>
        <v/>
      </c>
      <c r="D342" s="31" t="str">
        <f>IF(ISNUMBER(vm_asg_raw[[#This Row],[Column13]]), (vm_asg_raw[[#This Row],[Column13]]/vm_asg_raw[[#This Row],[Column15]]),"")</f>
        <v/>
      </c>
      <c r="E342" s="30" t="str">
        <f>IF(ISNUMBER(vm_asg_raw[[#This Row],[Column12]]), (vm_asg_raw[[#This Row],[Column12]]/(vm_asg_raw[[#This Row],[Column16]]*1000)),"")</f>
        <v/>
      </c>
      <c r="F342" s="32" t="str">
        <f>IF(ISNUMBER(vm_asg_raw[[#This Row],[Column13]]), (vm_asg_raw[[#This Row],[Column13]]/(vm_asg_raw[[#This Row],[Column17]]*1073741824)),"")</f>
        <v/>
      </c>
      <c r="G342" s="28" t="str">
        <f>IF(ISNUMBER(C342),(((vm_asg_raw[[#This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2" s="12" t="str">
        <f>IF(ISNONTEXT(vm_asg_raw[[#This Row],[Column3]]), "", vm_asg_raw[[#This Row],[Column3]])</f>
        <v/>
      </c>
      <c r="I342" s="10" t="str">
        <f>IF(ISNONTEXT(vm_asg_raw[[#This Row],[Column4]]), "", vm_asg_raw[[#This Row],[Column4]])</f>
        <v/>
      </c>
      <c r="J342" t="str">
        <f>IF(ISNUMBER(vm_asg_raw[[#This Row],[Column6]]), vm_asg_raw[[#This Row],[Column6]],"")</f>
        <v/>
      </c>
      <c r="K342" s="4" t="str">
        <f>IF(ISNUMBER(vm_asg_raw[[#This Row],[Column7]]), vm_asg_raw[[#This Row],[Column7]]/1073741824,"")</f>
        <v/>
      </c>
      <c r="L342" s="10" t="str">
        <f>IF(ISNONTEXT(vm_asg_raw[[#This Row],[Column9]]), "", vm_asg_raw[[#This Row],[Column9]])</f>
        <v/>
      </c>
      <c r="M342" t="str">
        <f>IF(ISNUMBER(vm_asg_raw[[#This Row],[Column10]]), vm_asg_raw[[#This Row],[Column10]],"")</f>
        <v/>
      </c>
      <c r="N342" s="15" t="str">
        <f>IF(ISNUMBER(vm_asg_raw[[#This Row],[Column11]]), vm_asg_raw[[#This Row],[Column11]],"")</f>
        <v/>
      </c>
    </row>
    <row r="343" spans="1:14" x14ac:dyDescent="0.25">
      <c r="A343" s="11" t="str">
        <f>IF(ISNONTEXT(vm_asg_raw[[#This Row],[Column1]]), "", vm_asg_raw[[#This Row],[Column1]])</f>
        <v/>
      </c>
      <c r="B343" s="19" t="str">
        <f>IF(ISNONTEXT(vm_asg_raw[[#This Row],[Column5]]), "", vm_asg_raw[[#This Row],[Column5]])</f>
        <v/>
      </c>
      <c r="C343" s="30" t="str">
        <f>IF(ISNUMBER(vm_asg_raw[[#This Row],[Column12]]), (vm_asg_raw[[#This Row],[Column12]]/(vm_asg_raw[[#This Row],[Column14]]*1000)),"")</f>
        <v/>
      </c>
      <c r="D343" s="31" t="str">
        <f>IF(ISNUMBER(vm_asg_raw[[#This Row],[Column13]]), (vm_asg_raw[[#This Row],[Column13]]/vm_asg_raw[[#This Row],[Column15]]),"")</f>
        <v/>
      </c>
      <c r="E343" s="30" t="str">
        <f>IF(ISNUMBER(vm_asg_raw[[#This Row],[Column12]]), (vm_asg_raw[[#This Row],[Column12]]/(vm_asg_raw[[#This Row],[Column16]]*1000)),"")</f>
        <v/>
      </c>
      <c r="F343" s="32" t="str">
        <f>IF(ISNUMBER(vm_asg_raw[[#This Row],[Column13]]), (vm_asg_raw[[#This Row],[Column13]]/(vm_asg_raw[[#This Row],[Column17]]*1073741824)),"")</f>
        <v/>
      </c>
      <c r="G343" s="28" t="str">
        <f>IF(ISNUMBER(C343),(((vm_asg_raw[[#This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3" s="12" t="str">
        <f>IF(ISNONTEXT(vm_asg_raw[[#This Row],[Column3]]), "", vm_asg_raw[[#This Row],[Column3]])</f>
        <v/>
      </c>
      <c r="I343" s="10" t="str">
        <f>IF(ISNONTEXT(vm_asg_raw[[#This Row],[Column4]]), "", vm_asg_raw[[#This Row],[Column4]])</f>
        <v/>
      </c>
      <c r="J343" t="str">
        <f>IF(ISNUMBER(vm_asg_raw[[#This Row],[Column6]]), vm_asg_raw[[#This Row],[Column6]],"")</f>
        <v/>
      </c>
      <c r="K343" s="4" t="str">
        <f>IF(ISNUMBER(vm_asg_raw[[#This Row],[Column7]]), vm_asg_raw[[#This Row],[Column7]]/1073741824,"")</f>
        <v/>
      </c>
      <c r="L343" s="10" t="str">
        <f>IF(ISNONTEXT(vm_asg_raw[[#This Row],[Column9]]), "", vm_asg_raw[[#This Row],[Column9]])</f>
        <v/>
      </c>
      <c r="M343" t="str">
        <f>IF(ISNUMBER(vm_asg_raw[[#This Row],[Column10]]), vm_asg_raw[[#This Row],[Column10]],"")</f>
        <v/>
      </c>
      <c r="N343" s="15" t="str">
        <f>IF(ISNUMBER(vm_asg_raw[[#This Row],[Column11]]), vm_asg_raw[[#This Row],[Column11]],"")</f>
        <v/>
      </c>
    </row>
    <row r="344" spans="1:14" x14ac:dyDescent="0.25">
      <c r="A344" s="11" t="str">
        <f>IF(ISNONTEXT(vm_asg_raw[[#This Row],[Column1]]), "", vm_asg_raw[[#This Row],[Column1]])</f>
        <v/>
      </c>
      <c r="B344" s="19" t="str">
        <f>IF(ISNONTEXT(vm_asg_raw[[#This Row],[Column5]]), "", vm_asg_raw[[#This Row],[Column5]])</f>
        <v/>
      </c>
      <c r="C344" s="30" t="str">
        <f>IF(ISNUMBER(vm_asg_raw[[#This Row],[Column12]]), (vm_asg_raw[[#This Row],[Column12]]/(vm_asg_raw[[#This Row],[Column14]]*1000)),"")</f>
        <v/>
      </c>
      <c r="D344" s="31" t="str">
        <f>IF(ISNUMBER(vm_asg_raw[[#This Row],[Column13]]), (vm_asg_raw[[#This Row],[Column13]]/vm_asg_raw[[#This Row],[Column15]]),"")</f>
        <v/>
      </c>
      <c r="E344" s="30" t="str">
        <f>IF(ISNUMBER(vm_asg_raw[[#This Row],[Column12]]), (vm_asg_raw[[#This Row],[Column12]]/(vm_asg_raw[[#This Row],[Column16]]*1000)),"")</f>
        <v/>
      </c>
      <c r="F344" s="32" t="str">
        <f>IF(ISNUMBER(vm_asg_raw[[#This Row],[Column13]]), (vm_asg_raw[[#This Row],[Column13]]/(vm_asg_raw[[#This Row],[Column17]]*1073741824)),"")</f>
        <v/>
      </c>
      <c r="G344" s="28" t="str">
        <f>IF(ISNUMBER(C344),(((vm_asg_raw[[#This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4" s="12" t="str">
        <f>IF(ISNONTEXT(vm_asg_raw[[#This Row],[Column3]]), "", vm_asg_raw[[#This Row],[Column3]])</f>
        <v/>
      </c>
      <c r="I344" s="10" t="str">
        <f>IF(ISNONTEXT(vm_asg_raw[[#This Row],[Column4]]), "", vm_asg_raw[[#This Row],[Column4]])</f>
        <v/>
      </c>
      <c r="J344" t="str">
        <f>IF(ISNUMBER(vm_asg_raw[[#This Row],[Column6]]), vm_asg_raw[[#This Row],[Column6]],"")</f>
        <v/>
      </c>
      <c r="K344" s="4" t="str">
        <f>IF(ISNUMBER(vm_asg_raw[[#This Row],[Column7]]), vm_asg_raw[[#This Row],[Column7]]/1073741824,"")</f>
        <v/>
      </c>
      <c r="L344" s="10" t="str">
        <f>IF(ISNONTEXT(vm_asg_raw[[#This Row],[Column9]]), "", vm_asg_raw[[#This Row],[Column9]])</f>
        <v/>
      </c>
      <c r="M344" t="str">
        <f>IF(ISNUMBER(vm_asg_raw[[#This Row],[Column10]]), vm_asg_raw[[#This Row],[Column10]],"")</f>
        <v/>
      </c>
      <c r="N344" s="15" t="str">
        <f>IF(ISNUMBER(vm_asg_raw[[#This Row],[Column11]]), vm_asg_raw[[#This Row],[Column11]],"")</f>
        <v/>
      </c>
    </row>
    <row r="345" spans="1:14" x14ac:dyDescent="0.25">
      <c r="A345" s="11" t="str">
        <f>IF(ISNONTEXT(vm_asg_raw[[#This Row],[Column1]]), "", vm_asg_raw[[#This Row],[Column1]])</f>
        <v/>
      </c>
      <c r="B345" s="19" t="str">
        <f>IF(ISNONTEXT(vm_asg_raw[[#This Row],[Column5]]), "", vm_asg_raw[[#This Row],[Column5]])</f>
        <v/>
      </c>
      <c r="C345" s="30" t="str">
        <f>IF(ISNUMBER(vm_asg_raw[[#This Row],[Column12]]), (vm_asg_raw[[#This Row],[Column12]]/(vm_asg_raw[[#This Row],[Column14]]*1000)),"")</f>
        <v/>
      </c>
      <c r="D345" s="31" t="str">
        <f>IF(ISNUMBER(vm_asg_raw[[#This Row],[Column13]]), (vm_asg_raw[[#This Row],[Column13]]/vm_asg_raw[[#This Row],[Column15]]),"")</f>
        <v/>
      </c>
      <c r="E345" s="30" t="str">
        <f>IF(ISNUMBER(vm_asg_raw[[#This Row],[Column12]]), (vm_asg_raw[[#This Row],[Column12]]/(vm_asg_raw[[#This Row],[Column16]]*1000)),"")</f>
        <v/>
      </c>
      <c r="F345" s="32" t="str">
        <f>IF(ISNUMBER(vm_asg_raw[[#This Row],[Column13]]), (vm_asg_raw[[#This Row],[Column13]]/(vm_asg_raw[[#This Row],[Column17]]*1073741824)),"")</f>
        <v/>
      </c>
      <c r="G345" s="28" t="str">
        <f>IF(ISNUMBER(C345),(((vm_asg_raw[[#This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5" s="12" t="str">
        <f>IF(ISNONTEXT(vm_asg_raw[[#This Row],[Column3]]), "", vm_asg_raw[[#This Row],[Column3]])</f>
        <v/>
      </c>
      <c r="I345" s="10" t="str">
        <f>IF(ISNONTEXT(vm_asg_raw[[#This Row],[Column4]]), "", vm_asg_raw[[#This Row],[Column4]])</f>
        <v/>
      </c>
      <c r="J345" t="str">
        <f>IF(ISNUMBER(vm_asg_raw[[#This Row],[Column6]]), vm_asg_raw[[#This Row],[Column6]],"")</f>
        <v/>
      </c>
      <c r="K345" s="4" t="str">
        <f>IF(ISNUMBER(vm_asg_raw[[#This Row],[Column7]]), vm_asg_raw[[#This Row],[Column7]]/1073741824,"")</f>
        <v/>
      </c>
      <c r="L345" s="10" t="str">
        <f>IF(ISNONTEXT(vm_asg_raw[[#This Row],[Column9]]), "", vm_asg_raw[[#This Row],[Column9]])</f>
        <v/>
      </c>
      <c r="M345" t="str">
        <f>IF(ISNUMBER(vm_asg_raw[[#This Row],[Column10]]), vm_asg_raw[[#This Row],[Column10]],"")</f>
        <v/>
      </c>
      <c r="N345" s="15" t="str">
        <f>IF(ISNUMBER(vm_asg_raw[[#This Row],[Column11]]), vm_asg_raw[[#This Row],[Column11]],"")</f>
        <v/>
      </c>
    </row>
    <row r="346" spans="1:14" x14ac:dyDescent="0.25">
      <c r="A346" s="11" t="str">
        <f>IF(ISNONTEXT(vm_asg_raw[[#This Row],[Column1]]), "", vm_asg_raw[[#This Row],[Column1]])</f>
        <v/>
      </c>
      <c r="B346" s="19" t="str">
        <f>IF(ISNONTEXT(vm_asg_raw[[#This Row],[Column5]]), "", vm_asg_raw[[#This Row],[Column5]])</f>
        <v/>
      </c>
      <c r="C346" s="30" t="str">
        <f>IF(ISNUMBER(vm_asg_raw[[#This Row],[Column12]]), (vm_asg_raw[[#This Row],[Column12]]/(vm_asg_raw[[#This Row],[Column14]]*1000)),"")</f>
        <v/>
      </c>
      <c r="D346" s="31" t="str">
        <f>IF(ISNUMBER(vm_asg_raw[[#This Row],[Column13]]), (vm_asg_raw[[#This Row],[Column13]]/vm_asg_raw[[#This Row],[Column15]]),"")</f>
        <v/>
      </c>
      <c r="E346" s="30" t="str">
        <f>IF(ISNUMBER(vm_asg_raw[[#This Row],[Column12]]), (vm_asg_raw[[#This Row],[Column12]]/(vm_asg_raw[[#This Row],[Column16]]*1000)),"")</f>
        <v/>
      </c>
      <c r="F346" s="32" t="str">
        <f>IF(ISNUMBER(vm_asg_raw[[#This Row],[Column13]]), (vm_asg_raw[[#This Row],[Column13]]/(vm_asg_raw[[#This Row],[Column17]]*1073741824)),"")</f>
        <v/>
      </c>
      <c r="G346" s="28" t="str">
        <f>IF(ISNUMBER(C346),(((vm_asg_raw[[#This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6" s="12" t="str">
        <f>IF(ISNONTEXT(vm_asg_raw[[#This Row],[Column3]]), "", vm_asg_raw[[#This Row],[Column3]])</f>
        <v/>
      </c>
      <c r="I346" s="10" t="str">
        <f>IF(ISNONTEXT(vm_asg_raw[[#This Row],[Column4]]), "", vm_asg_raw[[#This Row],[Column4]])</f>
        <v/>
      </c>
      <c r="J346" t="str">
        <f>IF(ISNUMBER(vm_asg_raw[[#This Row],[Column6]]), vm_asg_raw[[#This Row],[Column6]],"")</f>
        <v/>
      </c>
      <c r="K346" s="4" t="str">
        <f>IF(ISNUMBER(vm_asg_raw[[#This Row],[Column7]]), vm_asg_raw[[#This Row],[Column7]]/1073741824,"")</f>
        <v/>
      </c>
      <c r="L346" s="10" t="str">
        <f>IF(ISNONTEXT(vm_asg_raw[[#This Row],[Column9]]), "", vm_asg_raw[[#This Row],[Column9]])</f>
        <v/>
      </c>
      <c r="M346" t="str">
        <f>IF(ISNUMBER(vm_asg_raw[[#This Row],[Column10]]), vm_asg_raw[[#This Row],[Column10]],"")</f>
        <v/>
      </c>
      <c r="N346" s="15" t="str">
        <f>IF(ISNUMBER(vm_asg_raw[[#This Row],[Column11]]), vm_asg_raw[[#This Row],[Column11]],"")</f>
        <v/>
      </c>
    </row>
    <row r="347" spans="1:14" x14ac:dyDescent="0.25">
      <c r="A347" s="11" t="str">
        <f>IF(ISNONTEXT(vm_asg_raw[[#This Row],[Column1]]), "", vm_asg_raw[[#This Row],[Column1]])</f>
        <v/>
      </c>
      <c r="B347" s="19" t="str">
        <f>IF(ISNONTEXT(vm_asg_raw[[#This Row],[Column5]]), "", vm_asg_raw[[#This Row],[Column5]])</f>
        <v/>
      </c>
      <c r="C347" s="30" t="str">
        <f>IF(ISNUMBER(vm_asg_raw[[#This Row],[Column12]]), (vm_asg_raw[[#This Row],[Column12]]/(vm_asg_raw[[#This Row],[Column14]]*1000)),"")</f>
        <v/>
      </c>
      <c r="D347" s="31" t="str">
        <f>IF(ISNUMBER(vm_asg_raw[[#This Row],[Column13]]), (vm_asg_raw[[#This Row],[Column13]]/vm_asg_raw[[#This Row],[Column15]]),"")</f>
        <v/>
      </c>
      <c r="E347" s="30" t="str">
        <f>IF(ISNUMBER(vm_asg_raw[[#This Row],[Column12]]), (vm_asg_raw[[#This Row],[Column12]]/(vm_asg_raw[[#This Row],[Column16]]*1000)),"")</f>
        <v/>
      </c>
      <c r="F347" s="32" t="str">
        <f>IF(ISNUMBER(vm_asg_raw[[#This Row],[Column13]]), (vm_asg_raw[[#This Row],[Column13]]/(vm_asg_raw[[#This Row],[Column17]]*1073741824)),"")</f>
        <v/>
      </c>
      <c r="G347" s="28" t="str">
        <f>IF(ISNUMBER(C347),(((vm_asg_raw[[#This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7" s="12" t="str">
        <f>IF(ISNONTEXT(vm_asg_raw[[#This Row],[Column3]]), "", vm_asg_raw[[#This Row],[Column3]])</f>
        <v/>
      </c>
      <c r="I347" s="10" t="str">
        <f>IF(ISNONTEXT(vm_asg_raw[[#This Row],[Column4]]), "", vm_asg_raw[[#This Row],[Column4]])</f>
        <v/>
      </c>
      <c r="J347" t="str">
        <f>IF(ISNUMBER(vm_asg_raw[[#This Row],[Column6]]), vm_asg_raw[[#This Row],[Column6]],"")</f>
        <v/>
      </c>
      <c r="K347" s="4" t="str">
        <f>IF(ISNUMBER(vm_asg_raw[[#This Row],[Column7]]), vm_asg_raw[[#This Row],[Column7]]/1073741824,"")</f>
        <v/>
      </c>
      <c r="L347" s="10" t="str">
        <f>IF(ISNONTEXT(vm_asg_raw[[#This Row],[Column9]]), "", vm_asg_raw[[#This Row],[Column9]])</f>
        <v/>
      </c>
      <c r="M347" t="str">
        <f>IF(ISNUMBER(vm_asg_raw[[#This Row],[Column10]]), vm_asg_raw[[#This Row],[Column10]],"")</f>
        <v/>
      </c>
      <c r="N347" s="15" t="str">
        <f>IF(ISNUMBER(vm_asg_raw[[#This Row],[Column11]]), vm_asg_raw[[#This Row],[Column11]],"")</f>
        <v/>
      </c>
    </row>
    <row r="348" spans="1:14" x14ac:dyDescent="0.25">
      <c r="A348" s="11" t="str">
        <f>IF(ISNONTEXT(vm_asg_raw[[#This Row],[Column1]]), "", vm_asg_raw[[#This Row],[Column1]])</f>
        <v/>
      </c>
      <c r="B348" s="19" t="str">
        <f>IF(ISNONTEXT(vm_asg_raw[[#This Row],[Column5]]), "", vm_asg_raw[[#This Row],[Column5]])</f>
        <v/>
      </c>
      <c r="C348" s="30" t="str">
        <f>IF(ISNUMBER(vm_asg_raw[[#This Row],[Column12]]), (vm_asg_raw[[#This Row],[Column12]]/(vm_asg_raw[[#This Row],[Column14]]*1000)),"")</f>
        <v/>
      </c>
      <c r="D348" s="31" t="str">
        <f>IF(ISNUMBER(vm_asg_raw[[#This Row],[Column13]]), (vm_asg_raw[[#This Row],[Column13]]/vm_asg_raw[[#This Row],[Column15]]),"")</f>
        <v/>
      </c>
      <c r="E348" s="30" t="str">
        <f>IF(ISNUMBER(vm_asg_raw[[#This Row],[Column12]]), (vm_asg_raw[[#This Row],[Column12]]/(vm_asg_raw[[#This Row],[Column16]]*1000)),"")</f>
        <v/>
      </c>
      <c r="F348" s="32" t="str">
        <f>IF(ISNUMBER(vm_asg_raw[[#This Row],[Column13]]), (vm_asg_raw[[#This Row],[Column13]]/(vm_asg_raw[[#This Row],[Column17]]*1073741824)),"")</f>
        <v/>
      </c>
      <c r="G348" s="28" t="str">
        <f>IF(ISNUMBER(C348),(((vm_asg_raw[[#This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8" s="12" t="str">
        <f>IF(ISNONTEXT(vm_asg_raw[[#This Row],[Column3]]), "", vm_asg_raw[[#This Row],[Column3]])</f>
        <v/>
      </c>
      <c r="I348" s="10" t="str">
        <f>IF(ISNONTEXT(vm_asg_raw[[#This Row],[Column4]]), "", vm_asg_raw[[#This Row],[Column4]])</f>
        <v/>
      </c>
      <c r="J348" t="str">
        <f>IF(ISNUMBER(vm_asg_raw[[#This Row],[Column6]]), vm_asg_raw[[#This Row],[Column6]],"")</f>
        <v/>
      </c>
      <c r="K348" s="4" t="str">
        <f>IF(ISNUMBER(vm_asg_raw[[#This Row],[Column7]]), vm_asg_raw[[#This Row],[Column7]]/1073741824,"")</f>
        <v/>
      </c>
      <c r="L348" s="10" t="str">
        <f>IF(ISNONTEXT(vm_asg_raw[[#This Row],[Column9]]), "", vm_asg_raw[[#This Row],[Column9]])</f>
        <v/>
      </c>
      <c r="M348" t="str">
        <f>IF(ISNUMBER(vm_asg_raw[[#This Row],[Column10]]), vm_asg_raw[[#This Row],[Column10]],"")</f>
        <v/>
      </c>
      <c r="N348" s="15" t="str">
        <f>IF(ISNUMBER(vm_asg_raw[[#This Row],[Column11]]), vm_asg_raw[[#This Row],[Column11]],"")</f>
        <v/>
      </c>
    </row>
    <row r="349" spans="1:14" x14ac:dyDescent="0.25">
      <c r="A349" s="11" t="str">
        <f>IF(ISNONTEXT(vm_asg_raw[[#This Row],[Column1]]), "", vm_asg_raw[[#This Row],[Column1]])</f>
        <v/>
      </c>
      <c r="B349" s="19" t="str">
        <f>IF(ISNONTEXT(vm_asg_raw[[#This Row],[Column5]]), "", vm_asg_raw[[#This Row],[Column5]])</f>
        <v/>
      </c>
      <c r="C349" s="30" t="str">
        <f>IF(ISNUMBER(vm_asg_raw[[#This Row],[Column12]]), (vm_asg_raw[[#This Row],[Column12]]/(vm_asg_raw[[#This Row],[Column14]]*1000)),"")</f>
        <v/>
      </c>
      <c r="D349" s="31" t="str">
        <f>IF(ISNUMBER(vm_asg_raw[[#This Row],[Column13]]), (vm_asg_raw[[#This Row],[Column13]]/vm_asg_raw[[#This Row],[Column15]]),"")</f>
        <v/>
      </c>
      <c r="E349" s="30" t="str">
        <f>IF(ISNUMBER(vm_asg_raw[[#This Row],[Column12]]), (vm_asg_raw[[#This Row],[Column12]]/(vm_asg_raw[[#This Row],[Column16]]*1000)),"")</f>
        <v/>
      </c>
      <c r="F349" s="32" t="str">
        <f>IF(ISNUMBER(vm_asg_raw[[#This Row],[Column13]]), (vm_asg_raw[[#This Row],[Column13]]/(vm_asg_raw[[#This Row],[Column17]]*1073741824)),"")</f>
        <v/>
      </c>
      <c r="G349" s="28" t="str">
        <f>IF(ISNUMBER(C349),(((vm_asg_raw[[#This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9" s="12" t="str">
        <f>IF(ISNONTEXT(vm_asg_raw[[#This Row],[Column3]]), "", vm_asg_raw[[#This Row],[Column3]])</f>
        <v/>
      </c>
      <c r="I349" s="10" t="str">
        <f>IF(ISNONTEXT(vm_asg_raw[[#This Row],[Column4]]), "", vm_asg_raw[[#This Row],[Column4]])</f>
        <v/>
      </c>
      <c r="J349" t="str">
        <f>IF(ISNUMBER(vm_asg_raw[[#This Row],[Column6]]), vm_asg_raw[[#This Row],[Column6]],"")</f>
        <v/>
      </c>
      <c r="K349" s="4" t="str">
        <f>IF(ISNUMBER(vm_asg_raw[[#This Row],[Column7]]), vm_asg_raw[[#This Row],[Column7]]/1073741824,"")</f>
        <v/>
      </c>
      <c r="L349" s="10" t="str">
        <f>IF(ISNONTEXT(vm_asg_raw[[#This Row],[Column9]]), "", vm_asg_raw[[#This Row],[Column9]])</f>
        <v/>
      </c>
      <c r="M349" t="str">
        <f>IF(ISNUMBER(vm_asg_raw[[#This Row],[Column10]]), vm_asg_raw[[#This Row],[Column10]],"")</f>
        <v/>
      </c>
      <c r="N349" s="15" t="str">
        <f>IF(ISNUMBER(vm_asg_raw[[#This Row],[Column11]]), vm_asg_raw[[#This Row],[Column11]],"")</f>
        <v/>
      </c>
    </row>
    <row r="350" spans="1:14" x14ac:dyDescent="0.25">
      <c r="A350" s="11" t="str">
        <f>IF(ISNONTEXT(vm_asg_raw[[#This Row],[Column1]]), "", vm_asg_raw[[#This Row],[Column1]])</f>
        <v/>
      </c>
      <c r="B350" s="19" t="str">
        <f>IF(ISNONTEXT(vm_asg_raw[[#This Row],[Column5]]), "", vm_asg_raw[[#This Row],[Column5]])</f>
        <v/>
      </c>
      <c r="C350" s="30" t="str">
        <f>IF(ISNUMBER(vm_asg_raw[[#This Row],[Column12]]), (vm_asg_raw[[#This Row],[Column12]]/(vm_asg_raw[[#This Row],[Column14]]*1000)),"")</f>
        <v/>
      </c>
      <c r="D350" s="31" t="str">
        <f>IF(ISNUMBER(vm_asg_raw[[#This Row],[Column13]]), (vm_asg_raw[[#This Row],[Column13]]/vm_asg_raw[[#This Row],[Column15]]),"")</f>
        <v/>
      </c>
      <c r="E350" s="30" t="str">
        <f>IF(ISNUMBER(vm_asg_raw[[#This Row],[Column12]]), (vm_asg_raw[[#This Row],[Column12]]/(vm_asg_raw[[#This Row],[Column16]]*1000)),"")</f>
        <v/>
      </c>
      <c r="F350" s="32" t="str">
        <f>IF(ISNUMBER(vm_asg_raw[[#This Row],[Column13]]), (vm_asg_raw[[#This Row],[Column13]]/(vm_asg_raw[[#This Row],[Column17]]*1073741824)),"")</f>
        <v/>
      </c>
      <c r="G350" s="28" t="str">
        <f>IF(ISNUMBER(C350),(((vm_asg_raw[[#This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0" s="12" t="str">
        <f>IF(ISNONTEXT(vm_asg_raw[[#This Row],[Column3]]), "", vm_asg_raw[[#This Row],[Column3]])</f>
        <v/>
      </c>
      <c r="I350" s="10" t="str">
        <f>IF(ISNONTEXT(vm_asg_raw[[#This Row],[Column4]]), "", vm_asg_raw[[#This Row],[Column4]])</f>
        <v/>
      </c>
      <c r="J350" t="str">
        <f>IF(ISNUMBER(vm_asg_raw[[#This Row],[Column6]]), vm_asg_raw[[#This Row],[Column6]],"")</f>
        <v/>
      </c>
      <c r="K350" s="4" t="str">
        <f>IF(ISNUMBER(vm_asg_raw[[#This Row],[Column7]]), vm_asg_raw[[#This Row],[Column7]]/1073741824,"")</f>
        <v/>
      </c>
      <c r="L350" s="10" t="str">
        <f>IF(ISNONTEXT(vm_asg_raw[[#This Row],[Column9]]), "", vm_asg_raw[[#This Row],[Column9]])</f>
        <v/>
      </c>
      <c r="M350" t="str">
        <f>IF(ISNUMBER(vm_asg_raw[[#This Row],[Column10]]), vm_asg_raw[[#This Row],[Column10]],"")</f>
        <v/>
      </c>
      <c r="N350" s="15" t="str">
        <f>IF(ISNUMBER(vm_asg_raw[[#This Row],[Column11]]), vm_asg_raw[[#This Row],[Column11]],"")</f>
        <v/>
      </c>
    </row>
    <row r="351" spans="1:14" x14ac:dyDescent="0.25">
      <c r="A351" s="11" t="str">
        <f>IF(ISNONTEXT(vm_asg_raw[[#This Row],[Column1]]), "", vm_asg_raw[[#This Row],[Column1]])</f>
        <v/>
      </c>
      <c r="B351" s="19" t="str">
        <f>IF(ISNONTEXT(vm_asg_raw[[#This Row],[Column5]]), "", vm_asg_raw[[#This Row],[Column5]])</f>
        <v/>
      </c>
      <c r="C351" s="30" t="str">
        <f>IF(ISNUMBER(vm_asg_raw[[#This Row],[Column12]]), (vm_asg_raw[[#This Row],[Column12]]/(vm_asg_raw[[#This Row],[Column14]]*1000)),"")</f>
        <v/>
      </c>
      <c r="D351" s="31" t="str">
        <f>IF(ISNUMBER(vm_asg_raw[[#This Row],[Column13]]), (vm_asg_raw[[#This Row],[Column13]]/vm_asg_raw[[#This Row],[Column15]]),"")</f>
        <v/>
      </c>
      <c r="E351" s="30" t="str">
        <f>IF(ISNUMBER(vm_asg_raw[[#This Row],[Column12]]), (vm_asg_raw[[#This Row],[Column12]]/(vm_asg_raw[[#This Row],[Column16]]*1000)),"")</f>
        <v/>
      </c>
      <c r="F351" s="32" t="str">
        <f>IF(ISNUMBER(vm_asg_raw[[#This Row],[Column13]]), (vm_asg_raw[[#This Row],[Column13]]/(vm_asg_raw[[#This Row],[Column17]]*1073741824)),"")</f>
        <v/>
      </c>
      <c r="G351" s="28" t="str">
        <f>IF(ISNUMBER(C351),(((vm_asg_raw[[#This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1" s="12" t="str">
        <f>IF(ISNONTEXT(vm_asg_raw[[#This Row],[Column3]]), "", vm_asg_raw[[#This Row],[Column3]])</f>
        <v/>
      </c>
      <c r="I351" s="10" t="str">
        <f>IF(ISNONTEXT(vm_asg_raw[[#This Row],[Column4]]), "", vm_asg_raw[[#This Row],[Column4]])</f>
        <v/>
      </c>
      <c r="J351" t="str">
        <f>IF(ISNUMBER(vm_asg_raw[[#This Row],[Column6]]), vm_asg_raw[[#This Row],[Column6]],"")</f>
        <v/>
      </c>
      <c r="K351" s="4" t="str">
        <f>IF(ISNUMBER(vm_asg_raw[[#This Row],[Column7]]), vm_asg_raw[[#This Row],[Column7]]/1073741824,"")</f>
        <v/>
      </c>
      <c r="L351" s="10" t="str">
        <f>IF(ISNONTEXT(vm_asg_raw[[#This Row],[Column9]]), "", vm_asg_raw[[#This Row],[Column9]])</f>
        <v/>
      </c>
      <c r="M351" t="str">
        <f>IF(ISNUMBER(vm_asg_raw[[#This Row],[Column10]]), vm_asg_raw[[#This Row],[Column10]],"")</f>
        <v/>
      </c>
      <c r="N351" s="15" t="str">
        <f>IF(ISNUMBER(vm_asg_raw[[#This Row],[Column11]]), vm_asg_raw[[#This Row],[Column11]],"")</f>
        <v/>
      </c>
    </row>
    <row r="352" spans="1:14" x14ac:dyDescent="0.25">
      <c r="A352" s="11" t="str">
        <f>IF(ISNONTEXT(vm_asg_raw[[#This Row],[Column1]]), "", vm_asg_raw[[#This Row],[Column1]])</f>
        <v/>
      </c>
      <c r="B352" s="19" t="str">
        <f>IF(ISNONTEXT(vm_asg_raw[[#This Row],[Column5]]), "", vm_asg_raw[[#This Row],[Column5]])</f>
        <v/>
      </c>
      <c r="C352" s="30" t="str">
        <f>IF(ISNUMBER(vm_asg_raw[[#This Row],[Column12]]), (vm_asg_raw[[#This Row],[Column12]]/(vm_asg_raw[[#This Row],[Column14]]*1000)),"")</f>
        <v/>
      </c>
      <c r="D352" s="31" t="str">
        <f>IF(ISNUMBER(vm_asg_raw[[#This Row],[Column13]]), (vm_asg_raw[[#This Row],[Column13]]/vm_asg_raw[[#This Row],[Column15]]),"")</f>
        <v/>
      </c>
      <c r="E352" s="30" t="str">
        <f>IF(ISNUMBER(vm_asg_raw[[#This Row],[Column12]]), (vm_asg_raw[[#This Row],[Column12]]/(vm_asg_raw[[#This Row],[Column16]]*1000)),"")</f>
        <v/>
      </c>
      <c r="F352" s="32" t="str">
        <f>IF(ISNUMBER(vm_asg_raw[[#This Row],[Column13]]), (vm_asg_raw[[#This Row],[Column13]]/(vm_asg_raw[[#This Row],[Column17]]*1073741824)),"")</f>
        <v/>
      </c>
      <c r="G352" s="28" t="str">
        <f>IF(ISNUMBER(C352),(((vm_asg_raw[[#This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2" s="12" t="str">
        <f>IF(ISNONTEXT(vm_asg_raw[[#This Row],[Column3]]), "", vm_asg_raw[[#This Row],[Column3]])</f>
        <v/>
      </c>
      <c r="I352" s="10" t="str">
        <f>IF(ISNONTEXT(vm_asg_raw[[#This Row],[Column4]]), "", vm_asg_raw[[#This Row],[Column4]])</f>
        <v/>
      </c>
      <c r="J352" t="str">
        <f>IF(ISNUMBER(vm_asg_raw[[#This Row],[Column6]]), vm_asg_raw[[#This Row],[Column6]],"")</f>
        <v/>
      </c>
      <c r="K352" s="4" t="str">
        <f>IF(ISNUMBER(vm_asg_raw[[#This Row],[Column7]]), vm_asg_raw[[#This Row],[Column7]]/1073741824,"")</f>
        <v/>
      </c>
      <c r="L352" s="10" t="str">
        <f>IF(ISNONTEXT(vm_asg_raw[[#This Row],[Column9]]), "", vm_asg_raw[[#This Row],[Column9]])</f>
        <v/>
      </c>
      <c r="M352" t="str">
        <f>IF(ISNUMBER(vm_asg_raw[[#This Row],[Column10]]), vm_asg_raw[[#This Row],[Column10]],"")</f>
        <v/>
      </c>
      <c r="N352" s="15" t="str">
        <f>IF(ISNUMBER(vm_asg_raw[[#This Row],[Column11]]), vm_asg_raw[[#This Row],[Column11]],"")</f>
        <v/>
      </c>
    </row>
    <row r="353" spans="1:14" x14ac:dyDescent="0.25">
      <c r="A353" s="11" t="str">
        <f>IF(ISNONTEXT(vm_asg_raw[[#This Row],[Column1]]), "", vm_asg_raw[[#This Row],[Column1]])</f>
        <v/>
      </c>
      <c r="B353" s="19" t="str">
        <f>IF(ISNONTEXT(vm_asg_raw[[#This Row],[Column5]]), "", vm_asg_raw[[#This Row],[Column5]])</f>
        <v/>
      </c>
      <c r="C353" s="30" t="str">
        <f>IF(ISNUMBER(vm_asg_raw[[#This Row],[Column12]]), (vm_asg_raw[[#This Row],[Column12]]/(vm_asg_raw[[#This Row],[Column14]]*1000)),"")</f>
        <v/>
      </c>
      <c r="D353" s="31" t="str">
        <f>IF(ISNUMBER(vm_asg_raw[[#This Row],[Column13]]), (vm_asg_raw[[#This Row],[Column13]]/vm_asg_raw[[#This Row],[Column15]]),"")</f>
        <v/>
      </c>
      <c r="E353" s="30" t="str">
        <f>IF(ISNUMBER(vm_asg_raw[[#This Row],[Column12]]), (vm_asg_raw[[#This Row],[Column12]]/(vm_asg_raw[[#This Row],[Column16]]*1000)),"")</f>
        <v/>
      </c>
      <c r="F353" s="32" t="str">
        <f>IF(ISNUMBER(vm_asg_raw[[#This Row],[Column13]]), (vm_asg_raw[[#This Row],[Column13]]/(vm_asg_raw[[#This Row],[Column17]]*1073741824)),"")</f>
        <v/>
      </c>
      <c r="G353" s="28" t="str">
        <f>IF(ISNUMBER(C353),(((vm_asg_raw[[#This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3" s="12" t="str">
        <f>IF(ISNONTEXT(vm_asg_raw[[#This Row],[Column3]]), "", vm_asg_raw[[#This Row],[Column3]])</f>
        <v/>
      </c>
      <c r="I353" s="10" t="str">
        <f>IF(ISNONTEXT(vm_asg_raw[[#This Row],[Column4]]), "", vm_asg_raw[[#This Row],[Column4]])</f>
        <v/>
      </c>
      <c r="J353" t="str">
        <f>IF(ISNUMBER(vm_asg_raw[[#This Row],[Column6]]), vm_asg_raw[[#This Row],[Column6]],"")</f>
        <v/>
      </c>
      <c r="K353" s="4" t="str">
        <f>IF(ISNUMBER(vm_asg_raw[[#This Row],[Column7]]), vm_asg_raw[[#This Row],[Column7]]/1073741824,"")</f>
        <v/>
      </c>
      <c r="L353" s="10" t="str">
        <f>IF(ISNONTEXT(vm_asg_raw[[#This Row],[Column9]]), "", vm_asg_raw[[#This Row],[Column9]])</f>
        <v/>
      </c>
      <c r="M353" t="str">
        <f>IF(ISNUMBER(vm_asg_raw[[#This Row],[Column10]]), vm_asg_raw[[#This Row],[Column10]],"")</f>
        <v/>
      </c>
      <c r="N353" s="15" t="str">
        <f>IF(ISNUMBER(vm_asg_raw[[#This Row],[Column11]]), vm_asg_raw[[#This Row],[Column11]],"")</f>
        <v/>
      </c>
    </row>
    <row r="354" spans="1:14" x14ac:dyDescent="0.25">
      <c r="A354" s="11" t="str">
        <f>IF(ISNONTEXT(vm_asg_raw[[#This Row],[Column1]]), "", vm_asg_raw[[#This Row],[Column1]])</f>
        <v/>
      </c>
      <c r="B354" s="19" t="str">
        <f>IF(ISNONTEXT(vm_asg_raw[[#This Row],[Column5]]), "", vm_asg_raw[[#This Row],[Column5]])</f>
        <v/>
      </c>
      <c r="C354" s="30" t="str">
        <f>IF(ISNUMBER(vm_asg_raw[[#This Row],[Column12]]), (vm_asg_raw[[#This Row],[Column12]]/(vm_asg_raw[[#This Row],[Column14]]*1000)),"")</f>
        <v/>
      </c>
      <c r="D354" s="31" t="str">
        <f>IF(ISNUMBER(vm_asg_raw[[#This Row],[Column13]]), (vm_asg_raw[[#This Row],[Column13]]/vm_asg_raw[[#This Row],[Column15]]),"")</f>
        <v/>
      </c>
      <c r="E354" s="30" t="str">
        <f>IF(ISNUMBER(vm_asg_raw[[#This Row],[Column12]]), (vm_asg_raw[[#This Row],[Column12]]/(vm_asg_raw[[#This Row],[Column16]]*1000)),"")</f>
        <v/>
      </c>
      <c r="F354" s="32" t="str">
        <f>IF(ISNUMBER(vm_asg_raw[[#This Row],[Column13]]), (vm_asg_raw[[#This Row],[Column13]]/(vm_asg_raw[[#This Row],[Column17]]*1073741824)),"")</f>
        <v/>
      </c>
      <c r="G354" s="28" t="str">
        <f>IF(ISNUMBER(C354),(((vm_asg_raw[[#This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4" s="12" t="str">
        <f>IF(ISNONTEXT(vm_asg_raw[[#This Row],[Column3]]), "", vm_asg_raw[[#This Row],[Column3]])</f>
        <v/>
      </c>
      <c r="I354" s="10" t="str">
        <f>IF(ISNONTEXT(vm_asg_raw[[#This Row],[Column4]]), "", vm_asg_raw[[#This Row],[Column4]])</f>
        <v/>
      </c>
      <c r="J354" t="str">
        <f>IF(ISNUMBER(vm_asg_raw[[#This Row],[Column6]]), vm_asg_raw[[#This Row],[Column6]],"")</f>
        <v/>
      </c>
      <c r="K354" s="4" t="str">
        <f>IF(ISNUMBER(vm_asg_raw[[#This Row],[Column7]]), vm_asg_raw[[#This Row],[Column7]]/1073741824,"")</f>
        <v/>
      </c>
      <c r="L354" s="10" t="str">
        <f>IF(ISNONTEXT(vm_asg_raw[[#This Row],[Column9]]), "", vm_asg_raw[[#This Row],[Column9]])</f>
        <v/>
      </c>
      <c r="M354" t="str">
        <f>IF(ISNUMBER(vm_asg_raw[[#This Row],[Column10]]), vm_asg_raw[[#This Row],[Column10]],"")</f>
        <v/>
      </c>
      <c r="N354" s="15" t="str">
        <f>IF(ISNUMBER(vm_asg_raw[[#This Row],[Column11]]), vm_asg_raw[[#This Row],[Column11]],"")</f>
        <v/>
      </c>
    </row>
    <row r="355" spans="1:14" x14ac:dyDescent="0.25">
      <c r="A355" s="11" t="str">
        <f>IF(ISNONTEXT(vm_asg_raw[[#This Row],[Column1]]), "", vm_asg_raw[[#This Row],[Column1]])</f>
        <v/>
      </c>
      <c r="B355" s="19" t="str">
        <f>IF(ISNONTEXT(vm_asg_raw[[#This Row],[Column5]]), "", vm_asg_raw[[#This Row],[Column5]])</f>
        <v/>
      </c>
      <c r="C355" s="30" t="str">
        <f>IF(ISNUMBER(vm_asg_raw[[#This Row],[Column12]]), (vm_asg_raw[[#This Row],[Column12]]/(vm_asg_raw[[#This Row],[Column14]]*1000)),"")</f>
        <v/>
      </c>
      <c r="D355" s="31" t="str">
        <f>IF(ISNUMBER(vm_asg_raw[[#This Row],[Column13]]), (vm_asg_raw[[#This Row],[Column13]]/vm_asg_raw[[#This Row],[Column15]]),"")</f>
        <v/>
      </c>
      <c r="E355" s="30" t="str">
        <f>IF(ISNUMBER(vm_asg_raw[[#This Row],[Column12]]), (vm_asg_raw[[#This Row],[Column12]]/(vm_asg_raw[[#This Row],[Column16]]*1000)),"")</f>
        <v/>
      </c>
      <c r="F355" s="32" t="str">
        <f>IF(ISNUMBER(vm_asg_raw[[#This Row],[Column13]]), (vm_asg_raw[[#This Row],[Column13]]/(vm_asg_raw[[#This Row],[Column17]]*1073741824)),"")</f>
        <v/>
      </c>
      <c r="G355" s="28" t="str">
        <f>IF(ISNUMBER(C355),(((vm_asg_raw[[#This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5" s="12" t="str">
        <f>IF(ISNONTEXT(vm_asg_raw[[#This Row],[Column3]]), "", vm_asg_raw[[#This Row],[Column3]])</f>
        <v/>
      </c>
      <c r="I355" s="10" t="str">
        <f>IF(ISNONTEXT(vm_asg_raw[[#This Row],[Column4]]), "", vm_asg_raw[[#This Row],[Column4]])</f>
        <v/>
      </c>
      <c r="J355" t="str">
        <f>IF(ISNUMBER(vm_asg_raw[[#This Row],[Column6]]), vm_asg_raw[[#This Row],[Column6]],"")</f>
        <v/>
      </c>
      <c r="K355" s="4" t="str">
        <f>IF(ISNUMBER(vm_asg_raw[[#This Row],[Column7]]), vm_asg_raw[[#This Row],[Column7]]/1073741824,"")</f>
        <v/>
      </c>
      <c r="L355" s="10" t="str">
        <f>IF(ISNONTEXT(vm_asg_raw[[#This Row],[Column9]]), "", vm_asg_raw[[#This Row],[Column9]])</f>
        <v/>
      </c>
      <c r="M355" t="str">
        <f>IF(ISNUMBER(vm_asg_raw[[#This Row],[Column10]]), vm_asg_raw[[#This Row],[Column10]],"")</f>
        <v/>
      </c>
      <c r="N355" s="15" t="str">
        <f>IF(ISNUMBER(vm_asg_raw[[#This Row],[Column11]]), vm_asg_raw[[#This Row],[Column11]],"")</f>
        <v/>
      </c>
    </row>
    <row r="356" spans="1:14" x14ac:dyDescent="0.25">
      <c r="A356" s="11" t="str">
        <f>IF(ISNONTEXT(vm_asg_raw[[#This Row],[Column1]]), "", vm_asg_raw[[#This Row],[Column1]])</f>
        <v/>
      </c>
      <c r="B356" s="19" t="str">
        <f>IF(ISNONTEXT(vm_asg_raw[[#This Row],[Column5]]), "", vm_asg_raw[[#This Row],[Column5]])</f>
        <v/>
      </c>
      <c r="C356" s="30" t="str">
        <f>IF(ISNUMBER(vm_asg_raw[[#This Row],[Column12]]), (vm_asg_raw[[#This Row],[Column12]]/(vm_asg_raw[[#This Row],[Column14]]*1000)),"")</f>
        <v/>
      </c>
      <c r="D356" s="31" t="str">
        <f>IF(ISNUMBER(vm_asg_raw[[#This Row],[Column13]]), (vm_asg_raw[[#This Row],[Column13]]/vm_asg_raw[[#This Row],[Column15]]),"")</f>
        <v/>
      </c>
      <c r="E356" s="30" t="str">
        <f>IF(ISNUMBER(vm_asg_raw[[#This Row],[Column12]]), (vm_asg_raw[[#This Row],[Column12]]/(vm_asg_raw[[#This Row],[Column16]]*1000)),"")</f>
        <v/>
      </c>
      <c r="F356" s="32" t="str">
        <f>IF(ISNUMBER(vm_asg_raw[[#This Row],[Column13]]), (vm_asg_raw[[#This Row],[Column13]]/(vm_asg_raw[[#This Row],[Column17]]*1073741824)),"")</f>
        <v/>
      </c>
      <c r="G356" s="28" t="str">
        <f>IF(ISNUMBER(C356),(((vm_asg_raw[[#This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6" s="12" t="str">
        <f>IF(ISNONTEXT(vm_asg_raw[[#This Row],[Column3]]), "", vm_asg_raw[[#This Row],[Column3]])</f>
        <v/>
      </c>
      <c r="I356" s="10" t="str">
        <f>IF(ISNONTEXT(vm_asg_raw[[#This Row],[Column4]]), "", vm_asg_raw[[#This Row],[Column4]])</f>
        <v/>
      </c>
      <c r="J356" t="str">
        <f>IF(ISNUMBER(vm_asg_raw[[#This Row],[Column6]]), vm_asg_raw[[#This Row],[Column6]],"")</f>
        <v/>
      </c>
      <c r="K356" s="4" t="str">
        <f>IF(ISNUMBER(vm_asg_raw[[#This Row],[Column7]]), vm_asg_raw[[#This Row],[Column7]]/1073741824,"")</f>
        <v/>
      </c>
      <c r="L356" s="10" t="str">
        <f>IF(ISNONTEXT(vm_asg_raw[[#This Row],[Column9]]), "", vm_asg_raw[[#This Row],[Column9]])</f>
        <v/>
      </c>
      <c r="M356" t="str">
        <f>IF(ISNUMBER(vm_asg_raw[[#This Row],[Column10]]), vm_asg_raw[[#This Row],[Column10]],"")</f>
        <v/>
      </c>
      <c r="N356" s="15" t="str">
        <f>IF(ISNUMBER(vm_asg_raw[[#This Row],[Column11]]), vm_asg_raw[[#This Row],[Column11]],"")</f>
        <v/>
      </c>
    </row>
    <row r="357" spans="1:14" x14ac:dyDescent="0.25">
      <c r="A357" s="11" t="str">
        <f>IF(ISNONTEXT(vm_asg_raw[[#This Row],[Column1]]), "", vm_asg_raw[[#This Row],[Column1]])</f>
        <v/>
      </c>
      <c r="B357" s="19" t="str">
        <f>IF(ISNONTEXT(vm_asg_raw[[#This Row],[Column5]]), "", vm_asg_raw[[#This Row],[Column5]])</f>
        <v/>
      </c>
      <c r="C357" s="30" t="str">
        <f>IF(ISNUMBER(vm_asg_raw[[#This Row],[Column12]]), (vm_asg_raw[[#This Row],[Column12]]/(vm_asg_raw[[#This Row],[Column14]]*1000)),"")</f>
        <v/>
      </c>
      <c r="D357" s="31" t="str">
        <f>IF(ISNUMBER(vm_asg_raw[[#This Row],[Column13]]), (vm_asg_raw[[#This Row],[Column13]]/vm_asg_raw[[#This Row],[Column15]]),"")</f>
        <v/>
      </c>
      <c r="E357" s="30" t="str">
        <f>IF(ISNUMBER(vm_asg_raw[[#This Row],[Column12]]), (vm_asg_raw[[#This Row],[Column12]]/(vm_asg_raw[[#This Row],[Column16]]*1000)),"")</f>
        <v/>
      </c>
      <c r="F357" s="32" t="str">
        <f>IF(ISNUMBER(vm_asg_raw[[#This Row],[Column13]]), (vm_asg_raw[[#This Row],[Column13]]/(vm_asg_raw[[#This Row],[Column17]]*1073741824)),"")</f>
        <v/>
      </c>
      <c r="G357" s="28" t="str">
        <f>IF(ISNUMBER(C357),(((vm_asg_raw[[#This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7" s="12" t="str">
        <f>IF(ISNONTEXT(vm_asg_raw[[#This Row],[Column3]]), "", vm_asg_raw[[#This Row],[Column3]])</f>
        <v/>
      </c>
      <c r="I357" s="10" t="str">
        <f>IF(ISNONTEXT(vm_asg_raw[[#This Row],[Column4]]), "", vm_asg_raw[[#This Row],[Column4]])</f>
        <v/>
      </c>
      <c r="J357" t="str">
        <f>IF(ISNUMBER(vm_asg_raw[[#This Row],[Column6]]), vm_asg_raw[[#This Row],[Column6]],"")</f>
        <v/>
      </c>
      <c r="K357" s="4" t="str">
        <f>IF(ISNUMBER(vm_asg_raw[[#This Row],[Column7]]), vm_asg_raw[[#This Row],[Column7]]/1073741824,"")</f>
        <v/>
      </c>
      <c r="L357" s="10" t="str">
        <f>IF(ISNONTEXT(vm_asg_raw[[#This Row],[Column9]]), "", vm_asg_raw[[#This Row],[Column9]])</f>
        <v/>
      </c>
      <c r="M357" t="str">
        <f>IF(ISNUMBER(vm_asg_raw[[#This Row],[Column10]]), vm_asg_raw[[#This Row],[Column10]],"")</f>
        <v/>
      </c>
      <c r="N357" s="15" t="str">
        <f>IF(ISNUMBER(vm_asg_raw[[#This Row],[Column11]]), vm_asg_raw[[#This Row],[Column11]],"")</f>
        <v/>
      </c>
    </row>
    <row r="358" spans="1:14" x14ac:dyDescent="0.25">
      <c r="A358" s="11" t="str">
        <f>IF(ISNONTEXT(vm_asg_raw[[#This Row],[Column1]]), "", vm_asg_raw[[#This Row],[Column1]])</f>
        <v/>
      </c>
      <c r="B358" s="19" t="str">
        <f>IF(ISNONTEXT(vm_asg_raw[[#This Row],[Column5]]), "", vm_asg_raw[[#This Row],[Column5]])</f>
        <v/>
      </c>
      <c r="C358" s="30" t="str">
        <f>IF(ISNUMBER(vm_asg_raw[[#This Row],[Column12]]), (vm_asg_raw[[#This Row],[Column12]]/(vm_asg_raw[[#This Row],[Column14]]*1000)),"")</f>
        <v/>
      </c>
      <c r="D358" s="31" t="str">
        <f>IF(ISNUMBER(vm_asg_raw[[#This Row],[Column13]]), (vm_asg_raw[[#This Row],[Column13]]/vm_asg_raw[[#This Row],[Column15]]),"")</f>
        <v/>
      </c>
      <c r="E358" s="30" t="str">
        <f>IF(ISNUMBER(vm_asg_raw[[#This Row],[Column12]]), (vm_asg_raw[[#This Row],[Column12]]/(vm_asg_raw[[#This Row],[Column16]]*1000)),"")</f>
        <v/>
      </c>
      <c r="F358" s="32" t="str">
        <f>IF(ISNUMBER(vm_asg_raw[[#This Row],[Column13]]), (vm_asg_raw[[#This Row],[Column13]]/(vm_asg_raw[[#This Row],[Column17]]*1073741824)),"")</f>
        <v/>
      </c>
      <c r="G358" s="28" t="str">
        <f>IF(ISNUMBER(C358),(((vm_asg_raw[[#This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8" s="12" t="str">
        <f>IF(ISNONTEXT(vm_asg_raw[[#This Row],[Column3]]), "", vm_asg_raw[[#This Row],[Column3]])</f>
        <v/>
      </c>
      <c r="I358" s="10" t="str">
        <f>IF(ISNONTEXT(vm_asg_raw[[#This Row],[Column4]]), "", vm_asg_raw[[#This Row],[Column4]])</f>
        <v/>
      </c>
      <c r="J358" t="str">
        <f>IF(ISNUMBER(vm_asg_raw[[#This Row],[Column6]]), vm_asg_raw[[#This Row],[Column6]],"")</f>
        <v/>
      </c>
      <c r="K358" s="4" t="str">
        <f>IF(ISNUMBER(vm_asg_raw[[#This Row],[Column7]]), vm_asg_raw[[#This Row],[Column7]]/1073741824,"")</f>
        <v/>
      </c>
      <c r="L358" s="10" t="str">
        <f>IF(ISNONTEXT(vm_asg_raw[[#This Row],[Column9]]), "", vm_asg_raw[[#This Row],[Column9]])</f>
        <v/>
      </c>
      <c r="M358" t="str">
        <f>IF(ISNUMBER(vm_asg_raw[[#This Row],[Column10]]), vm_asg_raw[[#This Row],[Column10]],"")</f>
        <v/>
      </c>
      <c r="N358" s="15" t="str">
        <f>IF(ISNUMBER(vm_asg_raw[[#This Row],[Column11]]), vm_asg_raw[[#This Row],[Column11]],"")</f>
        <v/>
      </c>
    </row>
    <row r="359" spans="1:14" x14ac:dyDescent="0.25">
      <c r="A359" s="11" t="str">
        <f>IF(ISNONTEXT(vm_asg_raw[[#This Row],[Column1]]), "", vm_asg_raw[[#This Row],[Column1]])</f>
        <v/>
      </c>
      <c r="B359" s="19" t="str">
        <f>IF(ISNONTEXT(vm_asg_raw[[#This Row],[Column5]]), "", vm_asg_raw[[#This Row],[Column5]])</f>
        <v/>
      </c>
      <c r="C359" s="30" t="str">
        <f>IF(ISNUMBER(vm_asg_raw[[#This Row],[Column12]]), (vm_asg_raw[[#This Row],[Column12]]/(vm_asg_raw[[#This Row],[Column14]]*1000)),"")</f>
        <v/>
      </c>
      <c r="D359" s="31" t="str">
        <f>IF(ISNUMBER(vm_asg_raw[[#This Row],[Column13]]), (vm_asg_raw[[#This Row],[Column13]]/vm_asg_raw[[#This Row],[Column15]]),"")</f>
        <v/>
      </c>
      <c r="E359" s="30" t="str">
        <f>IF(ISNUMBER(vm_asg_raw[[#This Row],[Column12]]), (vm_asg_raw[[#This Row],[Column12]]/(vm_asg_raw[[#This Row],[Column16]]*1000)),"")</f>
        <v/>
      </c>
      <c r="F359" s="32" t="str">
        <f>IF(ISNUMBER(vm_asg_raw[[#This Row],[Column13]]), (vm_asg_raw[[#This Row],[Column13]]/(vm_asg_raw[[#This Row],[Column17]]*1073741824)),"")</f>
        <v/>
      </c>
      <c r="G359" s="28" t="str">
        <f>IF(ISNUMBER(C359),(((vm_asg_raw[[#This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9" s="12" t="str">
        <f>IF(ISNONTEXT(vm_asg_raw[[#This Row],[Column3]]), "", vm_asg_raw[[#This Row],[Column3]])</f>
        <v/>
      </c>
      <c r="I359" s="10" t="str">
        <f>IF(ISNONTEXT(vm_asg_raw[[#This Row],[Column4]]), "", vm_asg_raw[[#This Row],[Column4]])</f>
        <v/>
      </c>
      <c r="J359" t="str">
        <f>IF(ISNUMBER(vm_asg_raw[[#This Row],[Column6]]), vm_asg_raw[[#This Row],[Column6]],"")</f>
        <v/>
      </c>
      <c r="K359" s="4" t="str">
        <f>IF(ISNUMBER(vm_asg_raw[[#This Row],[Column7]]), vm_asg_raw[[#This Row],[Column7]]/1073741824,"")</f>
        <v/>
      </c>
      <c r="L359" s="10" t="str">
        <f>IF(ISNONTEXT(vm_asg_raw[[#This Row],[Column9]]), "", vm_asg_raw[[#This Row],[Column9]])</f>
        <v/>
      </c>
      <c r="M359" t="str">
        <f>IF(ISNUMBER(vm_asg_raw[[#This Row],[Column10]]), vm_asg_raw[[#This Row],[Column10]],"")</f>
        <v/>
      </c>
      <c r="N359" s="15" t="str">
        <f>IF(ISNUMBER(vm_asg_raw[[#This Row],[Column11]]), vm_asg_raw[[#This Row],[Column11]],"")</f>
        <v/>
      </c>
    </row>
    <row r="360" spans="1:14" x14ac:dyDescent="0.25">
      <c r="A360" s="11" t="str">
        <f>IF(ISNONTEXT(vm_asg_raw[[#This Row],[Column1]]), "", vm_asg_raw[[#This Row],[Column1]])</f>
        <v/>
      </c>
      <c r="B360" s="19" t="str">
        <f>IF(ISNONTEXT(vm_asg_raw[[#This Row],[Column5]]), "", vm_asg_raw[[#This Row],[Column5]])</f>
        <v/>
      </c>
      <c r="C360" s="30" t="str">
        <f>IF(ISNUMBER(vm_asg_raw[[#This Row],[Column12]]), (vm_asg_raw[[#This Row],[Column12]]/(vm_asg_raw[[#This Row],[Column14]]*1000)),"")</f>
        <v/>
      </c>
      <c r="D360" s="31" t="str">
        <f>IF(ISNUMBER(vm_asg_raw[[#This Row],[Column13]]), (vm_asg_raw[[#This Row],[Column13]]/vm_asg_raw[[#This Row],[Column15]]),"")</f>
        <v/>
      </c>
      <c r="E360" s="30" t="str">
        <f>IF(ISNUMBER(vm_asg_raw[[#This Row],[Column12]]), (vm_asg_raw[[#This Row],[Column12]]/(vm_asg_raw[[#This Row],[Column16]]*1000)),"")</f>
        <v/>
      </c>
      <c r="F360" s="32" t="str">
        <f>IF(ISNUMBER(vm_asg_raw[[#This Row],[Column13]]), (vm_asg_raw[[#This Row],[Column13]]/(vm_asg_raw[[#This Row],[Column17]]*1073741824)),"")</f>
        <v/>
      </c>
      <c r="G360" s="28" t="str">
        <f>IF(ISNUMBER(C360),(((vm_asg_raw[[#This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0" s="12" t="str">
        <f>IF(ISNONTEXT(vm_asg_raw[[#This Row],[Column3]]), "", vm_asg_raw[[#This Row],[Column3]])</f>
        <v/>
      </c>
      <c r="I360" s="10" t="str">
        <f>IF(ISNONTEXT(vm_asg_raw[[#This Row],[Column4]]), "", vm_asg_raw[[#This Row],[Column4]])</f>
        <v/>
      </c>
      <c r="J360" t="str">
        <f>IF(ISNUMBER(vm_asg_raw[[#This Row],[Column6]]), vm_asg_raw[[#This Row],[Column6]],"")</f>
        <v/>
      </c>
      <c r="K360" s="4" t="str">
        <f>IF(ISNUMBER(vm_asg_raw[[#This Row],[Column7]]), vm_asg_raw[[#This Row],[Column7]]/1073741824,"")</f>
        <v/>
      </c>
      <c r="L360" s="10" t="str">
        <f>IF(ISNONTEXT(vm_asg_raw[[#This Row],[Column9]]), "", vm_asg_raw[[#This Row],[Column9]])</f>
        <v/>
      </c>
      <c r="M360" t="str">
        <f>IF(ISNUMBER(vm_asg_raw[[#This Row],[Column10]]), vm_asg_raw[[#This Row],[Column10]],"")</f>
        <v/>
      </c>
      <c r="N360" s="15" t="str">
        <f>IF(ISNUMBER(vm_asg_raw[[#This Row],[Column11]]), vm_asg_raw[[#This Row],[Column11]],"")</f>
        <v/>
      </c>
    </row>
    <row r="361" spans="1:14" x14ac:dyDescent="0.25">
      <c r="A361" s="11" t="str">
        <f>IF(ISNONTEXT(vm_asg_raw[[#This Row],[Column1]]), "", vm_asg_raw[[#This Row],[Column1]])</f>
        <v/>
      </c>
      <c r="B361" s="19" t="str">
        <f>IF(ISNONTEXT(vm_asg_raw[[#This Row],[Column5]]), "", vm_asg_raw[[#This Row],[Column5]])</f>
        <v/>
      </c>
      <c r="C361" s="30" t="str">
        <f>IF(ISNUMBER(vm_asg_raw[[#This Row],[Column12]]), (vm_asg_raw[[#This Row],[Column12]]/(vm_asg_raw[[#This Row],[Column14]]*1000)),"")</f>
        <v/>
      </c>
      <c r="D361" s="31" t="str">
        <f>IF(ISNUMBER(vm_asg_raw[[#This Row],[Column13]]), (vm_asg_raw[[#This Row],[Column13]]/vm_asg_raw[[#This Row],[Column15]]),"")</f>
        <v/>
      </c>
      <c r="E361" s="30" t="str">
        <f>IF(ISNUMBER(vm_asg_raw[[#This Row],[Column12]]), (vm_asg_raw[[#This Row],[Column12]]/(vm_asg_raw[[#This Row],[Column16]]*1000)),"")</f>
        <v/>
      </c>
      <c r="F361" s="32" t="str">
        <f>IF(ISNUMBER(vm_asg_raw[[#This Row],[Column13]]), (vm_asg_raw[[#This Row],[Column13]]/(vm_asg_raw[[#This Row],[Column17]]*1073741824)),"")</f>
        <v/>
      </c>
      <c r="G361" s="28" t="str">
        <f>IF(ISNUMBER(C361),(((vm_asg_raw[[#This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1" s="12" t="str">
        <f>IF(ISNONTEXT(vm_asg_raw[[#This Row],[Column3]]), "", vm_asg_raw[[#This Row],[Column3]])</f>
        <v/>
      </c>
      <c r="I361" s="10" t="str">
        <f>IF(ISNONTEXT(vm_asg_raw[[#This Row],[Column4]]), "", vm_asg_raw[[#This Row],[Column4]])</f>
        <v/>
      </c>
      <c r="J361" t="str">
        <f>IF(ISNUMBER(vm_asg_raw[[#This Row],[Column6]]), vm_asg_raw[[#This Row],[Column6]],"")</f>
        <v/>
      </c>
      <c r="K361" s="4" t="str">
        <f>IF(ISNUMBER(vm_asg_raw[[#This Row],[Column7]]), vm_asg_raw[[#This Row],[Column7]]/1073741824,"")</f>
        <v/>
      </c>
      <c r="L361" s="10" t="str">
        <f>IF(ISNONTEXT(vm_asg_raw[[#This Row],[Column9]]), "", vm_asg_raw[[#This Row],[Column9]])</f>
        <v/>
      </c>
      <c r="M361" t="str">
        <f>IF(ISNUMBER(vm_asg_raw[[#This Row],[Column10]]), vm_asg_raw[[#This Row],[Column10]],"")</f>
        <v/>
      </c>
      <c r="N361" s="15" t="str">
        <f>IF(ISNUMBER(vm_asg_raw[[#This Row],[Column11]]), vm_asg_raw[[#This Row],[Column11]],"")</f>
        <v/>
      </c>
    </row>
    <row r="362" spans="1:14" x14ac:dyDescent="0.25">
      <c r="A362" s="11" t="str">
        <f>IF(ISNONTEXT(vm_asg_raw[[#This Row],[Column1]]), "", vm_asg_raw[[#This Row],[Column1]])</f>
        <v/>
      </c>
      <c r="B362" s="19" t="str">
        <f>IF(ISNONTEXT(vm_asg_raw[[#This Row],[Column5]]), "", vm_asg_raw[[#This Row],[Column5]])</f>
        <v/>
      </c>
      <c r="C362" s="30" t="str">
        <f>IF(ISNUMBER(vm_asg_raw[[#This Row],[Column12]]), (vm_asg_raw[[#This Row],[Column12]]/(vm_asg_raw[[#This Row],[Column14]]*1000)),"")</f>
        <v/>
      </c>
      <c r="D362" s="31" t="str">
        <f>IF(ISNUMBER(vm_asg_raw[[#This Row],[Column13]]), (vm_asg_raw[[#This Row],[Column13]]/vm_asg_raw[[#This Row],[Column15]]),"")</f>
        <v/>
      </c>
      <c r="E362" s="30" t="str">
        <f>IF(ISNUMBER(vm_asg_raw[[#This Row],[Column12]]), (vm_asg_raw[[#This Row],[Column12]]/(vm_asg_raw[[#This Row],[Column16]]*1000)),"")</f>
        <v/>
      </c>
      <c r="F362" s="32" t="str">
        <f>IF(ISNUMBER(vm_asg_raw[[#This Row],[Column13]]), (vm_asg_raw[[#This Row],[Column13]]/(vm_asg_raw[[#This Row],[Column17]]*1073741824)),"")</f>
        <v/>
      </c>
      <c r="G362" s="28" t="str">
        <f>IF(ISNUMBER(C362),(((vm_asg_raw[[#This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2" s="12" t="str">
        <f>IF(ISNONTEXT(vm_asg_raw[[#This Row],[Column3]]), "", vm_asg_raw[[#This Row],[Column3]])</f>
        <v/>
      </c>
      <c r="I362" s="10" t="str">
        <f>IF(ISNONTEXT(vm_asg_raw[[#This Row],[Column4]]), "", vm_asg_raw[[#This Row],[Column4]])</f>
        <v/>
      </c>
      <c r="J362" t="str">
        <f>IF(ISNUMBER(vm_asg_raw[[#This Row],[Column6]]), vm_asg_raw[[#This Row],[Column6]],"")</f>
        <v/>
      </c>
      <c r="K362" s="4" t="str">
        <f>IF(ISNUMBER(vm_asg_raw[[#This Row],[Column7]]), vm_asg_raw[[#This Row],[Column7]]/1073741824,"")</f>
        <v/>
      </c>
      <c r="L362" s="10" t="str">
        <f>IF(ISNONTEXT(vm_asg_raw[[#This Row],[Column9]]), "", vm_asg_raw[[#This Row],[Column9]])</f>
        <v/>
      </c>
      <c r="M362" t="str">
        <f>IF(ISNUMBER(vm_asg_raw[[#This Row],[Column10]]), vm_asg_raw[[#This Row],[Column10]],"")</f>
        <v/>
      </c>
      <c r="N362" s="15" t="str">
        <f>IF(ISNUMBER(vm_asg_raw[[#This Row],[Column11]]), vm_asg_raw[[#This Row],[Column11]],"")</f>
        <v/>
      </c>
    </row>
    <row r="363" spans="1:14" x14ac:dyDescent="0.25">
      <c r="A363" s="11" t="str">
        <f>IF(ISNONTEXT(vm_asg_raw[[#This Row],[Column1]]), "", vm_asg_raw[[#This Row],[Column1]])</f>
        <v/>
      </c>
      <c r="B363" s="19" t="str">
        <f>IF(ISNONTEXT(vm_asg_raw[[#This Row],[Column5]]), "", vm_asg_raw[[#This Row],[Column5]])</f>
        <v/>
      </c>
      <c r="C363" s="30" t="str">
        <f>IF(ISNUMBER(vm_asg_raw[[#This Row],[Column12]]), (vm_asg_raw[[#This Row],[Column12]]/(vm_asg_raw[[#This Row],[Column14]]*1000)),"")</f>
        <v/>
      </c>
      <c r="D363" s="31" t="str">
        <f>IF(ISNUMBER(vm_asg_raw[[#This Row],[Column13]]), (vm_asg_raw[[#This Row],[Column13]]/vm_asg_raw[[#This Row],[Column15]]),"")</f>
        <v/>
      </c>
      <c r="E363" s="30" t="str">
        <f>IF(ISNUMBER(vm_asg_raw[[#This Row],[Column12]]), (vm_asg_raw[[#This Row],[Column12]]/(vm_asg_raw[[#This Row],[Column16]]*1000)),"")</f>
        <v/>
      </c>
      <c r="F363" s="32" t="str">
        <f>IF(ISNUMBER(vm_asg_raw[[#This Row],[Column13]]), (vm_asg_raw[[#This Row],[Column13]]/(vm_asg_raw[[#This Row],[Column17]]*1073741824)),"")</f>
        <v/>
      </c>
      <c r="G363" s="28" t="str">
        <f>IF(ISNUMBER(C363),(((vm_asg_raw[[#This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3" s="12" t="str">
        <f>IF(ISNONTEXT(vm_asg_raw[[#This Row],[Column3]]), "", vm_asg_raw[[#This Row],[Column3]])</f>
        <v/>
      </c>
      <c r="I363" s="10" t="str">
        <f>IF(ISNONTEXT(vm_asg_raw[[#This Row],[Column4]]), "", vm_asg_raw[[#This Row],[Column4]])</f>
        <v/>
      </c>
      <c r="J363" t="str">
        <f>IF(ISNUMBER(vm_asg_raw[[#This Row],[Column6]]), vm_asg_raw[[#This Row],[Column6]],"")</f>
        <v/>
      </c>
      <c r="K363" s="4" t="str">
        <f>IF(ISNUMBER(vm_asg_raw[[#This Row],[Column7]]), vm_asg_raw[[#This Row],[Column7]]/1073741824,"")</f>
        <v/>
      </c>
      <c r="L363" s="10" t="str">
        <f>IF(ISNONTEXT(vm_asg_raw[[#This Row],[Column9]]), "", vm_asg_raw[[#This Row],[Column9]])</f>
        <v/>
      </c>
      <c r="M363" t="str">
        <f>IF(ISNUMBER(vm_asg_raw[[#This Row],[Column10]]), vm_asg_raw[[#This Row],[Column10]],"")</f>
        <v/>
      </c>
      <c r="N363" s="15" t="str">
        <f>IF(ISNUMBER(vm_asg_raw[[#This Row],[Column11]]), vm_asg_raw[[#This Row],[Column11]],"")</f>
        <v/>
      </c>
    </row>
    <row r="364" spans="1:14" x14ac:dyDescent="0.25">
      <c r="A364" s="11" t="str">
        <f>IF(ISNONTEXT(vm_asg_raw[[#This Row],[Column1]]), "", vm_asg_raw[[#This Row],[Column1]])</f>
        <v/>
      </c>
      <c r="B364" s="19" t="str">
        <f>IF(ISNONTEXT(vm_asg_raw[[#This Row],[Column5]]), "", vm_asg_raw[[#This Row],[Column5]])</f>
        <v/>
      </c>
      <c r="C364" s="30" t="str">
        <f>IF(ISNUMBER(vm_asg_raw[[#This Row],[Column12]]), (vm_asg_raw[[#This Row],[Column12]]/(vm_asg_raw[[#This Row],[Column14]]*1000)),"")</f>
        <v/>
      </c>
      <c r="D364" s="31" t="str">
        <f>IF(ISNUMBER(vm_asg_raw[[#This Row],[Column13]]), (vm_asg_raw[[#This Row],[Column13]]/vm_asg_raw[[#This Row],[Column15]]),"")</f>
        <v/>
      </c>
      <c r="E364" s="30" t="str">
        <f>IF(ISNUMBER(vm_asg_raw[[#This Row],[Column12]]), (vm_asg_raw[[#This Row],[Column12]]/(vm_asg_raw[[#This Row],[Column16]]*1000)),"")</f>
        <v/>
      </c>
      <c r="F364" s="32" t="str">
        <f>IF(ISNUMBER(vm_asg_raw[[#This Row],[Column13]]), (vm_asg_raw[[#This Row],[Column13]]/(vm_asg_raw[[#This Row],[Column17]]*1073741824)),"")</f>
        <v/>
      </c>
      <c r="G364" s="28" t="str">
        <f>IF(ISNUMBER(C364),(((vm_asg_raw[[#This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4" s="12" t="str">
        <f>IF(ISNONTEXT(vm_asg_raw[[#This Row],[Column3]]), "", vm_asg_raw[[#This Row],[Column3]])</f>
        <v/>
      </c>
      <c r="I364" s="10" t="str">
        <f>IF(ISNONTEXT(vm_asg_raw[[#This Row],[Column4]]), "", vm_asg_raw[[#This Row],[Column4]])</f>
        <v/>
      </c>
      <c r="J364" t="str">
        <f>IF(ISNUMBER(vm_asg_raw[[#This Row],[Column6]]), vm_asg_raw[[#This Row],[Column6]],"")</f>
        <v/>
      </c>
      <c r="K364" s="4" t="str">
        <f>IF(ISNUMBER(vm_asg_raw[[#This Row],[Column7]]), vm_asg_raw[[#This Row],[Column7]]/1073741824,"")</f>
        <v/>
      </c>
      <c r="L364" s="10" t="str">
        <f>IF(ISNONTEXT(vm_asg_raw[[#This Row],[Column9]]), "", vm_asg_raw[[#This Row],[Column9]])</f>
        <v/>
      </c>
      <c r="M364" t="str">
        <f>IF(ISNUMBER(vm_asg_raw[[#This Row],[Column10]]), vm_asg_raw[[#This Row],[Column10]],"")</f>
        <v/>
      </c>
      <c r="N364" s="15" t="str">
        <f>IF(ISNUMBER(vm_asg_raw[[#This Row],[Column11]]), vm_asg_raw[[#This Row],[Column11]],"")</f>
        <v/>
      </c>
    </row>
    <row r="365" spans="1:14" x14ac:dyDescent="0.25">
      <c r="A365" s="11" t="str">
        <f>IF(ISNONTEXT(vm_asg_raw[[#This Row],[Column1]]), "", vm_asg_raw[[#This Row],[Column1]])</f>
        <v/>
      </c>
      <c r="B365" s="19" t="str">
        <f>IF(ISNONTEXT(vm_asg_raw[[#This Row],[Column5]]), "", vm_asg_raw[[#This Row],[Column5]])</f>
        <v/>
      </c>
      <c r="C365" s="30" t="str">
        <f>IF(ISNUMBER(vm_asg_raw[[#This Row],[Column12]]), (vm_asg_raw[[#This Row],[Column12]]/(vm_asg_raw[[#This Row],[Column14]]*1000)),"")</f>
        <v/>
      </c>
      <c r="D365" s="31" t="str">
        <f>IF(ISNUMBER(vm_asg_raw[[#This Row],[Column13]]), (vm_asg_raw[[#This Row],[Column13]]/vm_asg_raw[[#This Row],[Column15]]),"")</f>
        <v/>
      </c>
      <c r="E365" s="30" t="str">
        <f>IF(ISNUMBER(vm_asg_raw[[#This Row],[Column12]]), (vm_asg_raw[[#This Row],[Column12]]/(vm_asg_raw[[#This Row],[Column16]]*1000)),"")</f>
        <v/>
      </c>
      <c r="F365" s="32" t="str">
        <f>IF(ISNUMBER(vm_asg_raw[[#This Row],[Column13]]), (vm_asg_raw[[#This Row],[Column13]]/(vm_asg_raw[[#This Row],[Column17]]*1073741824)),"")</f>
        <v/>
      </c>
      <c r="G365" s="28" t="str">
        <f>IF(ISNUMBER(C365),(((vm_asg_raw[[#This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5" s="12" t="str">
        <f>IF(ISNONTEXT(vm_asg_raw[[#This Row],[Column3]]), "", vm_asg_raw[[#This Row],[Column3]])</f>
        <v/>
      </c>
      <c r="I365" s="10" t="str">
        <f>IF(ISNONTEXT(vm_asg_raw[[#This Row],[Column4]]), "", vm_asg_raw[[#This Row],[Column4]])</f>
        <v/>
      </c>
      <c r="J365" t="str">
        <f>IF(ISNUMBER(vm_asg_raw[[#This Row],[Column6]]), vm_asg_raw[[#This Row],[Column6]],"")</f>
        <v/>
      </c>
      <c r="K365" s="4" t="str">
        <f>IF(ISNUMBER(vm_asg_raw[[#This Row],[Column7]]), vm_asg_raw[[#This Row],[Column7]]/1073741824,"")</f>
        <v/>
      </c>
      <c r="L365" s="10" t="str">
        <f>IF(ISNONTEXT(vm_asg_raw[[#This Row],[Column9]]), "", vm_asg_raw[[#This Row],[Column9]])</f>
        <v/>
      </c>
      <c r="M365" t="str">
        <f>IF(ISNUMBER(vm_asg_raw[[#This Row],[Column10]]), vm_asg_raw[[#This Row],[Column10]],"")</f>
        <v/>
      </c>
      <c r="N365" s="15" t="str">
        <f>IF(ISNUMBER(vm_asg_raw[[#This Row],[Column11]]), vm_asg_raw[[#This Row],[Column11]],"")</f>
        <v/>
      </c>
    </row>
    <row r="366" spans="1:14" x14ac:dyDescent="0.25">
      <c r="A366" s="11" t="str">
        <f>IF(ISNONTEXT(vm_asg_raw[[#This Row],[Column1]]), "", vm_asg_raw[[#This Row],[Column1]])</f>
        <v/>
      </c>
      <c r="B366" s="19" t="str">
        <f>IF(ISNONTEXT(vm_asg_raw[[#This Row],[Column5]]), "", vm_asg_raw[[#This Row],[Column5]])</f>
        <v/>
      </c>
      <c r="C366" s="30" t="str">
        <f>IF(ISNUMBER(vm_asg_raw[[#This Row],[Column12]]), (vm_asg_raw[[#This Row],[Column12]]/(vm_asg_raw[[#This Row],[Column14]]*1000)),"")</f>
        <v/>
      </c>
      <c r="D366" s="31" t="str">
        <f>IF(ISNUMBER(vm_asg_raw[[#This Row],[Column13]]), (vm_asg_raw[[#This Row],[Column13]]/vm_asg_raw[[#This Row],[Column15]]),"")</f>
        <v/>
      </c>
      <c r="E366" s="30" t="str">
        <f>IF(ISNUMBER(vm_asg_raw[[#This Row],[Column12]]), (vm_asg_raw[[#This Row],[Column12]]/(vm_asg_raw[[#This Row],[Column16]]*1000)),"")</f>
        <v/>
      </c>
      <c r="F366" s="32" t="str">
        <f>IF(ISNUMBER(vm_asg_raw[[#This Row],[Column13]]), (vm_asg_raw[[#This Row],[Column13]]/(vm_asg_raw[[#This Row],[Column17]]*1073741824)),"")</f>
        <v/>
      </c>
      <c r="G366" s="28" t="str">
        <f>IF(ISNUMBER(C366),(((vm_asg_raw[[#This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6" s="12" t="str">
        <f>IF(ISNONTEXT(vm_asg_raw[[#This Row],[Column3]]), "", vm_asg_raw[[#This Row],[Column3]])</f>
        <v/>
      </c>
      <c r="I366" s="10" t="str">
        <f>IF(ISNONTEXT(vm_asg_raw[[#This Row],[Column4]]), "", vm_asg_raw[[#This Row],[Column4]])</f>
        <v/>
      </c>
      <c r="J366" t="str">
        <f>IF(ISNUMBER(vm_asg_raw[[#This Row],[Column6]]), vm_asg_raw[[#This Row],[Column6]],"")</f>
        <v/>
      </c>
      <c r="K366" s="4" t="str">
        <f>IF(ISNUMBER(vm_asg_raw[[#This Row],[Column7]]), vm_asg_raw[[#This Row],[Column7]]/1073741824,"")</f>
        <v/>
      </c>
      <c r="L366" s="10" t="str">
        <f>IF(ISNONTEXT(vm_asg_raw[[#This Row],[Column9]]), "", vm_asg_raw[[#This Row],[Column9]])</f>
        <v/>
      </c>
      <c r="M366" t="str">
        <f>IF(ISNUMBER(vm_asg_raw[[#This Row],[Column10]]), vm_asg_raw[[#This Row],[Column10]],"")</f>
        <v/>
      </c>
      <c r="N366" s="15" t="str">
        <f>IF(ISNUMBER(vm_asg_raw[[#This Row],[Column11]]), vm_asg_raw[[#This Row],[Column11]],"")</f>
        <v/>
      </c>
    </row>
    <row r="367" spans="1:14" x14ac:dyDescent="0.25">
      <c r="A367" s="11" t="str">
        <f>IF(ISNONTEXT(vm_asg_raw[[#This Row],[Column1]]), "", vm_asg_raw[[#This Row],[Column1]])</f>
        <v/>
      </c>
      <c r="B367" s="19" t="str">
        <f>IF(ISNONTEXT(vm_asg_raw[[#This Row],[Column5]]), "", vm_asg_raw[[#This Row],[Column5]])</f>
        <v/>
      </c>
      <c r="C367" s="30" t="str">
        <f>IF(ISNUMBER(vm_asg_raw[[#This Row],[Column12]]), (vm_asg_raw[[#This Row],[Column12]]/(vm_asg_raw[[#This Row],[Column14]]*1000)),"")</f>
        <v/>
      </c>
      <c r="D367" s="31" t="str">
        <f>IF(ISNUMBER(vm_asg_raw[[#This Row],[Column13]]), (vm_asg_raw[[#This Row],[Column13]]/vm_asg_raw[[#This Row],[Column15]]),"")</f>
        <v/>
      </c>
      <c r="E367" s="30" t="str">
        <f>IF(ISNUMBER(vm_asg_raw[[#This Row],[Column12]]), (vm_asg_raw[[#This Row],[Column12]]/(vm_asg_raw[[#This Row],[Column16]]*1000)),"")</f>
        <v/>
      </c>
      <c r="F367" s="32" t="str">
        <f>IF(ISNUMBER(vm_asg_raw[[#This Row],[Column13]]), (vm_asg_raw[[#This Row],[Column13]]/(vm_asg_raw[[#This Row],[Column17]]*1073741824)),"")</f>
        <v/>
      </c>
      <c r="G367" s="28" t="str">
        <f>IF(ISNUMBER(C367),(((vm_asg_raw[[#This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7" s="12" t="str">
        <f>IF(ISNONTEXT(vm_asg_raw[[#This Row],[Column3]]), "", vm_asg_raw[[#This Row],[Column3]])</f>
        <v/>
      </c>
      <c r="I367" s="10" t="str">
        <f>IF(ISNONTEXT(vm_asg_raw[[#This Row],[Column4]]), "", vm_asg_raw[[#This Row],[Column4]])</f>
        <v/>
      </c>
      <c r="J367" t="str">
        <f>IF(ISNUMBER(vm_asg_raw[[#This Row],[Column6]]), vm_asg_raw[[#This Row],[Column6]],"")</f>
        <v/>
      </c>
      <c r="K367" s="4" t="str">
        <f>IF(ISNUMBER(vm_asg_raw[[#This Row],[Column7]]), vm_asg_raw[[#This Row],[Column7]]/1073741824,"")</f>
        <v/>
      </c>
      <c r="L367" s="10" t="str">
        <f>IF(ISNONTEXT(vm_asg_raw[[#This Row],[Column9]]), "", vm_asg_raw[[#This Row],[Column9]])</f>
        <v/>
      </c>
      <c r="M367" t="str">
        <f>IF(ISNUMBER(vm_asg_raw[[#This Row],[Column10]]), vm_asg_raw[[#This Row],[Column10]],"")</f>
        <v/>
      </c>
      <c r="N367" s="15" t="str">
        <f>IF(ISNUMBER(vm_asg_raw[[#This Row],[Column11]]), vm_asg_raw[[#This Row],[Column11]],"")</f>
        <v/>
      </c>
    </row>
    <row r="368" spans="1:14" x14ac:dyDescent="0.25">
      <c r="A368" s="11" t="str">
        <f>IF(ISNONTEXT(vm_asg_raw[[#This Row],[Column1]]), "", vm_asg_raw[[#This Row],[Column1]])</f>
        <v/>
      </c>
      <c r="B368" s="19" t="str">
        <f>IF(ISNONTEXT(vm_asg_raw[[#This Row],[Column5]]), "", vm_asg_raw[[#This Row],[Column5]])</f>
        <v/>
      </c>
      <c r="C368" s="30" t="str">
        <f>IF(ISNUMBER(vm_asg_raw[[#This Row],[Column12]]), (vm_asg_raw[[#This Row],[Column12]]/(vm_asg_raw[[#This Row],[Column14]]*1000)),"")</f>
        <v/>
      </c>
      <c r="D368" s="31" t="str">
        <f>IF(ISNUMBER(vm_asg_raw[[#This Row],[Column13]]), (vm_asg_raw[[#This Row],[Column13]]/vm_asg_raw[[#This Row],[Column15]]),"")</f>
        <v/>
      </c>
      <c r="E368" s="30" t="str">
        <f>IF(ISNUMBER(vm_asg_raw[[#This Row],[Column12]]), (vm_asg_raw[[#This Row],[Column12]]/(vm_asg_raw[[#This Row],[Column16]]*1000)),"")</f>
        <v/>
      </c>
      <c r="F368" s="32" t="str">
        <f>IF(ISNUMBER(vm_asg_raw[[#This Row],[Column13]]), (vm_asg_raw[[#This Row],[Column13]]/(vm_asg_raw[[#This Row],[Column17]]*1073741824)),"")</f>
        <v/>
      </c>
      <c r="G368" s="28" t="str">
        <f>IF(ISNUMBER(C368),(((vm_asg_raw[[#This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8" s="12" t="str">
        <f>IF(ISNONTEXT(vm_asg_raw[[#This Row],[Column3]]), "", vm_asg_raw[[#This Row],[Column3]])</f>
        <v/>
      </c>
      <c r="I368" s="10" t="str">
        <f>IF(ISNONTEXT(vm_asg_raw[[#This Row],[Column4]]), "", vm_asg_raw[[#This Row],[Column4]])</f>
        <v/>
      </c>
      <c r="J368" t="str">
        <f>IF(ISNUMBER(vm_asg_raw[[#This Row],[Column6]]), vm_asg_raw[[#This Row],[Column6]],"")</f>
        <v/>
      </c>
      <c r="K368" s="4" t="str">
        <f>IF(ISNUMBER(vm_asg_raw[[#This Row],[Column7]]), vm_asg_raw[[#This Row],[Column7]]/1073741824,"")</f>
        <v/>
      </c>
      <c r="L368" s="10" t="str">
        <f>IF(ISNONTEXT(vm_asg_raw[[#This Row],[Column9]]), "", vm_asg_raw[[#This Row],[Column9]])</f>
        <v/>
      </c>
      <c r="M368" t="str">
        <f>IF(ISNUMBER(vm_asg_raw[[#This Row],[Column10]]), vm_asg_raw[[#This Row],[Column10]],"")</f>
        <v/>
      </c>
      <c r="N368" s="15" t="str">
        <f>IF(ISNUMBER(vm_asg_raw[[#This Row],[Column11]]), vm_asg_raw[[#This Row],[Column11]],"")</f>
        <v/>
      </c>
    </row>
    <row r="369" spans="1:14" x14ac:dyDescent="0.25">
      <c r="A369" s="11" t="str">
        <f>IF(ISNONTEXT(vm_asg_raw[[#This Row],[Column1]]), "", vm_asg_raw[[#This Row],[Column1]])</f>
        <v/>
      </c>
      <c r="B369" s="19" t="str">
        <f>IF(ISNONTEXT(vm_asg_raw[[#This Row],[Column5]]), "", vm_asg_raw[[#This Row],[Column5]])</f>
        <v/>
      </c>
      <c r="C369" s="30" t="str">
        <f>IF(ISNUMBER(vm_asg_raw[[#This Row],[Column12]]), (vm_asg_raw[[#This Row],[Column12]]/(vm_asg_raw[[#This Row],[Column14]]*1000)),"")</f>
        <v/>
      </c>
      <c r="D369" s="31" t="str">
        <f>IF(ISNUMBER(vm_asg_raw[[#This Row],[Column13]]), (vm_asg_raw[[#This Row],[Column13]]/vm_asg_raw[[#This Row],[Column15]]),"")</f>
        <v/>
      </c>
      <c r="E369" s="30" t="str">
        <f>IF(ISNUMBER(vm_asg_raw[[#This Row],[Column12]]), (vm_asg_raw[[#This Row],[Column12]]/(vm_asg_raw[[#This Row],[Column16]]*1000)),"")</f>
        <v/>
      </c>
      <c r="F369" s="32" t="str">
        <f>IF(ISNUMBER(vm_asg_raw[[#This Row],[Column13]]), (vm_asg_raw[[#This Row],[Column13]]/(vm_asg_raw[[#This Row],[Column17]]*1073741824)),"")</f>
        <v/>
      </c>
      <c r="G369" s="28" t="str">
        <f>IF(ISNUMBER(C369),(((vm_asg_raw[[#This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9" s="12" t="str">
        <f>IF(ISNONTEXT(vm_asg_raw[[#This Row],[Column3]]), "", vm_asg_raw[[#This Row],[Column3]])</f>
        <v/>
      </c>
      <c r="I369" s="10" t="str">
        <f>IF(ISNONTEXT(vm_asg_raw[[#This Row],[Column4]]), "", vm_asg_raw[[#This Row],[Column4]])</f>
        <v/>
      </c>
      <c r="J369" t="str">
        <f>IF(ISNUMBER(vm_asg_raw[[#This Row],[Column6]]), vm_asg_raw[[#This Row],[Column6]],"")</f>
        <v/>
      </c>
      <c r="K369" s="4" t="str">
        <f>IF(ISNUMBER(vm_asg_raw[[#This Row],[Column7]]), vm_asg_raw[[#This Row],[Column7]]/1073741824,"")</f>
        <v/>
      </c>
      <c r="L369" s="10" t="str">
        <f>IF(ISNONTEXT(vm_asg_raw[[#This Row],[Column9]]), "", vm_asg_raw[[#This Row],[Column9]])</f>
        <v/>
      </c>
      <c r="M369" t="str">
        <f>IF(ISNUMBER(vm_asg_raw[[#This Row],[Column10]]), vm_asg_raw[[#This Row],[Column10]],"")</f>
        <v/>
      </c>
      <c r="N369" s="15" t="str">
        <f>IF(ISNUMBER(vm_asg_raw[[#This Row],[Column11]]), vm_asg_raw[[#This Row],[Column11]],"")</f>
        <v/>
      </c>
    </row>
    <row r="370" spans="1:14" x14ac:dyDescent="0.25">
      <c r="A370" s="11" t="str">
        <f>IF(ISNONTEXT(vm_asg_raw[[#This Row],[Column1]]), "", vm_asg_raw[[#This Row],[Column1]])</f>
        <v/>
      </c>
      <c r="B370" s="19" t="str">
        <f>IF(ISNONTEXT(vm_asg_raw[[#This Row],[Column5]]), "", vm_asg_raw[[#This Row],[Column5]])</f>
        <v/>
      </c>
      <c r="C370" s="30" t="str">
        <f>IF(ISNUMBER(vm_asg_raw[[#This Row],[Column12]]), (vm_asg_raw[[#This Row],[Column12]]/(vm_asg_raw[[#This Row],[Column14]]*1000)),"")</f>
        <v/>
      </c>
      <c r="D370" s="31" t="str">
        <f>IF(ISNUMBER(vm_asg_raw[[#This Row],[Column13]]), (vm_asg_raw[[#This Row],[Column13]]/vm_asg_raw[[#This Row],[Column15]]),"")</f>
        <v/>
      </c>
      <c r="E370" s="30" t="str">
        <f>IF(ISNUMBER(vm_asg_raw[[#This Row],[Column12]]), (vm_asg_raw[[#This Row],[Column12]]/(vm_asg_raw[[#This Row],[Column16]]*1000)),"")</f>
        <v/>
      </c>
      <c r="F370" s="32" t="str">
        <f>IF(ISNUMBER(vm_asg_raw[[#This Row],[Column13]]), (vm_asg_raw[[#This Row],[Column13]]/(vm_asg_raw[[#This Row],[Column17]]*1073741824)),"")</f>
        <v/>
      </c>
      <c r="G370" s="28" t="str">
        <f>IF(ISNUMBER(C370),(((vm_asg_raw[[#This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0" s="12" t="str">
        <f>IF(ISNONTEXT(vm_asg_raw[[#This Row],[Column3]]), "", vm_asg_raw[[#This Row],[Column3]])</f>
        <v/>
      </c>
      <c r="I370" s="10" t="str">
        <f>IF(ISNONTEXT(vm_asg_raw[[#This Row],[Column4]]), "", vm_asg_raw[[#This Row],[Column4]])</f>
        <v/>
      </c>
      <c r="J370" t="str">
        <f>IF(ISNUMBER(vm_asg_raw[[#This Row],[Column6]]), vm_asg_raw[[#This Row],[Column6]],"")</f>
        <v/>
      </c>
      <c r="K370" s="4" t="str">
        <f>IF(ISNUMBER(vm_asg_raw[[#This Row],[Column7]]), vm_asg_raw[[#This Row],[Column7]]/1073741824,"")</f>
        <v/>
      </c>
      <c r="L370" s="10" t="str">
        <f>IF(ISNONTEXT(vm_asg_raw[[#This Row],[Column9]]), "", vm_asg_raw[[#This Row],[Column9]])</f>
        <v/>
      </c>
      <c r="M370" t="str">
        <f>IF(ISNUMBER(vm_asg_raw[[#This Row],[Column10]]), vm_asg_raw[[#This Row],[Column10]],"")</f>
        <v/>
      </c>
      <c r="N370" s="15" t="str">
        <f>IF(ISNUMBER(vm_asg_raw[[#This Row],[Column11]]), vm_asg_raw[[#This Row],[Column11]],"")</f>
        <v/>
      </c>
    </row>
    <row r="371" spans="1:14" x14ac:dyDescent="0.25">
      <c r="A371" s="11" t="str">
        <f>IF(ISNONTEXT(vm_asg_raw[[#This Row],[Column1]]), "", vm_asg_raw[[#This Row],[Column1]])</f>
        <v/>
      </c>
      <c r="B371" s="19" t="str">
        <f>IF(ISNONTEXT(vm_asg_raw[[#This Row],[Column5]]), "", vm_asg_raw[[#This Row],[Column5]])</f>
        <v/>
      </c>
      <c r="C371" s="30" t="str">
        <f>IF(ISNUMBER(vm_asg_raw[[#This Row],[Column12]]), (vm_asg_raw[[#This Row],[Column12]]/(vm_asg_raw[[#This Row],[Column14]]*1000)),"")</f>
        <v/>
      </c>
      <c r="D371" s="31" t="str">
        <f>IF(ISNUMBER(vm_asg_raw[[#This Row],[Column13]]), (vm_asg_raw[[#This Row],[Column13]]/vm_asg_raw[[#This Row],[Column15]]),"")</f>
        <v/>
      </c>
      <c r="E371" s="30" t="str">
        <f>IF(ISNUMBER(vm_asg_raw[[#This Row],[Column12]]), (vm_asg_raw[[#This Row],[Column12]]/(vm_asg_raw[[#This Row],[Column16]]*1000)),"")</f>
        <v/>
      </c>
      <c r="F371" s="32" t="str">
        <f>IF(ISNUMBER(vm_asg_raw[[#This Row],[Column13]]), (vm_asg_raw[[#This Row],[Column13]]/(vm_asg_raw[[#This Row],[Column17]]*1073741824)),"")</f>
        <v/>
      </c>
      <c r="G371" s="28" t="str">
        <f>IF(ISNUMBER(C371),(((vm_asg_raw[[#This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1" s="12" t="str">
        <f>IF(ISNONTEXT(vm_asg_raw[[#This Row],[Column3]]), "", vm_asg_raw[[#This Row],[Column3]])</f>
        <v/>
      </c>
      <c r="I371" s="10" t="str">
        <f>IF(ISNONTEXT(vm_asg_raw[[#This Row],[Column4]]), "", vm_asg_raw[[#This Row],[Column4]])</f>
        <v/>
      </c>
      <c r="J371" t="str">
        <f>IF(ISNUMBER(vm_asg_raw[[#This Row],[Column6]]), vm_asg_raw[[#This Row],[Column6]],"")</f>
        <v/>
      </c>
      <c r="K371" s="4" t="str">
        <f>IF(ISNUMBER(vm_asg_raw[[#This Row],[Column7]]), vm_asg_raw[[#This Row],[Column7]]/1073741824,"")</f>
        <v/>
      </c>
      <c r="L371" s="10" t="str">
        <f>IF(ISNONTEXT(vm_asg_raw[[#This Row],[Column9]]), "", vm_asg_raw[[#This Row],[Column9]])</f>
        <v/>
      </c>
      <c r="M371" t="str">
        <f>IF(ISNUMBER(vm_asg_raw[[#This Row],[Column10]]), vm_asg_raw[[#This Row],[Column10]],"")</f>
        <v/>
      </c>
      <c r="N371" s="15" t="str">
        <f>IF(ISNUMBER(vm_asg_raw[[#This Row],[Column11]]), vm_asg_raw[[#This Row],[Column11]],"")</f>
        <v/>
      </c>
    </row>
    <row r="372" spans="1:14" x14ac:dyDescent="0.25">
      <c r="A372" s="11" t="str">
        <f>IF(ISNONTEXT(vm_asg_raw[[#This Row],[Column1]]), "", vm_asg_raw[[#This Row],[Column1]])</f>
        <v/>
      </c>
      <c r="B372" s="19" t="str">
        <f>IF(ISNONTEXT(vm_asg_raw[[#This Row],[Column5]]), "", vm_asg_raw[[#This Row],[Column5]])</f>
        <v/>
      </c>
      <c r="C372" s="30" t="str">
        <f>IF(ISNUMBER(vm_asg_raw[[#This Row],[Column12]]), (vm_asg_raw[[#This Row],[Column12]]/(vm_asg_raw[[#This Row],[Column14]]*1000)),"")</f>
        <v/>
      </c>
      <c r="D372" s="31" t="str">
        <f>IF(ISNUMBER(vm_asg_raw[[#This Row],[Column13]]), (vm_asg_raw[[#This Row],[Column13]]/vm_asg_raw[[#This Row],[Column15]]),"")</f>
        <v/>
      </c>
      <c r="E372" s="30" t="str">
        <f>IF(ISNUMBER(vm_asg_raw[[#This Row],[Column12]]), (vm_asg_raw[[#This Row],[Column12]]/(vm_asg_raw[[#This Row],[Column16]]*1000)),"")</f>
        <v/>
      </c>
      <c r="F372" s="32" t="str">
        <f>IF(ISNUMBER(vm_asg_raw[[#This Row],[Column13]]), (vm_asg_raw[[#This Row],[Column13]]/(vm_asg_raw[[#This Row],[Column17]]*1073741824)),"")</f>
        <v/>
      </c>
      <c r="G372" s="28" t="str">
        <f>IF(ISNUMBER(C372),(((vm_asg_raw[[#This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2" s="12" t="str">
        <f>IF(ISNONTEXT(vm_asg_raw[[#This Row],[Column3]]), "", vm_asg_raw[[#This Row],[Column3]])</f>
        <v/>
      </c>
      <c r="I372" s="10" t="str">
        <f>IF(ISNONTEXT(vm_asg_raw[[#This Row],[Column4]]), "", vm_asg_raw[[#This Row],[Column4]])</f>
        <v/>
      </c>
      <c r="J372" t="str">
        <f>IF(ISNUMBER(vm_asg_raw[[#This Row],[Column6]]), vm_asg_raw[[#This Row],[Column6]],"")</f>
        <v/>
      </c>
      <c r="K372" s="4" t="str">
        <f>IF(ISNUMBER(vm_asg_raw[[#This Row],[Column7]]), vm_asg_raw[[#This Row],[Column7]]/1073741824,"")</f>
        <v/>
      </c>
      <c r="L372" s="10" t="str">
        <f>IF(ISNONTEXT(vm_asg_raw[[#This Row],[Column9]]), "", vm_asg_raw[[#This Row],[Column9]])</f>
        <v/>
      </c>
      <c r="M372" t="str">
        <f>IF(ISNUMBER(vm_asg_raw[[#This Row],[Column10]]), vm_asg_raw[[#This Row],[Column10]],"")</f>
        <v/>
      </c>
      <c r="N372" s="15" t="str">
        <f>IF(ISNUMBER(vm_asg_raw[[#This Row],[Column11]]), vm_asg_raw[[#This Row],[Column11]],"")</f>
        <v/>
      </c>
    </row>
    <row r="373" spans="1:14" x14ac:dyDescent="0.25">
      <c r="A373" s="11" t="str">
        <f>IF(ISNONTEXT(vm_asg_raw[[#This Row],[Column1]]), "", vm_asg_raw[[#This Row],[Column1]])</f>
        <v/>
      </c>
      <c r="B373" s="19" t="str">
        <f>IF(ISNONTEXT(vm_asg_raw[[#This Row],[Column5]]), "", vm_asg_raw[[#This Row],[Column5]])</f>
        <v/>
      </c>
      <c r="C373" s="30" t="str">
        <f>IF(ISNUMBER(vm_asg_raw[[#This Row],[Column12]]), (vm_asg_raw[[#This Row],[Column12]]/(vm_asg_raw[[#This Row],[Column14]]*1000)),"")</f>
        <v/>
      </c>
      <c r="D373" s="31" t="str">
        <f>IF(ISNUMBER(vm_asg_raw[[#This Row],[Column13]]), (vm_asg_raw[[#This Row],[Column13]]/vm_asg_raw[[#This Row],[Column15]]),"")</f>
        <v/>
      </c>
      <c r="E373" s="30" t="str">
        <f>IF(ISNUMBER(vm_asg_raw[[#This Row],[Column12]]), (vm_asg_raw[[#This Row],[Column12]]/(vm_asg_raw[[#This Row],[Column16]]*1000)),"")</f>
        <v/>
      </c>
      <c r="F373" s="32" t="str">
        <f>IF(ISNUMBER(vm_asg_raw[[#This Row],[Column13]]), (vm_asg_raw[[#This Row],[Column13]]/(vm_asg_raw[[#This Row],[Column17]]*1073741824)),"")</f>
        <v/>
      </c>
      <c r="G373" s="28" t="str">
        <f>IF(ISNUMBER(C373),(((vm_asg_raw[[#This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3" s="12" t="str">
        <f>IF(ISNONTEXT(vm_asg_raw[[#This Row],[Column3]]), "", vm_asg_raw[[#This Row],[Column3]])</f>
        <v/>
      </c>
      <c r="I373" s="10" t="str">
        <f>IF(ISNONTEXT(vm_asg_raw[[#This Row],[Column4]]), "", vm_asg_raw[[#This Row],[Column4]])</f>
        <v/>
      </c>
      <c r="J373" t="str">
        <f>IF(ISNUMBER(vm_asg_raw[[#This Row],[Column6]]), vm_asg_raw[[#This Row],[Column6]],"")</f>
        <v/>
      </c>
      <c r="K373" s="4" t="str">
        <f>IF(ISNUMBER(vm_asg_raw[[#This Row],[Column7]]), vm_asg_raw[[#This Row],[Column7]]/1073741824,"")</f>
        <v/>
      </c>
      <c r="L373" s="10" t="str">
        <f>IF(ISNONTEXT(vm_asg_raw[[#This Row],[Column9]]), "", vm_asg_raw[[#This Row],[Column9]])</f>
        <v/>
      </c>
      <c r="M373" t="str">
        <f>IF(ISNUMBER(vm_asg_raw[[#This Row],[Column10]]), vm_asg_raw[[#This Row],[Column10]],"")</f>
        <v/>
      </c>
      <c r="N373" s="15" t="str">
        <f>IF(ISNUMBER(vm_asg_raw[[#This Row],[Column11]]), vm_asg_raw[[#This Row],[Column11]],"")</f>
        <v/>
      </c>
    </row>
    <row r="374" spans="1:14" x14ac:dyDescent="0.25">
      <c r="A374" s="11" t="str">
        <f>IF(ISNONTEXT(vm_asg_raw[[#This Row],[Column1]]), "", vm_asg_raw[[#This Row],[Column1]])</f>
        <v/>
      </c>
      <c r="B374" s="19" t="str">
        <f>IF(ISNONTEXT(vm_asg_raw[[#This Row],[Column5]]), "", vm_asg_raw[[#This Row],[Column5]])</f>
        <v/>
      </c>
      <c r="C374" s="30" t="str">
        <f>IF(ISNUMBER(vm_asg_raw[[#This Row],[Column12]]), (vm_asg_raw[[#This Row],[Column12]]/(vm_asg_raw[[#This Row],[Column14]]*1000)),"")</f>
        <v/>
      </c>
      <c r="D374" s="31" t="str">
        <f>IF(ISNUMBER(vm_asg_raw[[#This Row],[Column13]]), (vm_asg_raw[[#This Row],[Column13]]/vm_asg_raw[[#This Row],[Column15]]),"")</f>
        <v/>
      </c>
      <c r="E374" s="30" t="str">
        <f>IF(ISNUMBER(vm_asg_raw[[#This Row],[Column12]]), (vm_asg_raw[[#This Row],[Column12]]/(vm_asg_raw[[#This Row],[Column16]]*1000)),"")</f>
        <v/>
      </c>
      <c r="F374" s="32" t="str">
        <f>IF(ISNUMBER(vm_asg_raw[[#This Row],[Column13]]), (vm_asg_raw[[#This Row],[Column13]]/(vm_asg_raw[[#This Row],[Column17]]*1073741824)),"")</f>
        <v/>
      </c>
      <c r="G374" s="28" t="str">
        <f>IF(ISNUMBER(C374),(((vm_asg_raw[[#This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4" s="12" t="str">
        <f>IF(ISNONTEXT(vm_asg_raw[[#This Row],[Column3]]), "", vm_asg_raw[[#This Row],[Column3]])</f>
        <v/>
      </c>
      <c r="I374" s="10" t="str">
        <f>IF(ISNONTEXT(vm_asg_raw[[#This Row],[Column4]]), "", vm_asg_raw[[#This Row],[Column4]])</f>
        <v/>
      </c>
      <c r="J374" t="str">
        <f>IF(ISNUMBER(vm_asg_raw[[#This Row],[Column6]]), vm_asg_raw[[#This Row],[Column6]],"")</f>
        <v/>
      </c>
      <c r="K374" s="4" t="str">
        <f>IF(ISNUMBER(vm_asg_raw[[#This Row],[Column7]]), vm_asg_raw[[#This Row],[Column7]]/1073741824,"")</f>
        <v/>
      </c>
      <c r="L374" s="10" t="str">
        <f>IF(ISNONTEXT(vm_asg_raw[[#This Row],[Column9]]), "", vm_asg_raw[[#This Row],[Column9]])</f>
        <v/>
      </c>
      <c r="M374" t="str">
        <f>IF(ISNUMBER(vm_asg_raw[[#This Row],[Column10]]), vm_asg_raw[[#This Row],[Column10]],"")</f>
        <v/>
      </c>
      <c r="N374" s="15" t="str">
        <f>IF(ISNUMBER(vm_asg_raw[[#This Row],[Column11]]), vm_asg_raw[[#This Row],[Column11]],"")</f>
        <v/>
      </c>
    </row>
    <row r="375" spans="1:14" x14ac:dyDescent="0.25">
      <c r="A375" s="11" t="str">
        <f>IF(ISNONTEXT(vm_asg_raw[[#This Row],[Column1]]), "", vm_asg_raw[[#This Row],[Column1]])</f>
        <v/>
      </c>
      <c r="B375" s="19" t="str">
        <f>IF(ISNONTEXT(vm_asg_raw[[#This Row],[Column5]]), "", vm_asg_raw[[#This Row],[Column5]])</f>
        <v/>
      </c>
      <c r="C375" s="30" t="str">
        <f>IF(ISNUMBER(vm_asg_raw[[#This Row],[Column12]]), (vm_asg_raw[[#This Row],[Column12]]/(vm_asg_raw[[#This Row],[Column14]]*1000)),"")</f>
        <v/>
      </c>
      <c r="D375" s="31" t="str">
        <f>IF(ISNUMBER(vm_asg_raw[[#This Row],[Column13]]), (vm_asg_raw[[#This Row],[Column13]]/vm_asg_raw[[#This Row],[Column15]]),"")</f>
        <v/>
      </c>
      <c r="E375" s="30" t="str">
        <f>IF(ISNUMBER(vm_asg_raw[[#This Row],[Column12]]), (vm_asg_raw[[#This Row],[Column12]]/(vm_asg_raw[[#This Row],[Column16]]*1000)),"")</f>
        <v/>
      </c>
      <c r="F375" s="32" t="str">
        <f>IF(ISNUMBER(vm_asg_raw[[#This Row],[Column13]]), (vm_asg_raw[[#This Row],[Column13]]/(vm_asg_raw[[#This Row],[Column17]]*1073741824)),"")</f>
        <v/>
      </c>
      <c r="G375" s="28" t="str">
        <f>IF(ISNUMBER(C375),(((vm_asg_raw[[#This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5" s="12" t="str">
        <f>IF(ISNONTEXT(vm_asg_raw[[#This Row],[Column3]]), "", vm_asg_raw[[#This Row],[Column3]])</f>
        <v/>
      </c>
      <c r="I375" s="10" t="str">
        <f>IF(ISNONTEXT(vm_asg_raw[[#This Row],[Column4]]), "", vm_asg_raw[[#This Row],[Column4]])</f>
        <v/>
      </c>
      <c r="J375" t="str">
        <f>IF(ISNUMBER(vm_asg_raw[[#This Row],[Column6]]), vm_asg_raw[[#This Row],[Column6]],"")</f>
        <v/>
      </c>
      <c r="K375" s="4" t="str">
        <f>IF(ISNUMBER(vm_asg_raw[[#This Row],[Column7]]), vm_asg_raw[[#This Row],[Column7]]/1073741824,"")</f>
        <v/>
      </c>
      <c r="L375" s="10" t="str">
        <f>IF(ISNONTEXT(vm_asg_raw[[#This Row],[Column9]]), "", vm_asg_raw[[#This Row],[Column9]])</f>
        <v/>
      </c>
      <c r="M375" t="str">
        <f>IF(ISNUMBER(vm_asg_raw[[#This Row],[Column10]]), vm_asg_raw[[#This Row],[Column10]],"")</f>
        <v/>
      </c>
      <c r="N375" s="15" t="str">
        <f>IF(ISNUMBER(vm_asg_raw[[#This Row],[Column11]]), vm_asg_raw[[#This Row],[Column11]],"")</f>
        <v/>
      </c>
    </row>
    <row r="376" spans="1:14" x14ac:dyDescent="0.25">
      <c r="A376" s="11" t="str">
        <f>IF(ISNONTEXT(vm_asg_raw[[#This Row],[Column1]]), "", vm_asg_raw[[#This Row],[Column1]])</f>
        <v/>
      </c>
      <c r="B376" s="19" t="str">
        <f>IF(ISNONTEXT(vm_asg_raw[[#This Row],[Column5]]), "", vm_asg_raw[[#This Row],[Column5]])</f>
        <v/>
      </c>
      <c r="C376" s="30" t="str">
        <f>IF(ISNUMBER(vm_asg_raw[[#This Row],[Column12]]), (vm_asg_raw[[#This Row],[Column12]]/(vm_asg_raw[[#This Row],[Column14]]*1000)),"")</f>
        <v/>
      </c>
      <c r="D376" s="31" t="str">
        <f>IF(ISNUMBER(vm_asg_raw[[#This Row],[Column13]]), (vm_asg_raw[[#This Row],[Column13]]/vm_asg_raw[[#This Row],[Column15]]),"")</f>
        <v/>
      </c>
      <c r="E376" s="30" t="str">
        <f>IF(ISNUMBER(vm_asg_raw[[#This Row],[Column12]]), (vm_asg_raw[[#This Row],[Column12]]/(vm_asg_raw[[#This Row],[Column16]]*1000)),"")</f>
        <v/>
      </c>
      <c r="F376" s="32" t="str">
        <f>IF(ISNUMBER(vm_asg_raw[[#This Row],[Column13]]), (vm_asg_raw[[#This Row],[Column13]]/(vm_asg_raw[[#This Row],[Column17]]*1073741824)),"")</f>
        <v/>
      </c>
      <c r="G376" s="28" t="str">
        <f>IF(ISNUMBER(C376),(((vm_asg_raw[[#This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6" s="12" t="str">
        <f>IF(ISNONTEXT(vm_asg_raw[[#This Row],[Column3]]), "", vm_asg_raw[[#This Row],[Column3]])</f>
        <v/>
      </c>
      <c r="I376" s="10" t="str">
        <f>IF(ISNONTEXT(vm_asg_raw[[#This Row],[Column4]]), "", vm_asg_raw[[#This Row],[Column4]])</f>
        <v/>
      </c>
      <c r="J376" t="str">
        <f>IF(ISNUMBER(vm_asg_raw[[#This Row],[Column6]]), vm_asg_raw[[#This Row],[Column6]],"")</f>
        <v/>
      </c>
      <c r="K376" s="4" t="str">
        <f>IF(ISNUMBER(vm_asg_raw[[#This Row],[Column7]]), vm_asg_raw[[#This Row],[Column7]]/1073741824,"")</f>
        <v/>
      </c>
      <c r="L376" s="10" t="str">
        <f>IF(ISNONTEXT(vm_asg_raw[[#This Row],[Column9]]), "", vm_asg_raw[[#This Row],[Column9]])</f>
        <v/>
      </c>
      <c r="M376" t="str">
        <f>IF(ISNUMBER(vm_asg_raw[[#This Row],[Column10]]), vm_asg_raw[[#This Row],[Column10]],"")</f>
        <v/>
      </c>
      <c r="N376" s="15" t="str">
        <f>IF(ISNUMBER(vm_asg_raw[[#This Row],[Column11]]), vm_asg_raw[[#This Row],[Column11]],"")</f>
        <v/>
      </c>
    </row>
    <row r="377" spans="1:14" x14ac:dyDescent="0.25">
      <c r="A377" s="11" t="str">
        <f>IF(ISNONTEXT(vm_asg_raw[[#This Row],[Column1]]), "", vm_asg_raw[[#This Row],[Column1]])</f>
        <v/>
      </c>
      <c r="B377" s="19" t="str">
        <f>IF(ISNONTEXT(vm_asg_raw[[#This Row],[Column5]]), "", vm_asg_raw[[#This Row],[Column5]])</f>
        <v/>
      </c>
      <c r="C377" s="30" t="str">
        <f>IF(ISNUMBER(vm_asg_raw[[#This Row],[Column12]]), (vm_asg_raw[[#This Row],[Column12]]/(vm_asg_raw[[#This Row],[Column14]]*1000)),"")</f>
        <v/>
      </c>
      <c r="D377" s="31" t="str">
        <f>IF(ISNUMBER(vm_asg_raw[[#This Row],[Column13]]), (vm_asg_raw[[#This Row],[Column13]]/vm_asg_raw[[#This Row],[Column15]]),"")</f>
        <v/>
      </c>
      <c r="E377" s="30" t="str">
        <f>IF(ISNUMBER(vm_asg_raw[[#This Row],[Column12]]), (vm_asg_raw[[#This Row],[Column12]]/(vm_asg_raw[[#This Row],[Column16]]*1000)),"")</f>
        <v/>
      </c>
      <c r="F377" s="32" t="str">
        <f>IF(ISNUMBER(vm_asg_raw[[#This Row],[Column13]]), (vm_asg_raw[[#This Row],[Column13]]/(vm_asg_raw[[#This Row],[Column17]]*1073741824)),"")</f>
        <v/>
      </c>
      <c r="G377" s="28" t="str">
        <f>IF(ISNUMBER(C377),(((vm_asg_raw[[#This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7" s="12" t="str">
        <f>IF(ISNONTEXT(vm_asg_raw[[#This Row],[Column3]]), "", vm_asg_raw[[#This Row],[Column3]])</f>
        <v/>
      </c>
      <c r="I377" s="10" t="str">
        <f>IF(ISNONTEXT(vm_asg_raw[[#This Row],[Column4]]), "", vm_asg_raw[[#This Row],[Column4]])</f>
        <v/>
      </c>
      <c r="J377" t="str">
        <f>IF(ISNUMBER(vm_asg_raw[[#This Row],[Column6]]), vm_asg_raw[[#This Row],[Column6]],"")</f>
        <v/>
      </c>
      <c r="K377" s="4" t="str">
        <f>IF(ISNUMBER(vm_asg_raw[[#This Row],[Column7]]), vm_asg_raw[[#This Row],[Column7]]/1073741824,"")</f>
        <v/>
      </c>
      <c r="L377" s="10" t="str">
        <f>IF(ISNONTEXT(vm_asg_raw[[#This Row],[Column9]]), "", vm_asg_raw[[#This Row],[Column9]])</f>
        <v/>
      </c>
      <c r="M377" t="str">
        <f>IF(ISNUMBER(vm_asg_raw[[#This Row],[Column10]]), vm_asg_raw[[#This Row],[Column10]],"")</f>
        <v/>
      </c>
      <c r="N377" s="15" t="str">
        <f>IF(ISNUMBER(vm_asg_raw[[#This Row],[Column11]]), vm_asg_raw[[#This Row],[Column11]],"")</f>
        <v/>
      </c>
    </row>
    <row r="378" spans="1:14" x14ac:dyDescent="0.25">
      <c r="A378" s="11" t="str">
        <f>IF(ISNONTEXT(vm_asg_raw[[#This Row],[Column1]]), "", vm_asg_raw[[#This Row],[Column1]])</f>
        <v/>
      </c>
      <c r="B378" s="19" t="str">
        <f>IF(ISNONTEXT(vm_asg_raw[[#This Row],[Column5]]), "", vm_asg_raw[[#This Row],[Column5]])</f>
        <v/>
      </c>
      <c r="C378" s="30" t="str">
        <f>IF(ISNUMBER(vm_asg_raw[[#This Row],[Column12]]), (vm_asg_raw[[#This Row],[Column12]]/(vm_asg_raw[[#This Row],[Column14]]*1000)),"")</f>
        <v/>
      </c>
      <c r="D378" s="31" t="str">
        <f>IF(ISNUMBER(vm_asg_raw[[#This Row],[Column13]]), (vm_asg_raw[[#This Row],[Column13]]/vm_asg_raw[[#This Row],[Column15]]),"")</f>
        <v/>
      </c>
      <c r="E378" s="30" t="str">
        <f>IF(ISNUMBER(vm_asg_raw[[#This Row],[Column12]]), (vm_asg_raw[[#This Row],[Column12]]/(vm_asg_raw[[#This Row],[Column16]]*1000)),"")</f>
        <v/>
      </c>
      <c r="F378" s="32" t="str">
        <f>IF(ISNUMBER(vm_asg_raw[[#This Row],[Column13]]), (vm_asg_raw[[#This Row],[Column13]]/(vm_asg_raw[[#This Row],[Column17]]*1073741824)),"")</f>
        <v/>
      </c>
      <c r="G378" s="28" t="str">
        <f>IF(ISNUMBER(C378),(((vm_asg_raw[[#This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8" s="12" t="str">
        <f>IF(ISNONTEXT(vm_asg_raw[[#This Row],[Column3]]), "", vm_asg_raw[[#This Row],[Column3]])</f>
        <v/>
      </c>
      <c r="I378" s="10" t="str">
        <f>IF(ISNONTEXT(vm_asg_raw[[#This Row],[Column4]]), "", vm_asg_raw[[#This Row],[Column4]])</f>
        <v/>
      </c>
      <c r="J378" t="str">
        <f>IF(ISNUMBER(vm_asg_raw[[#This Row],[Column6]]), vm_asg_raw[[#This Row],[Column6]],"")</f>
        <v/>
      </c>
      <c r="K378" s="4" t="str">
        <f>IF(ISNUMBER(vm_asg_raw[[#This Row],[Column7]]), vm_asg_raw[[#This Row],[Column7]]/1073741824,"")</f>
        <v/>
      </c>
      <c r="L378" s="10" t="str">
        <f>IF(ISNONTEXT(vm_asg_raw[[#This Row],[Column9]]), "", vm_asg_raw[[#This Row],[Column9]])</f>
        <v/>
      </c>
      <c r="M378" t="str">
        <f>IF(ISNUMBER(vm_asg_raw[[#This Row],[Column10]]), vm_asg_raw[[#This Row],[Column10]],"")</f>
        <v/>
      </c>
      <c r="N378" s="15" t="str">
        <f>IF(ISNUMBER(vm_asg_raw[[#This Row],[Column11]]), vm_asg_raw[[#This Row],[Column11]],"")</f>
        <v/>
      </c>
    </row>
    <row r="379" spans="1:14" x14ac:dyDescent="0.25">
      <c r="A379" s="11" t="str">
        <f>IF(ISNONTEXT(vm_asg_raw[[#This Row],[Column1]]), "", vm_asg_raw[[#This Row],[Column1]])</f>
        <v/>
      </c>
      <c r="B379" s="19" t="str">
        <f>IF(ISNONTEXT(vm_asg_raw[[#This Row],[Column5]]), "", vm_asg_raw[[#This Row],[Column5]])</f>
        <v/>
      </c>
      <c r="C379" s="30" t="str">
        <f>IF(ISNUMBER(vm_asg_raw[[#This Row],[Column12]]), (vm_asg_raw[[#This Row],[Column12]]/(vm_asg_raw[[#This Row],[Column14]]*1000)),"")</f>
        <v/>
      </c>
      <c r="D379" s="31" t="str">
        <f>IF(ISNUMBER(vm_asg_raw[[#This Row],[Column13]]), (vm_asg_raw[[#This Row],[Column13]]/vm_asg_raw[[#This Row],[Column15]]),"")</f>
        <v/>
      </c>
      <c r="E379" s="30" t="str">
        <f>IF(ISNUMBER(vm_asg_raw[[#This Row],[Column12]]), (vm_asg_raw[[#This Row],[Column12]]/(vm_asg_raw[[#This Row],[Column16]]*1000)),"")</f>
        <v/>
      </c>
      <c r="F379" s="32" t="str">
        <f>IF(ISNUMBER(vm_asg_raw[[#This Row],[Column13]]), (vm_asg_raw[[#This Row],[Column13]]/(vm_asg_raw[[#This Row],[Column17]]*1073741824)),"")</f>
        <v/>
      </c>
      <c r="G379" s="28" t="str">
        <f>IF(ISNUMBER(C379),(((vm_asg_raw[[#This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9" s="12" t="str">
        <f>IF(ISNONTEXT(vm_asg_raw[[#This Row],[Column3]]), "", vm_asg_raw[[#This Row],[Column3]])</f>
        <v/>
      </c>
      <c r="I379" s="10" t="str">
        <f>IF(ISNONTEXT(vm_asg_raw[[#This Row],[Column4]]), "", vm_asg_raw[[#This Row],[Column4]])</f>
        <v/>
      </c>
      <c r="J379" t="str">
        <f>IF(ISNUMBER(vm_asg_raw[[#This Row],[Column6]]), vm_asg_raw[[#This Row],[Column6]],"")</f>
        <v/>
      </c>
      <c r="K379" s="4" t="str">
        <f>IF(ISNUMBER(vm_asg_raw[[#This Row],[Column7]]), vm_asg_raw[[#This Row],[Column7]]/1073741824,"")</f>
        <v/>
      </c>
      <c r="L379" s="10" t="str">
        <f>IF(ISNONTEXT(vm_asg_raw[[#This Row],[Column9]]), "", vm_asg_raw[[#This Row],[Column9]])</f>
        <v/>
      </c>
      <c r="M379" t="str">
        <f>IF(ISNUMBER(vm_asg_raw[[#This Row],[Column10]]), vm_asg_raw[[#This Row],[Column10]],"")</f>
        <v/>
      </c>
      <c r="N379" s="15" t="str">
        <f>IF(ISNUMBER(vm_asg_raw[[#This Row],[Column11]]), vm_asg_raw[[#This Row],[Column11]],"")</f>
        <v/>
      </c>
    </row>
    <row r="380" spans="1:14" x14ac:dyDescent="0.25">
      <c r="A380" s="11" t="str">
        <f>IF(ISNONTEXT(vm_asg_raw[[#This Row],[Column1]]), "", vm_asg_raw[[#This Row],[Column1]])</f>
        <v/>
      </c>
      <c r="B380" s="19" t="str">
        <f>IF(ISNONTEXT(vm_asg_raw[[#This Row],[Column5]]), "", vm_asg_raw[[#This Row],[Column5]])</f>
        <v/>
      </c>
      <c r="C380" s="30" t="str">
        <f>IF(ISNUMBER(vm_asg_raw[[#This Row],[Column12]]), (vm_asg_raw[[#This Row],[Column12]]/(vm_asg_raw[[#This Row],[Column14]]*1000)),"")</f>
        <v/>
      </c>
      <c r="D380" s="31" t="str">
        <f>IF(ISNUMBER(vm_asg_raw[[#This Row],[Column13]]), (vm_asg_raw[[#This Row],[Column13]]/vm_asg_raw[[#This Row],[Column15]]),"")</f>
        <v/>
      </c>
      <c r="E380" s="30" t="str">
        <f>IF(ISNUMBER(vm_asg_raw[[#This Row],[Column12]]), (vm_asg_raw[[#This Row],[Column12]]/(vm_asg_raw[[#This Row],[Column16]]*1000)),"")</f>
        <v/>
      </c>
      <c r="F380" s="32" t="str">
        <f>IF(ISNUMBER(vm_asg_raw[[#This Row],[Column13]]), (vm_asg_raw[[#This Row],[Column13]]/(vm_asg_raw[[#This Row],[Column17]]*1073741824)),"")</f>
        <v/>
      </c>
      <c r="G380" s="28" t="str">
        <f>IF(ISNUMBER(C380),(((vm_asg_raw[[#This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0" s="12" t="str">
        <f>IF(ISNONTEXT(vm_asg_raw[[#This Row],[Column3]]), "", vm_asg_raw[[#This Row],[Column3]])</f>
        <v/>
      </c>
      <c r="I380" s="10" t="str">
        <f>IF(ISNONTEXT(vm_asg_raw[[#This Row],[Column4]]), "", vm_asg_raw[[#This Row],[Column4]])</f>
        <v/>
      </c>
      <c r="J380" t="str">
        <f>IF(ISNUMBER(vm_asg_raw[[#This Row],[Column6]]), vm_asg_raw[[#This Row],[Column6]],"")</f>
        <v/>
      </c>
      <c r="K380" s="4" t="str">
        <f>IF(ISNUMBER(vm_asg_raw[[#This Row],[Column7]]), vm_asg_raw[[#This Row],[Column7]]/1073741824,"")</f>
        <v/>
      </c>
      <c r="L380" s="10" t="str">
        <f>IF(ISNONTEXT(vm_asg_raw[[#This Row],[Column9]]), "", vm_asg_raw[[#This Row],[Column9]])</f>
        <v/>
      </c>
      <c r="M380" t="str">
        <f>IF(ISNUMBER(vm_asg_raw[[#This Row],[Column10]]), vm_asg_raw[[#This Row],[Column10]],"")</f>
        <v/>
      </c>
      <c r="N380" s="15" t="str">
        <f>IF(ISNUMBER(vm_asg_raw[[#This Row],[Column11]]), vm_asg_raw[[#This Row],[Column11]],"")</f>
        <v/>
      </c>
    </row>
    <row r="381" spans="1:14" x14ac:dyDescent="0.25">
      <c r="A381" s="11" t="str">
        <f>IF(ISNONTEXT(vm_asg_raw[[#This Row],[Column1]]), "", vm_asg_raw[[#This Row],[Column1]])</f>
        <v/>
      </c>
      <c r="B381" s="19" t="str">
        <f>IF(ISNONTEXT(vm_asg_raw[[#This Row],[Column5]]), "", vm_asg_raw[[#This Row],[Column5]])</f>
        <v/>
      </c>
      <c r="C381" s="30" t="str">
        <f>IF(ISNUMBER(vm_asg_raw[[#This Row],[Column12]]), (vm_asg_raw[[#This Row],[Column12]]/(vm_asg_raw[[#This Row],[Column14]]*1000)),"")</f>
        <v/>
      </c>
      <c r="D381" s="31" t="str">
        <f>IF(ISNUMBER(vm_asg_raw[[#This Row],[Column13]]), (vm_asg_raw[[#This Row],[Column13]]/vm_asg_raw[[#This Row],[Column15]]),"")</f>
        <v/>
      </c>
      <c r="E381" s="30" t="str">
        <f>IF(ISNUMBER(vm_asg_raw[[#This Row],[Column12]]), (vm_asg_raw[[#This Row],[Column12]]/(vm_asg_raw[[#This Row],[Column16]]*1000)),"")</f>
        <v/>
      </c>
      <c r="F381" s="32" t="str">
        <f>IF(ISNUMBER(vm_asg_raw[[#This Row],[Column13]]), (vm_asg_raw[[#This Row],[Column13]]/(vm_asg_raw[[#This Row],[Column17]]*1073741824)),"")</f>
        <v/>
      </c>
      <c r="G381" s="28" t="str">
        <f>IF(ISNUMBER(C381),(((vm_asg_raw[[#This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1" s="12" t="str">
        <f>IF(ISNONTEXT(vm_asg_raw[[#This Row],[Column3]]), "", vm_asg_raw[[#This Row],[Column3]])</f>
        <v/>
      </c>
      <c r="I381" s="10" t="str">
        <f>IF(ISNONTEXT(vm_asg_raw[[#This Row],[Column4]]), "", vm_asg_raw[[#This Row],[Column4]])</f>
        <v/>
      </c>
      <c r="J381" t="str">
        <f>IF(ISNUMBER(vm_asg_raw[[#This Row],[Column6]]), vm_asg_raw[[#This Row],[Column6]],"")</f>
        <v/>
      </c>
      <c r="K381" s="4" t="str">
        <f>IF(ISNUMBER(vm_asg_raw[[#This Row],[Column7]]), vm_asg_raw[[#This Row],[Column7]]/1073741824,"")</f>
        <v/>
      </c>
      <c r="L381" s="10" t="str">
        <f>IF(ISNONTEXT(vm_asg_raw[[#This Row],[Column9]]), "", vm_asg_raw[[#This Row],[Column9]])</f>
        <v/>
      </c>
      <c r="M381" t="str">
        <f>IF(ISNUMBER(vm_asg_raw[[#This Row],[Column10]]), vm_asg_raw[[#This Row],[Column10]],"")</f>
        <v/>
      </c>
      <c r="N381" s="15" t="str">
        <f>IF(ISNUMBER(vm_asg_raw[[#This Row],[Column11]]), vm_asg_raw[[#This Row],[Column11]],"")</f>
        <v/>
      </c>
    </row>
    <row r="382" spans="1:14" x14ac:dyDescent="0.25">
      <c r="A382" s="11" t="str">
        <f>IF(ISNONTEXT(vm_asg_raw[[#This Row],[Column1]]), "", vm_asg_raw[[#This Row],[Column1]])</f>
        <v/>
      </c>
      <c r="B382" s="19" t="str">
        <f>IF(ISNONTEXT(vm_asg_raw[[#This Row],[Column5]]), "", vm_asg_raw[[#This Row],[Column5]])</f>
        <v/>
      </c>
      <c r="C382" s="30" t="str">
        <f>IF(ISNUMBER(vm_asg_raw[[#This Row],[Column12]]), (vm_asg_raw[[#This Row],[Column12]]/(vm_asg_raw[[#This Row],[Column14]]*1000)),"")</f>
        <v/>
      </c>
      <c r="D382" s="31" t="str">
        <f>IF(ISNUMBER(vm_asg_raw[[#This Row],[Column13]]), (vm_asg_raw[[#This Row],[Column13]]/vm_asg_raw[[#This Row],[Column15]]),"")</f>
        <v/>
      </c>
      <c r="E382" s="30" t="str">
        <f>IF(ISNUMBER(vm_asg_raw[[#This Row],[Column12]]), (vm_asg_raw[[#This Row],[Column12]]/(vm_asg_raw[[#This Row],[Column16]]*1000)),"")</f>
        <v/>
      </c>
      <c r="F382" s="32" t="str">
        <f>IF(ISNUMBER(vm_asg_raw[[#This Row],[Column13]]), (vm_asg_raw[[#This Row],[Column13]]/(vm_asg_raw[[#This Row],[Column17]]*1073741824)),"")</f>
        <v/>
      </c>
      <c r="G382" s="28" t="str">
        <f>IF(ISNUMBER(C382),(((vm_asg_raw[[#This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2" s="12" t="str">
        <f>IF(ISNONTEXT(vm_asg_raw[[#This Row],[Column3]]), "", vm_asg_raw[[#This Row],[Column3]])</f>
        <v/>
      </c>
      <c r="I382" s="10" t="str">
        <f>IF(ISNONTEXT(vm_asg_raw[[#This Row],[Column4]]), "", vm_asg_raw[[#This Row],[Column4]])</f>
        <v/>
      </c>
      <c r="J382" t="str">
        <f>IF(ISNUMBER(vm_asg_raw[[#This Row],[Column6]]), vm_asg_raw[[#This Row],[Column6]],"")</f>
        <v/>
      </c>
      <c r="K382" s="4" t="str">
        <f>IF(ISNUMBER(vm_asg_raw[[#This Row],[Column7]]), vm_asg_raw[[#This Row],[Column7]]/1073741824,"")</f>
        <v/>
      </c>
      <c r="L382" s="10" t="str">
        <f>IF(ISNONTEXT(vm_asg_raw[[#This Row],[Column9]]), "", vm_asg_raw[[#This Row],[Column9]])</f>
        <v/>
      </c>
      <c r="M382" t="str">
        <f>IF(ISNUMBER(vm_asg_raw[[#This Row],[Column10]]), vm_asg_raw[[#This Row],[Column10]],"")</f>
        <v/>
      </c>
      <c r="N382" s="15" t="str">
        <f>IF(ISNUMBER(vm_asg_raw[[#This Row],[Column11]]), vm_asg_raw[[#This Row],[Column11]],"")</f>
        <v/>
      </c>
    </row>
    <row r="383" spans="1:14" x14ac:dyDescent="0.25">
      <c r="A383" s="11" t="str">
        <f>IF(ISNONTEXT(vm_asg_raw[[#This Row],[Column1]]), "", vm_asg_raw[[#This Row],[Column1]])</f>
        <v/>
      </c>
      <c r="B383" s="19" t="str">
        <f>IF(ISNONTEXT(vm_asg_raw[[#This Row],[Column5]]), "", vm_asg_raw[[#This Row],[Column5]])</f>
        <v/>
      </c>
      <c r="C383" s="30" t="str">
        <f>IF(ISNUMBER(vm_asg_raw[[#This Row],[Column12]]), (vm_asg_raw[[#This Row],[Column12]]/(vm_asg_raw[[#This Row],[Column14]]*1000)),"")</f>
        <v/>
      </c>
      <c r="D383" s="31" t="str">
        <f>IF(ISNUMBER(vm_asg_raw[[#This Row],[Column13]]), (vm_asg_raw[[#This Row],[Column13]]/vm_asg_raw[[#This Row],[Column15]]),"")</f>
        <v/>
      </c>
      <c r="E383" s="30" t="str">
        <f>IF(ISNUMBER(vm_asg_raw[[#This Row],[Column12]]), (vm_asg_raw[[#This Row],[Column12]]/(vm_asg_raw[[#This Row],[Column16]]*1000)),"")</f>
        <v/>
      </c>
      <c r="F383" s="32" t="str">
        <f>IF(ISNUMBER(vm_asg_raw[[#This Row],[Column13]]), (vm_asg_raw[[#This Row],[Column13]]/(vm_asg_raw[[#This Row],[Column17]]*1073741824)),"")</f>
        <v/>
      </c>
      <c r="G383" s="28" t="str">
        <f>IF(ISNUMBER(C383),(((vm_asg_raw[[#This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3" s="12" t="str">
        <f>IF(ISNONTEXT(vm_asg_raw[[#This Row],[Column3]]), "", vm_asg_raw[[#This Row],[Column3]])</f>
        <v/>
      </c>
      <c r="I383" s="10" t="str">
        <f>IF(ISNONTEXT(vm_asg_raw[[#This Row],[Column4]]), "", vm_asg_raw[[#This Row],[Column4]])</f>
        <v/>
      </c>
      <c r="J383" t="str">
        <f>IF(ISNUMBER(vm_asg_raw[[#This Row],[Column6]]), vm_asg_raw[[#This Row],[Column6]],"")</f>
        <v/>
      </c>
      <c r="K383" s="4" t="str">
        <f>IF(ISNUMBER(vm_asg_raw[[#This Row],[Column7]]), vm_asg_raw[[#This Row],[Column7]]/1073741824,"")</f>
        <v/>
      </c>
      <c r="L383" s="10" t="str">
        <f>IF(ISNONTEXT(vm_asg_raw[[#This Row],[Column9]]), "", vm_asg_raw[[#This Row],[Column9]])</f>
        <v/>
      </c>
      <c r="M383" t="str">
        <f>IF(ISNUMBER(vm_asg_raw[[#This Row],[Column10]]), vm_asg_raw[[#This Row],[Column10]],"")</f>
        <v/>
      </c>
      <c r="N383" s="15" t="str">
        <f>IF(ISNUMBER(vm_asg_raw[[#This Row],[Column11]]), vm_asg_raw[[#This Row],[Column11]],"")</f>
        <v/>
      </c>
    </row>
    <row r="384" spans="1:14" x14ac:dyDescent="0.25">
      <c r="A384" s="11" t="str">
        <f>IF(ISNONTEXT(vm_asg_raw[[#This Row],[Column1]]), "", vm_asg_raw[[#This Row],[Column1]])</f>
        <v/>
      </c>
      <c r="B384" s="19" t="str">
        <f>IF(ISNONTEXT(vm_asg_raw[[#This Row],[Column5]]), "", vm_asg_raw[[#This Row],[Column5]])</f>
        <v/>
      </c>
      <c r="C384" s="30" t="str">
        <f>IF(ISNUMBER(vm_asg_raw[[#This Row],[Column12]]), (vm_asg_raw[[#This Row],[Column12]]/(vm_asg_raw[[#This Row],[Column14]]*1000)),"")</f>
        <v/>
      </c>
      <c r="D384" s="31" t="str">
        <f>IF(ISNUMBER(vm_asg_raw[[#This Row],[Column13]]), (vm_asg_raw[[#This Row],[Column13]]/vm_asg_raw[[#This Row],[Column15]]),"")</f>
        <v/>
      </c>
      <c r="E384" s="30" t="str">
        <f>IF(ISNUMBER(vm_asg_raw[[#This Row],[Column12]]), (vm_asg_raw[[#This Row],[Column12]]/(vm_asg_raw[[#This Row],[Column16]]*1000)),"")</f>
        <v/>
      </c>
      <c r="F384" s="32" t="str">
        <f>IF(ISNUMBER(vm_asg_raw[[#This Row],[Column13]]), (vm_asg_raw[[#This Row],[Column13]]/(vm_asg_raw[[#This Row],[Column17]]*1073741824)),"")</f>
        <v/>
      </c>
      <c r="G384" s="28" t="str">
        <f>IF(ISNUMBER(C384),(((vm_asg_raw[[#This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4" s="12" t="str">
        <f>IF(ISNONTEXT(vm_asg_raw[[#This Row],[Column3]]), "", vm_asg_raw[[#This Row],[Column3]])</f>
        <v/>
      </c>
      <c r="I384" s="10" t="str">
        <f>IF(ISNONTEXT(vm_asg_raw[[#This Row],[Column4]]), "", vm_asg_raw[[#This Row],[Column4]])</f>
        <v/>
      </c>
      <c r="J384" t="str">
        <f>IF(ISNUMBER(vm_asg_raw[[#This Row],[Column6]]), vm_asg_raw[[#This Row],[Column6]],"")</f>
        <v/>
      </c>
      <c r="K384" s="4" t="str">
        <f>IF(ISNUMBER(vm_asg_raw[[#This Row],[Column7]]), vm_asg_raw[[#This Row],[Column7]]/1073741824,"")</f>
        <v/>
      </c>
      <c r="L384" s="10" t="str">
        <f>IF(ISNONTEXT(vm_asg_raw[[#This Row],[Column9]]), "", vm_asg_raw[[#This Row],[Column9]])</f>
        <v/>
      </c>
      <c r="M384" t="str">
        <f>IF(ISNUMBER(vm_asg_raw[[#This Row],[Column10]]), vm_asg_raw[[#This Row],[Column10]],"")</f>
        <v/>
      </c>
      <c r="N384" s="15" t="str">
        <f>IF(ISNUMBER(vm_asg_raw[[#This Row],[Column11]]), vm_asg_raw[[#This Row],[Column11]],"")</f>
        <v/>
      </c>
    </row>
    <row r="385" spans="1:14" x14ac:dyDescent="0.25">
      <c r="A385" s="11" t="str">
        <f>IF(ISNONTEXT(vm_asg_raw[[#This Row],[Column1]]), "", vm_asg_raw[[#This Row],[Column1]])</f>
        <v/>
      </c>
      <c r="B385" s="19" t="str">
        <f>IF(ISNONTEXT(vm_asg_raw[[#This Row],[Column5]]), "", vm_asg_raw[[#This Row],[Column5]])</f>
        <v/>
      </c>
      <c r="C385" s="30" t="str">
        <f>IF(ISNUMBER(vm_asg_raw[[#This Row],[Column12]]), (vm_asg_raw[[#This Row],[Column12]]/(vm_asg_raw[[#This Row],[Column14]]*1000)),"")</f>
        <v/>
      </c>
      <c r="D385" s="31" t="str">
        <f>IF(ISNUMBER(vm_asg_raw[[#This Row],[Column13]]), (vm_asg_raw[[#This Row],[Column13]]/vm_asg_raw[[#This Row],[Column15]]),"")</f>
        <v/>
      </c>
      <c r="E385" s="30" t="str">
        <f>IF(ISNUMBER(vm_asg_raw[[#This Row],[Column12]]), (vm_asg_raw[[#This Row],[Column12]]/(vm_asg_raw[[#This Row],[Column16]]*1000)),"")</f>
        <v/>
      </c>
      <c r="F385" s="32" t="str">
        <f>IF(ISNUMBER(vm_asg_raw[[#This Row],[Column13]]), (vm_asg_raw[[#This Row],[Column13]]/(vm_asg_raw[[#This Row],[Column17]]*1073741824)),"")</f>
        <v/>
      </c>
      <c r="G385" s="28" t="str">
        <f>IF(ISNUMBER(C385),(((vm_asg_raw[[#This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5" s="12" t="str">
        <f>IF(ISNONTEXT(vm_asg_raw[[#This Row],[Column3]]), "", vm_asg_raw[[#This Row],[Column3]])</f>
        <v/>
      </c>
      <c r="I385" s="10" t="str">
        <f>IF(ISNONTEXT(vm_asg_raw[[#This Row],[Column4]]), "", vm_asg_raw[[#This Row],[Column4]])</f>
        <v/>
      </c>
      <c r="J385" t="str">
        <f>IF(ISNUMBER(vm_asg_raw[[#This Row],[Column6]]), vm_asg_raw[[#This Row],[Column6]],"")</f>
        <v/>
      </c>
      <c r="K385" s="4" t="str">
        <f>IF(ISNUMBER(vm_asg_raw[[#This Row],[Column7]]), vm_asg_raw[[#This Row],[Column7]]/1073741824,"")</f>
        <v/>
      </c>
      <c r="L385" s="10" t="str">
        <f>IF(ISNONTEXT(vm_asg_raw[[#This Row],[Column9]]), "", vm_asg_raw[[#This Row],[Column9]])</f>
        <v/>
      </c>
      <c r="M385" t="str">
        <f>IF(ISNUMBER(vm_asg_raw[[#This Row],[Column10]]), vm_asg_raw[[#This Row],[Column10]],"")</f>
        <v/>
      </c>
      <c r="N385" s="15" t="str">
        <f>IF(ISNUMBER(vm_asg_raw[[#This Row],[Column11]]), vm_asg_raw[[#This Row],[Column11]],"")</f>
        <v/>
      </c>
    </row>
    <row r="386" spans="1:14" x14ac:dyDescent="0.25">
      <c r="A386" s="11" t="str">
        <f>IF(ISNONTEXT(vm_asg_raw[[#This Row],[Column1]]), "", vm_asg_raw[[#This Row],[Column1]])</f>
        <v/>
      </c>
      <c r="B386" s="19" t="str">
        <f>IF(ISNONTEXT(vm_asg_raw[[#This Row],[Column5]]), "", vm_asg_raw[[#This Row],[Column5]])</f>
        <v/>
      </c>
      <c r="C386" s="30" t="str">
        <f>IF(ISNUMBER(vm_asg_raw[[#This Row],[Column12]]), (vm_asg_raw[[#This Row],[Column12]]/(vm_asg_raw[[#This Row],[Column14]]*1000)),"")</f>
        <v/>
      </c>
      <c r="D386" s="31" t="str">
        <f>IF(ISNUMBER(vm_asg_raw[[#This Row],[Column13]]), (vm_asg_raw[[#This Row],[Column13]]/vm_asg_raw[[#This Row],[Column15]]),"")</f>
        <v/>
      </c>
      <c r="E386" s="30" t="str">
        <f>IF(ISNUMBER(vm_asg_raw[[#This Row],[Column12]]), (vm_asg_raw[[#This Row],[Column12]]/(vm_asg_raw[[#This Row],[Column16]]*1000)),"")</f>
        <v/>
      </c>
      <c r="F386" s="32" t="str">
        <f>IF(ISNUMBER(vm_asg_raw[[#This Row],[Column13]]), (vm_asg_raw[[#This Row],[Column13]]/(vm_asg_raw[[#This Row],[Column17]]*1073741824)),"")</f>
        <v/>
      </c>
      <c r="G386" s="28" t="str">
        <f>IF(ISNUMBER(C386),(((vm_asg_raw[[#This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6" s="12" t="str">
        <f>IF(ISNONTEXT(vm_asg_raw[[#This Row],[Column3]]), "", vm_asg_raw[[#This Row],[Column3]])</f>
        <v/>
      </c>
      <c r="I386" s="10" t="str">
        <f>IF(ISNONTEXT(vm_asg_raw[[#This Row],[Column4]]), "", vm_asg_raw[[#This Row],[Column4]])</f>
        <v/>
      </c>
      <c r="J386" t="str">
        <f>IF(ISNUMBER(vm_asg_raw[[#This Row],[Column6]]), vm_asg_raw[[#This Row],[Column6]],"")</f>
        <v/>
      </c>
      <c r="K386" s="4" t="str">
        <f>IF(ISNUMBER(vm_asg_raw[[#This Row],[Column7]]), vm_asg_raw[[#This Row],[Column7]]/1073741824,"")</f>
        <v/>
      </c>
      <c r="L386" s="10" t="str">
        <f>IF(ISNONTEXT(vm_asg_raw[[#This Row],[Column9]]), "", vm_asg_raw[[#This Row],[Column9]])</f>
        <v/>
      </c>
      <c r="M386" t="str">
        <f>IF(ISNUMBER(vm_asg_raw[[#This Row],[Column10]]), vm_asg_raw[[#This Row],[Column10]],"")</f>
        <v/>
      </c>
      <c r="N386" s="15" t="str">
        <f>IF(ISNUMBER(vm_asg_raw[[#This Row],[Column11]]), vm_asg_raw[[#This Row],[Column11]],"")</f>
        <v/>
      </c>
    </row>
    <row r="387" spans="1:14" x14ac:dyDescent="0.25">
      <c r="A387" s="11" t="str">
        <f>IF(ISNONTEXT(vm_asg_raw[[#This Row],[Column1]]), "", vm_asg_raw[[#This Row],[Column1]])</f>
        <v/>
      </c>
      <c r="B387" s="19" t="str">
        <f>IF(ISNONTEXT(vm_asg_raw[[#This Row],[Column5]]), "", vm_asg_raw[[#This Row],[Column5]])</f>
        <v/>
      </c>
      <c r="C387" s="30" t="str">
        <f>IF(ISNUMBER(vm_asg_raw[[#This Row],[Column12]]), (vm_asg_raw[[#This Row],[Column12]]/(vm_asg_raw[[#This Row],[Column14]]*1000)),"")</f>
        <v/>
      </c>
      <c r="D387" s="31" t="str">
        <f>IF(ISNUMBER(vm_asg_raw[[#This Row],[Column13]]), (vm_asg_raw[[#This Row],[Column13]]/vm_asg_raw[[#This Row],[Column15]]),"")</f>
        <v/>
      </c>
      <c r="E387" s="30" t="str">
        <f>IF(ISNUMBER(vm_asg_raw[[#This Row],[Column12]]), (vm_asg_raw[[#This Row],[Column12]]/(vm_asg_raw[[#This Row],[Column16]]*1000)),"")</f>
        <v/>
      </c>
      <c r="F387" s="32" t="str">
        <f>IF(ISNUMBER(vm_asg_raw[[#This Row],[Column13]]), (vm_asg_raw[[#This Row],[Column13]]/(vm_asg_raw[[#This Row],[Column17]]*1073741824)),"")</f>
        <v/>
      </c>
      <c r="G387" s="28" t="str">
        <f>IF(ISNUMBER(C387),(((vm_asg_raw[[#This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7" s="12" t="str">
        <f>IF(ISNONTEXT(vm_asg_raw[[#This Row],[Column3]]), "", vm_asg_raw[[#This Row],[Column3]])</f>
        <v/>
      </c>
      <c r="I387" s="10" t="str">
        <f>IF(ISNONTEXT(vm_asg_raw[[#This Row],[Column4]]), "", vm_asg_raw[[#This Row],[Column4]])</f>
        <v/>
      </c>
      <c r="J387" t="str">
        <f>IF(ISNUMBER(vm_asg_raw[[#This Row],[Column6]]), vm_asg_raw[[#This Row],[Column6]],"")</f>
        <v/>
      </c>
      <c r="K387" s="4" t="str">
        <f>IF(ISNUMBER(vm_asg_raw[[#This Row],[Column7]]), vm_asg_raw[[#This Row],[Column7]]/1073741824,"")</f>
        <v/>
      </c>
      <c r="L387" s="10" t="str">
        <f>IF(ISNONTEXT(vm_asg_raw[[#This Row],[Column9]]), "", vm_asg_raw[[#This Row],[Column9]])</f>
        <v/>
      </c>
      <c r="M387" t="str">
        <f>IF(ISNUMBER(vm_asg_raw[[#This Row],[Column10]]), vm_asg_raw[[#This Row],[Column10]],"")</f>
        <v/>
      </c>
      <c r="N387" s="15" t="str">
        <f>IF(ISNUMBER(vm_asg_raw[[#This Row],[Column11]]), vm_asg_raw[[#This Row],[Column11]],"")</f>
        <v/>
      </c>
    </row>
    <row r="388" spans="1:14" x14ac:dyDescent="0.25">
      <c r="A388" s="11" t="str">
        <f>IF(ISNONTEXT(vm_asg_raw[[#This Row],[Column1]]), "", vm_asg_raw[[#This Row],[Column1]])</f>
        <v/>
      </c>
      <c r="B388" s="19" t="str">
        <f>IF(ISNONTEXT(vm_asg_raw[[#This Row],[Column5]]), "", vm_asg_raw[[#This Row],[Column5]])</f>
        <v/>
      </c>
      <c r="C388" s="30" t="str">
        <f>IF(ISNUMBER(vm_asg_raw[[#This Row],[Column12]]), (vm_asg_raw[[#This Row],[Column12]]/(vm_asg_raw[[#This Row],[Column14]]*1000)),"")</f>
        <v/>
      </c>
      <c r="D388" s="31" t="str">
        <f>IF(ISNUMBER(vm_asg_raw[[#This Row],[Column13]]), (vm_asg_raw[[#This Row],[Column13]]/vm_asg_raw[[#This Row],[Column15]]),"")</f>
        <v/>
      </c>
      <c r="E388" s="30" t="str">
        <f>IF(ISNUMBER(vm_asg_raw[[#This Row],[Column12]]), (vm_asg_raw[[#This Row],[Column12]]/(vm_asg_raw[[#This Row],[Column16]]*1000)),"")</f>
        <v/>
      </c>
      <c r="F388" s="32" t="str">
        <f>IF(ISNUMBER(vm_asg_raw[[#This Row],[Column13]]), (vm_asg_raw[[#This Row],[Column13]]/(vm_asg_raw[[#This Row],[Column17]]*1073741824)),"")</f>
        <v/>
      </c>
      <c r="G388" s="28" t="str">
        <f>IF(ISNUMBER(C388),(((vm_asg_raw[[#This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8" s="12" t="str">
        <f>IF(ISNONTEXT(vm_asg_raw[[#This Row],[Column3]]), "", vm_asg_raw[[#This Row],[Column3]])</f>
        <v/>
      </c>
      <c r="I388" s="10" t="str">
        <f>IF(ISNONTEXT(vm_asg_raw[[#This Row],[Column4]]), "", vm_asg_raw[[#This Row],[Column4]])</f>
        <v/>
      </c>
      <c r="J388" t="str">
        <f>IF(ISNUMBER(vm_asg_raw[[#This Row],[Column6]]), vm_asg_raw[[#This Row],[Column6]],"")</f>
        <v/>
      </c>
      <c r="K388" s="4" t="str">
        <f>IF(ISNUMBER(vm_asg_raw[[#This Row],[Column7]]), vm_asg_raw[[#This Row],[Column7]]/1073741824,"")</f>
        <v/>
      </c>
      <c r="L388" s="10" t="str">
        <f>IF(ISNONTEXT(vm_asg_raw[[#This Row],[Column9]]), "", vm_asg_raw[[#This Row],[Column9]])</f>
        <v/>
      </c>
      <c r="M388" t="str">
        <f>IF(ISNUMBER(vm_asg_raw[[#This Row],[Column10]]), vm_asg_raw[[#This Row],[Column10]],"")</f>
        <v/>
      </c>
      <c r="N388" s="15" t="str">
        <f>IF(ISNUMBER(vm_asg_raw[[#This Row],[Column11]]), vm_asg_raw[[#This Row],[Column11]],"")</f>
        <v/>
      </c>
    </row>
    <row r="389" spans="1:14" x14ac:dyDescent="0.25">
      <c r="A389" s="11" t="str">
        <f>IF(ISNONTEXT(vm_asg_raw[[#This Row],[Column1]]), "", vm_asg_raw[[#This Row],[Column1]])</f>
        <v/>
      </c>
      <c r="B389" s="19" t="str">
        <f>IF(ISNONTEXT(vm_asg_raw[[#This Row],[Column5]]), "", vm_asg_raw[[#This Row],[Column5]])</f>
        <v/>
      </c>
      <c r="C389" s="30" t="str">
        <f>IF(ISNUMBER(vm_asg_raw[[#This Row],[Column12]]), (vm_asg_raw[[#This Row],[Column12]]/(vm_asg_raw[[#This Row],[Column14]]*1000)),"")</f>
        <v/>
      </c>
      <c r="D389" s="31" t="str">
        <f>IF(ISNUMBER(vm_asg_raw[[#This Row],[Column13]]), (vm_asg_raw[[#This Row],[Column13]]/vm_asg_raw[[#This Row],[Column15]]),"")</f>
        <v/>
      </c>
      <c r="E389" s="30" t="str">
        <f>IF(ISNUMBER(vm_asg_raw[[#This Row],[Column12]]), (vm_asg_raw[[#This Row],[Column12]]/(vm_asg_raw[[#This Row],[Column16]]*1000)),"")</f>
        <v/>
      </c>
      <c r="F389" s="32" t="str">
        <f>IF(ISNUMBER(vm_asg_raw[[#This Row],[Column13]]), (vm_asg_raw[[#This Row],[Column13]]/(vm_asg_raw[[#This Row],[Column17]]*1073741824)),"")</f>
        <v/>
      </c>
      <c r="G389" s="28" t="str">
        <f>IF(ISNUMBER(C389),(((vm_asg_raw[[#This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9" s="12" t="str">
        <f>IF(ISNONTEXT(vm_asg_raw[[#This Row],[Column3]]), "", vm_asg_raw[[#This Row],[Column3]])</f>
        <v/>
      </c>
      <c r="I389" s="10" t="str">
        <f>IF(ISNONTEXT(vm_asg_raw[[#This Row],[Column4]]), "", vm_asg_raw[[#This Row],[Column4]])</f>
        <v/>
      </c>
      <c r="J389" t="str">
        <f>IF(ISNUMBER(vm_asg_raw[[#This Row],[Column6]]), vm_asg_raw[[#This Row],[Column6]],"")</f>
        <v/>
      </c>
      <c r="K389" s="4" t="str">
        <f>IF(ISNUMBER(vm_asg_raw[[#This Row],[Column7]]), vm_asg_raw[[#This Row],[Column7]]/1073741824,"")</f>
        <v/>
      </c>
      <c r="L389" s="10" t="str">
        <f>IF(ISNONTEXT(vm_asg_raw[[#This Row],[Column9]]), "", vm_asg_raw[[#This Row],[Column9]])</f>
        <v/>
      </c>
      <c r="M389" t="str">
        <f>IF(ISNUMBER(vm_asg_raw[[#This Row],[Column10]]), vm_asg_raw[[#This Row],[Column10]],"")</f>
        <v/>
      </c>
      <c r="N389" s="15" t="str">
        <f>IF(ISNUMBER(vm_asg_raw[[#This Row],[Column11]]), vm_asg_raw[[#This Row],[Column11]],"")</f>
        <v/>
      </c>
    </row>
    <row r="390" spans="1:14" x14ac:dyDescent="0.25">
      <c r="A390" s="11" t="str">
        <f>IF(ISNONTEXT(vm_asg_raw[[#This Row],[Column1]]), "", vm_asg_raw[[#This Row],[Column1]])</f>
        <v/>
      </c>
      <c r="B390" s="19" t="str">
        <f>IF(ISNONTEXT(vm_asg_raw[[#This Row],[Column5]]), "", vm_asg_raw[[#This Row],[Column5]])</f>
        <v/>
      </c>
      <c r="C390" s="30" t="str">
        <f>IF(ISNUMBER(vm_asg_raw[[#This Row],[Column12]]), (vm_asg_raw[[#This Row],[Column12]]/(vm_asg_raw[[#This Row],[Column14]]*1000)),"")</f>
        <v/>
      </c>
      <c r="D390" s="31" t="str">
        <f>IF(ISNUMBER(vm_asg_raw[[#This Row],[Column13]]), (vm_asg_raw[[#This Row],[Column13]]/vm_asg_raw[[#This Row],[Column15]]),"")</f>
        <v/>
      </c>
      <c r="E390" s="30" t="str">
        <f>IF(ISNUMBER(vm_asg_raw[[#This Row],[Column12]]), (vm_asg_raw[[#This Row],[Column12]]/(vm_asg_raw[[#This Row],[Column16]]*1000)),"")</f>
        <v/>
      </c>
      <c r="F390" s="32" t="str">
        <f>IF(ISNUMBER(vm_asg_raw[[#This Row],[Column13]]), (vm_asg_raw[[#This Row],[Column13]]/(vm_asg_raw[[#This Row],[Column17]]*1073741824)),"")</f>
        <v/>
      </c>
      <c r="G390" s="28" t="str">
        <f>IF(ISNUMBER(C390),(((vm_asg_raw[[#This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0" s="12" t="str">
        <f>IF(ISNONTEXT(vm_asg_raw[[#This Row],[Column3]]), "", vm_asg_raw[[#This Row],[Column3]])</f>
        <v/>
      </c>
      <c r="I390" s="10" t="str">
        <f>IF(ISNONTEXT(vm_asg_raw[[#This Row],[Column4]]), "", vm_asg_raw[[#This Row],[Column4]])</f>
        <v/>
      </c>
      <c r="J390" t="str">
        <f>IF(ISNUMBER(vm_asg_raw[[#This Row],[Column6]]), vm_asg_raw[[#This Row],[Column6]],"")</f>
        <v/>
      </c>
      <c r="K390" s="4" t="str">
        <f>IF(ISNUMBER(vm_asg_raw[[#This Row],[Column7]]), vm_asg_raw[[#This Row],[Column7]]/1073741824,"")</f>
        <v/>
      </c>
      <c r="L390" s="10" t="str">
        <f>IF(ISNONTEXT(vm_asg_raw[[#This Row],[Column9]]), "", vm_asg_raw[[#This Row],[Column9]])</f>
        <v/>
      </c>
      <c r="M390" t="str">
        <f>IF(ISNUMBER(vm_asg_raw[[#This Row],[Column10]]), vm_asg_raw[[#This Row],[Column10]],"")</f>
        <v/>
      </c>
      <c r="N390" s="15" t="str">
        <f>IF(ISNUMBER(vm_asg_raw[[#This Row],[Column11]]), vm_asg_raw[[#This Row],[Column11]],"")</f>
        <v/>
      </c>
    </row>
    <row r="391" spans="1:14" x14ac:dyDescent="0.25">
      <c r="A391" s="11" t="str">
        <f>IF(ISNONTEXT(vm_asg_raw[[#This Row],[Column1]]), "", vm_asg_raw[[#This Row],[Column1]])</f>
        <v/>
      </c>
      <c r="B391" s="19" t="str">
        <f>IF(ISNONTEXT(vm_asg_raw[[#This Row],[Column5]]), "", vm_asg_raw[[#This Row],[Column5]])</f>
        <v/>
      </c>
      <c r="C391" s="30" t="str">
        <f>IF(ISNUMBER(vm_asg_raw[[#This Row],[Column12]]), (vm_asg_raw[[#This Row],[Column12]]/(vm_asg_raw[[#This Row],[Column14]]*1000)),"")</f>
        <v/>
      </c>
      <c r="D391" s="31" t="str">
        <f>IF(ISNUMBER(vm_asg_raw[[#This Row],[Column13]]), (vm_asg_raw[[#This Row],[Column13]]/vm_asg_raw[[#This Row],[Column15]]),"")</f>
        <v/>
      </c>
      <c r="E391" s="30" t="str">
        <f>IF(ISNUMBER(vm_asg_raw[[#This Row],[Column12]]), (vm_asg_raw[[#This Row],[Column12]]/(vm_asg_raw[[#This Row],[Column16]]*1000)),"")</f>
        <v/>
      </c>
      <c r="F391" s="32" t="str">
        <f>IF(ISNUMBER(vm_asg_raw[[#This Row],[Column13]]), (vm_asg_raw[[#This Row],[Column13]]/(vm_asg_raw[[#This Row],[Column17]]*1073741824)),"")</f>
        <v/>
      </c>
      <c r="G391" s="28" t="str">
        <f>IF(ISNUMBER(C391),(((vm_asg_raw[[#This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1" s="12" t="str">
        <f>IF(ISNONTEXT(vm_asg_raw[[#This Row],[Column3]]), "", vm_asg_raw[[#This Row],[Column3]])</f>
        <v/>
      </c>
      <c r="I391" s="10" t="str">
        <f>IF(ISNONTEXT(vm_asg_raw[[#This Row],[Column4]]), "", vm_asg_raw[[#This Row],[Column4]])</f>
        <v/>
      </c>
      <c r="J391" t="str">
        <f>IF(ISNUMBER(vm_asg_raw[[#This Row],[Column6]]), vm_asg_raw[[#This Row],[Column6]],"")</f>
        <v/>
      </c>
      <c r="K391" s="4" t="str">
        <f>IF(ISNUMBER(vm_asg_raw[[#This Row],[Column7]]), vm_asg_raw[[#This Row],[Column7]]/1073741824,"")</f>
        <v/>
      </c>
      <c r="L391" s="10" t="str">
        <f>IF(ISNONTEXT(vm_asg_raw[[#This Row],[Column9]]), "", vm_asg_raw[[#This Row],[Column9]])</f>
        <v/>
      </c>
      <c r="M391" t="str">
        <f>IF(ISNUMBER(vm_asg_raw[[#This Row],[Column10]]), vm_asg_raw[[#This Row],[Column10]],"")</f>
        <v/>
      </c>
      <c r="N391" s="15" t="str">
        <f>IF(ISNUMBER(vm_asg_raw[[#This Row],[Column11]]), vm_asg_raw[[#This Row],[Column11]],"")</f>
        <v/>
      </c>
    </row>
    <row r="392" spans="1:14" x14ac:dyDescent="0.25">
      <c r="A392" s="11" t="str">
        <f>IF(ISNONTEXT(vm_asg_raw[[#This Row],[Column1]]), "", vm_asg_raw[[#This Row],[Column1]])</f>
        <v/>
      </c>
      <c r="B392" s="19" t="str">
        <f>IF(ISNONTEXT(vm_asg_raw[[#This Row],[Column5]]), "", vm_asg_raw[[#This Row],[Column5]])</f>
        <v/>
      </c>
      <c r="C392" s="30" t="str">
        <f>IF(ISNUMBER(vm_asg_raw[[#This Row],[Column12]]), (vm_asg_raw[[#This Row],[Column12]]/(vm_asg_raw[[#This Row],[Column14]]*1000)),"")</f>
        <v/>
      </c>
      <c r="D392" s="31" t="str">
        <f>IF(ISNUMBER(vm_asg_raw[[#This Row],[Column13]]), (vm_asg_raw[[#This Row],[Column13]]/vm_asg_raw[[#This Row],[Column15]]),"")</f>
        <v/>
      </c>
      <c r="E392" s="30" t="str">
        <f>IF(ISNUMBER(vm_asg_raw[[#This Row],[Column12]]), (vm_asg_raw[[#This Row],[Column12]]/(vm_asg_raw[[#This Row],[Column16]]*1000)),"")</f>
        <v/>
      </c>
      <c r="F392" s="32" t="str">
        <f>IF(ISNUMBER(vm_asg_raw[[#This Row],[Column13]]), (vm_asg_raw[[#This Row],[Column13]]/(vm_asg_raw[[#This Row],[Column17]]*1073741824)),"")</f>
        <v/>
      </c>
      <c r="G392" s="28" t="str">
        <f>IF(ISNUMBER(C392),(((vm_asg_raw[[#This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2" s="12" t="str">
        <f>IF(ISNONTEXT(vm_asg_raw[[#This Row],[Column3]]), "", vm_asg_raw[[#This Row],[Column3]])</f>
        <v/>
      </c>
      <c r="I392" s="10" t="str">
        <f>IF(ISNONTEXT(vm_asg_raw[[#This Row],[Column4]]), "", vm_asg_raw[[#This Row],[Column4]])</f>
        <v/>
      </c>
      <c r="J392" t="str">
        <f>IF(ISNUMBER(vm_asg_raw[[#This Row],[Column6]]), vm_asg_raw[[#This Row],[Column6]],"")</f>
        <v/>
      </c>
      <c r="K392" s="4" t="str">
        <f>IF(ISNUMBER(vm_asg_raw[[#This Row],[Column7]]), vm_asg_raw[[#This Row],[Column7]]/1073741824,"")</f>
        <v/>
      </c>
      <c r="L392" s="10" t="str">
        <f>IF(ISNONTEXT(vm_asg_raw[[#This Row],[Column9]]), "", vm_asg_raw[[#This Row],[Column9]])</f>
        <v/>
      </c>
      <c r="M392" t="str">
        <f>IF(ISNUMBER(vm_asg_raw[[#This Row],[Column10]]), vm_asg_raw[[#This Row],[Column10]],"")</f>
        <v/>
      </c>
      <c r="N392" s="15" t="str">
        <f>IF(ISNUMBER(vm_asg_raw[[#This Row],[Column11]]), vm_asg_raw[[#This Row],[Column11]],"")</f>
        <v/>
      </c>
    </row>
    <row r="393" spans="1:14" x14ac:dyDescent="0.25">
      <c r="A393" s="11" t="str">
        <f>IF(ISNONTEXT(vm_asg_raw[[#This Row],[Column1]]), "", vm_asg_raw[[#This Row],[Column1]])</f>
        <v/>
      </c>
      <c r="B393" s="19" t="str">
        <f>IF(ISNONTEXT(vm_asg_raw[[#This Row],[Column5]]), "", vm_asg_raw[[#This Row],[Column5]])</f>
        <v/>
      </c>
      <c r="C393" s="30" t="str">
        <f>IF(ISNUMBER(vm_asg_raw[[#This Row],[Column12]]), (vm_asg_raw[[#This Row],[Column12]]/(vm_asg_raw[[#This Row],[Column14]]*1000)),"")</f>
        <v/>
      </c>
      <c r="D393" s="31" t="str">
        <f>IF(ISNUMBER(vm_asg_raw[[#This Row],[Column13]]), (vm_asg_raw[[#This Row],[Column13]]/vm_asg_raw[[#This Row],[Column15]]),"")</f>
        <v/>
      </c>
      <c r="E393" s="30" t="str">
        <f>IF(ISNUMBER(vm_asg_raw[[#This Row],[Column12]]), (vm_asg_raw[[#This Row],[Column12]]/(vm_asg_raw[[#This Row],[Column16]]*1000)),"")</f>
        <v/>
      </c>
      <c r="F393" s="32" t="str">
        <f>IF(ISNUMBER(vm_asg_raw[[#This Row],[Column13]]), (vm_asg_raw[[#This Row],[Column13]]/(vm_asg_raw[[#This Row],[Column17]]*1073741824)),"")</f>
        <v/>
      </c>
      <c r="G393" s="28" t="str">
        <f>IF(ISNUMBER(C393),(((vm_asg_raw[[#This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3" s="12" t="str">
        <f>IF(ISNONTEXT(vm_asg_raw[[#This Row],[Column3]]), "", vm_asg_raw[[#This Row],[Column3]])</f>
        <v/>
      </c>
      <c r="I393" s="10" t="str">
        <f>IF(ISNONTEXT(vm_asg_raw[[#This Row],[Column4]]), "", vm_asg_raw[[#This Row],[Column4]])</f>
        <v/>
      </c>
      <c r="J393" t="str">
        <f>IF(ISNUMBER(vm_asg_raw[[#This Row],[Column6]]), vm_asg_raw[[#This Row],[Column6]],"")</f>
        <v/>
      </c>
      <c r="K393" s="4" t="str">
        <f>IF(ISNUMBER(vm_asg_raw[[#This Row],[Column7]]), vm_asg_raw[[#This Row],[Column7]]/1073741824,"")</f>
        <v/>
      </c>
      <c r="L393" s="10" t="str">
        <f>IF(ISNONTEXT(vm_asg_raw[[#This Row],[Column9]]), "", vm_asg_raw[[#This Row],[Column9]])</f>
        <v/>
      </c>
      <c r="M393" t="str">
        <f>IF(ISNUMBER(vm_asg_raw[[#This Row],[Column10]]), vm_asg_raw[[#This Row],[Column10]],"")</f>
        <v/>
      </c>
      <c r="N393" s="15" t="str">
        <f>IF(ISNUMBER(vm_asg_raw[[#This Row],[Column11]]), vm_asg_raw[[#This Row],[Column11]],"")</f>
        <v/>
      </c>
    </row>
    <row r="394" spans="1:14" x14ac:dyDescent="0.25">
      <c r="A394" s="11" t="str">
        <f>IF(ISNONTEXT(vm_asg_raw[[#This Row],[Column1]]), "", vm_asg_raw[[#This Row],[Column1]])</f>
        <v/>
      </c>
      <c r="B394" s="19" t="str">
        <f>IF(ISNONTEXT(vm_asg_raw[[#This Row],[Column5]]), "", vm_asg_raw[[#This Row],[Column5]])</f>
        <v/>
      </c>
      <c r="C394" s="30" t="str">
        <f>IF(ISNUMBER(vm_asg_raw[[#This Row],[Column12]]), (vm_asg_raw[[#This Row],[Column12]]/(vm_asg_raw[[#This Row],[Column14]]*1000)),"")</f>
        <v/>
      </c>
      <c r="D394" s="31" t="str">
        <f>IF(ISNUMBER(vm_asg_raw[[#This Row],[Column13]]), (vm_asg_raw[[#This Row],[Column13]]/vm_asg_raw[[#This Row],[Column15]]),"")</f>
        <v/>
      </c>
      <c r="E394" s="30" t="str">
        <f>IF(ISNUMBER(vm_asg_raw[[#This Row],[Column12]]), (vm_asg_raw[[#This Row],[Column12]]/(vm_asg_raw[[#This Row],[Column16]]*1000)),"")</f>
        <v/>
      </c>
      <c r="F394" s="32" t="str">
        <f>IF(ISNUMBER(vm_asg_raw[[#This Row],[Column13]]), (vm_asg_raw[[#This Row],[Column13]]/(vm_asg_raw[[#This Row],[Column17]]*1073741824)),"")</f>
        <v/>
      </c>
      <c r="G394" s="28" t="str">
        <f>IF(ISNUMBER(C394),(((vm_asg_raw[[#This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4" s="12" t="str">
        <f>IF(ISNONTEXT(vm_asg_raw[[#This Row],[Column3]]), "", vm_asg_raw[[#This Row],[Column3]])</f>
        <v/>
      </c>
      <c r="I394" s="10" t="str">
        <f>IF(ISNONTEXT(vm_asg_raw[[#This Row],[Column4]]), "", vm_asg_raw[[#This Row],[Column4]])</f>
        <v/>
      </c>
      <c r="J394" t="str">
        <f>IF(ISNUMBER(vm_asg_raw[[#This Row],[Column6]]), vm_asg_raw[[#This Row],[Column6]],"")</f>
        <v/>
      </c>
      <c r="K394" s="4" t="str">
        <f>IF(ISNUMBER(vm_asg_raw[[#This Row],[Column7]]), vm_asg_raw[[#This Row],[Column7]]/1073741824,"")</f>
        <v/>
      </c>
      <c r="L394" s="10" t="str">
        <f>IF(ISNONTEXT(vm_asg_raw[[#This Row],[Column9]]), "", vm_asg_raw[[#This Row],[Column9]])</f>
        <v/>
      </c>
      <c r="M394" t="str">
        <f>IF(ISNUMBER(vm_asg_raw[[#This Row],[Column10]]), vm_asg_raw[[#This Row],[Column10]],"")</f>
        <v/>
      </c>
      <c r="N394" s="15" t="str">
        <f>IF(ISNUMBER(vm_asg_raw[[#This Row],[Column11]]), vm_asg_raw[[#This Row],[Column11]],"")</f>
        <v/>
      </c>
    </row>
    <row r="395" spans="1:14" x14ac:dyDescent="0.25">
      <c r="A395" s="11" t="str">
        <f>IF(ISNONTEXT(vm_asg_raw[[#This Row],[Column1]]), "", vm_asg_raw[[#This Row],[Column1]])</f>
        <v/>
      </c>
      <c r="B395" s="19" t="str">
        <f>IF(ISNONTEXT(vm_asg_raw[[#This Row],[Column5]]), "", vm_asg_raw[[#This Row],[Column5]])</f>
        <v/>
      </c>
      <c r="C395" s="30" t="str">
        <f>IF(ISNUMBER(vm_asg_raw[[#This Row],[Column12]]), (vm_asg_raw[[#This Row],[Column12]]/(vm_asg_raw[[#This Row],[Column14]]*1000)),"")</f>
        <v/>
      </c>
      <c r="D395" s="31" t="str">
        <f>IF(ISNUMBER(vm_asg_raw[[#This Row],[Column13]]), (vm_asg_raw[[#This Row],[Column13]]/vm_asg_raw[[#This Row],[Column15]]),"")</f>
        <v/>
      </c>
      <c r="E395" s="30" t="str">
        <f>IF(ISNUMBER(vm_asg_raw[[#This Row],[Column12]]), (vm_asg_raw[[#This Row],[Column12]]/(vm_asg_raw[[#This Row],[Column16]]*1000)),"")</f>
        <v/>
      </c>
      <c r="F395" s="32" t="str">
        <f>IF(ISNUMBER(vm_asg_raw[[#This Row],[Column13]]), (vm_asg_raw[[#This Row],[Column13]]/(vm_asg_raw[[#This Row],[Column17]]*1073741824)),"")</f>
        <v/>
      </c>
      <c r="G395" s="28" t="str">
        <f>IF(ISNUMBER(C395),(((vm_asg_raw[[#This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5" s="12" t="str">
        <f>IF(ISNONTEXT(vm_asg_raw[[#This Row],[Column3]]), "", vm_asg_raw[[#This Row],[Column3]])</f>
        <v/>
      </c>
      <c r="I395" s="10" t="str">
        <f>IF(ISNONTEXT(vm_asg_raw[[#This Row],[Column4]]), "", vm_asg_raw[[#This Row],[Column4]])</f>
        <v/>
      </c>
      <c r="J395" t="str">
        <f>IF(ISNUMBER(vm_asg_raw[[#This Row],[Column6]]), vm_asg_raw[[#This Row],[Column6]],"")</f>
        <v/>
      </c>
      <c r="K395" s="4" t="str">
        <f>IF(ISNUMBER(vm_asg_raw[[#This Row],[Column7]]), vm_asg_raw[[#This Row],[Column7]]/1073741824,"")</f>
        <v/>
      </c>
      <c r="L395" s="10" t="str">
        <f>IF(ISNONTEXT(vm_asg_raw[[#This Row],[Column9]]), "", vm_asg_raw[[#This Row],[Column9]])</f>
        <v/>
      </c>
      <c r="M395" t="str">
        <f>IF(ISNUMBER(vm_asg_raw[[#This Row],[Column10]]), vm_asg_raw[[#This Row],[Column10]],"")</f>
        <v/>
      </c>
      <c r="N395" s="15" t="str">
        <f>IF(ISNUMBER(vm_asg_raw[[#This Row],[Column11]]), vm_asg_raw[[#This Row],[Column11]],"")</f>
        <v/>
      </c>
    </row>
    <row r="396" spans="1:14" x14ac:dyDescent="0.25">
      <c r="A396" s="11" t="str">
        <f>IF(ISNONTEXT(vm_asg_raw[[#This Row],[Column1]]), "", vm_asg_raw[[#This Row],[Column1]])</f>
        <v/>
      </c>
      <c r="B396" s="19" t="str">
        <f>IF(ISNONTEXT(vm_asg_raw[[#This Row],[Column5]]), "", vm_asg_raw[[#This Row],[Column5]])</f>
        <v/>
      </c>
      <c r="C396" s="30" t="str">
        <f>IF(ISNUMBER(vm_asg_raw[[#This Row],[Column12]]), (vm_asg_raw[[#This Row],[Column12]]/(vm_asg_raw[[#This Row],[Column14]]*1000)),"")</f>
        <v/>
      </c>
      <c r="D396" s="31" t="str">
        <f>IF(ISNUMBER(vm_asg_raw[[#This Row],[Column13]]), (vm_asg_raw[[#This Row],[Column13]]/vm_asg_raw[[#This Row],[Column15]]),"")</f>
        <v/>
      </c>
      <c r="E396" s="30" t="str">
        <f>IF(ISNUMBER(vm_asg_raw[[#This Row],[Column12]]), (vm_asg_raw[[#This Row],[Column12]]/(vm_asg_raw[[#This Row],[Column16]]*1000)),"")</f>
        <v/>
      </c>
      <c r="F396" s="32" t="str">
        <f>IF(ISNUMBER(vm_asg_raw[[#This Row],[Column13]]), (vm_asg_raw[[#This Row],[Column13]]/(vm_asg_raw[[#This Row],[Column17]]*1073741824)),"")</f>
        <v/>
      </c>
      <c r="G396" s="28" t="str">
        <f>IF(ISNUMBER(C396),(((vm_asg_raw[[#This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6" s="12" t="str">
        <f>IF(ISNONTEXT(vm_asg_raw[[#This Row],[Column3]]), "", vm_asg_raw[[#This Row],[Column3]])</f>
        <v/>
      </c>
      <c r="I396" s="10" t="str">
        <f>IF(ISNONTEXT(vm_asg_raw[[#This Row],[Column4]]), "", vm_asg_raw[[#This Row],[Column4]])</f>
        <v/>
      </c>
      <c r="J396" t="str">
        <f>IF(ISNUMBER(vm_asg_raw[[#This Row],[Column6]]), vm_asg_raw[[#This Row],[Column6]],"")</f>
        <v/>
      </c>
      <c r="K396" s="4" t="str">
        <f>IF(ISNUMBER(vm_asg_raw[[#This Row],[Column7]]), vm_asg_raw[[#This Row],[Column7]]/1073741824,"")</f>
        <v/>
      </c>
      <c r="L396" s="10" t="str">
        <f>IF(ISNONTEXT(vm_asg_raw[[#This Row],[Column9]]), "", vm_asg_raw[[#This Row],[Column9]])</f>
        <v/>
      </c>
      <c r="M396" t="str">
        <f>IF(ISNUMBER(vm_asg_raw[[#This Row],[Column10]]), vm_asg_raw[[#This Row],[Column10]],"")</f>
        <v/>
      </c>
      <c r="N396" s="15" t="str">
        <f>IF(ISNUMBER(vm_asg_raw[[#This Row],[Column11]]), vm_asg_raw[[#This Row],[Column11]],"")</f>
        <v/>
      </c>
    </row>
    <row r="397" spans="1:14" x14ac:dyDescent="0.25">
      <c r="A397" s="11" t="str">
        <f>IF(ISNONTEXT(vm_asg_raw[[#This Row],[Column1]]), "", vm_asg_raw[[#This Row],[Column1]])</f>
        <v/>
      </c>
      <c r="B397" s="19" t="str">
        <f>IF(ISNONTEXT(vm_asg_raw[[#This Row],[Column5]]), "", vm_asg_raw[[#This Row],[Column5]])</f>
        <v/>
      </c>
      <c r="C397" s="30" t="str">
        <f>IF(ISNUMBER(vm_asg_raw[[#This Row],[Column12]]), (vm_asg_raw[[#This Row],[Column12]]/(vm_asg_raw[[#This Row],[Column14]]*1000)),"")</f>
        <v/>
      </c>
      <c r="D397" s="31" t="str">
        <f>IF(ISNUMBER(vm_asg_raw[[#This Row],[Column13]]), (vm_asg_raw[[#This Row],[Column13]]/vm_asg_raw[[#This Row],[Column15]]),"")</f>
        <v/>
      </c>
      <c r="E397" s="30" t="str">
        <f>IF(ISNUMBER(vm_asg_raw[[#This Row],[Column12]]), (vm_asg_raw[[#This Row],[Column12]]/(vm_asg_raw[[#This Row],[Column16]]*1000)),"")</f>
        <v/>
      </c>
      <c r="F397" s="32" t="str">
        <f>IF(ISNUMBER(vm_asg_raw[[#This Row],[Column13]]), (vm_asg_raw[[#This Row],[Column13]]/(vm_asg_raw[[#This Row],[Column17]]*1073741824)),"")</f>
        <v/>
      </c>
      <c r="G397" s="28" t="str">
        <f>IF(ISNUMBER(C397),(((vm_asg_raw[[#This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7" s="12" t="str">
        <f>IF(ISNONTEXT(vm_asg_raw[[#This Row],[Column3]]), "", vm_asg_raw[[#This Row],[Column3]])</f>
        <v/>
      </c>
      <c r="I397" s="10" t="str">
        <f>IF(ISNONTEXT(vm_asg_raw[[#This Row],[Column4]]), "", vm_asg_raw[[#This Row],[Column4]])</f>
        <v/>
      </c>
      <c r="J397" t="str">
        <f>IF(ISNUMBER(vm_asg_raw[[#This Row],[Column6]]), vm_asg_raw[[#This Row],[Column6]],"")</f>
        <v/>
      </c>
      <c r="K397" s="4" t="str">
        <f>IF(ISNUMBER(vm_asg_raw[[#This Row],[Column7]]), vm_asg_raw[[#This Row],[Column7]]/1073741824,"")</f>
        <v/>
      </c>
      <c r="L397" s="10" t="str">
        <f>IF(ISNONTEXT(vm_asg_raw[[#This Row],[Column9]]), "", vm_asg_raw[[#This Row],[Column9]])</f>
        <v/>
      </c>
      <c r="M397" t="str">
        <f>IF(ISNUMBER(vm_asg_raw[[#This Row],[Column10]]), vm_asg_raw[[#This Row],[Column10]],"")</f>
        <v/>
      </c>
      <c r="N397" s="15" t="str">
        <f>IF(ISNUMBER(vm_asg_raw[[#This Row],[Column11]]), vm_asg_raw[[#This Row],[Column11]],"")</f>
        <v/>
      </c>
    </row>
    <row r="398" spans="1:14" x14ac:dyDescent="0.25">
      <c r="A398" s="11" t="str">
        <f>IF(ISNONTEXT(vm_asg_raw[[#This Row],[Column1]]), "", vm_asg_raw[[#This Row],[Column1]])</f>
        <v/>
      </c>
      <c r="B398" s="19" t="str">
        <f>IF(ISNONTEXT(vm_asg_raw[[#This Row],[Column5]]), "", vm_asg_raw[[#This Row],[Column5]])</f>
        <v/>
      </c>
      <c r="C398" s="30" t="str">
        <f>IF(ISNUMBER(vm_asg_raw[[#This Row],[Column12]]), (vm_asg_raw[[#This Row],[Column12]]/(vm_asg_raw[[#This Row],[Column14]]*1000)),"")</f>
        <v/>
      </c>
      <c r="D398" s="31" t="str">
        <f>IF(ISNUMBER(vm_asg_raw[[#This Row],[Column13]]), (vm_asg_raw[[#This Row],[Column13]]/vm_asg_raw[[#This Row],[Column15]]),"")</f>
        <v/>
      </c>
      <c r="E398" s="30" t="str">
        <f>IF(ISNUMBER(vm_asg_raw[[#This Row],[Column12]]), (vm_asg_raw[[#This Row],[Column12]]/(vm_asg_raw[[#This Row],[Column16]]*1000)),"")</f>
        <v/>
      </c>
      <c r="F398" s="32" t="str">
        <f>IF(ISNUMBER(vm_asg_raw[[#This Row],[Column13]]), (vm_asg_raw[[#This Row],[Column13]]/(vm_asg_raw[[#This Row],[Column17]]*1073741824)),"")</f>
        <v/>
      </c>
      <c r="G398" s="28" t="str">
        <f>IF(ISNUMBER(C398),(((vm_asg_raw[[#This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8" s="12" t="str">
        <f>IF(ISNONTEXT(vm_asg_raw[[#This Row],[Column3]]), "", vm_asg_raw[[#This Row],[Column3]])</f>
        <v/>
      </c>
      <c r="I398" s="10" t="str">
        <f>IF(ISNONTEXT(vm_asg_raw[[#This Row],[Column4]]), "", vm_asg_raw[[#This Row],[Column4]])</f>
        <v/>
      </c>
      <c r="J398" t="str">
        <f>IF(ISNUMBER(vm_asg_raw[[#This Row],[Column6]]), vm_asg_raw[[#This Row],[Column6]],"")</f>
        <v/>
      </c>
      <c r="K398" s="4" t="str">
        <f>IF(ISNUMBER(vm_asg_raw[[#This Row],[Column7]]), vm_asg_raw[[#This Row],[Column7]]/1073741824,"")</f>
        <v/>
      </c>
      <c r="L398" s="10" t="str">
        <f>IF(ISNONTEXT(vm_asg_raw[[#This Row],[Column9]]), "", vm_asg_raw[[#This Row],[Column9]])</f>
        <v/>
      </c>
      <c r="M398" t="str">
        <f>IF(ISNUMBER(vm_asg_raw[[#This Row],[Column10]]), vm_asg_raw[[#This Row],[Column10]],"")</f>
        <v/>
      </c>
      <c r="N398" s="15" t="str">
        <f>IF(ISNUMBER(vm_asg_raw[[#This Row],[Column11]]), vm_asg_raw[[#This Row],[Column11]],"")</f>
        <v/>
      </c>
    </row>
    <row r="399" spans="1:14" x14ac:dyDescent="0.25">
      <c r="A399" s="11" t="str">
        <f>IF(ISNONTEXT(vm_asg_raw[[#This Row],[Column1]]), "", vm_asg_raw[[#This Row],[Column1]])</f>
        <v/>
      </c>
      <c r="B399" s="19" t="str">
        <f>IF(ISNONTEXT(vm_asg_raw[[#This Row],[Column5]]), "", vm_asg_raw[[#This Row],[Column5]])</f>
        <v/>
      </c>
      <c r="C399" s="30" t="str">
        <f>IF(ISNUMBER(vm_asg_raw[[#This Row],[Column12]]), (vm_asg_raw[[#This Row],[Column12]]/(vm_asg_raw[[#This Row],[Column14]]*1000)),"")</f>
        <v/>
      </c>
      <c r="D399" s="31" t="str">
        <f>IF(ISNUMBER(vm_asg_raw[[#This Row],[Column13]]), (vm_asg_raw[[#This Row],[Column13]]/vm_asg_raw[[#This Row],[Column15]]),"")</f>
        <v/>
      </c>
      <c r="E399" s="30" t="str">
        <f>IF(ISNUMBER(vm_asg_raw[[#This Row],[Column12]]), (vm_asg_raw[[#This Row],[Column12]]/(vm_asg_raw[[#This Row],[Column16]]*1000)),"")</f>
        <v/>
      </c>
      <c r="F399" s="32" t="str">
        <f>IF(ISNUMBER(vm_asg_raw[[#This Row],[Column13]]), (vm_asg_raw[[#This Row],[Column13]]/(vm_asg_raw[[#This Row],[Column17]]*1073741824)),"")</f>
        <v/>
      </c>
      <c r="G399" s="28" t="str">
        <f>IF(ISNUMBER(C399),(((vm_asg_raw[[#This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9" s="12" t="str">
        <f>IF(ISNONTEXT(vm_asg_raw[[#This Row],[Column3]]), "", vm_asg_raw[[#This Row],[Column3]])</f>
        <v/>
      </c>
      <c r="I399" s="10" t="str">
        <f>IF(ISNONTEXT(vm_asg_raw[[#This Row],[Column4]]), "", vm_asg_raw[[#This Row],[Column4]])</f>
        <v/>
      </c>
      <c r="J399" t="str">
        <f>IF(ISNUMBER(vm_asg_raw[[#This Row],[Column6]]), vm_asg_raw[[#This Row],[Column6]],"")</f>
        <v/>
      </c>
      <c r="K399" s="4" t="str">
        <f>IF(ISNUMBER(vm_asg_raw[[#This Row],[Column7]]), vm_asg_raw[[#This Row],[Column7]]/1073741824,"")</f>
        <v/>
      </c>
      <c r="L399" s="10" t="str">
        <f>IF(ISNONTEXT(vm_asg_raw[[#This Row],[Column9]]), "", vm_asg_raw[[#This Row],[Column9]])</f>
        <v/>
      </c>
      <c r="M399" t="str">
        <f>IF(ISNUMBER(vm_asg_raw[[#This Row],[Column10]]), vm_asg_raw[[#This Row],[Column10]],"")</f>
        <v/>
      </c>
      <c r="N399" s="15" t="str">
        <f>IF(ISNUMBER(vm_asg_raw[[#This Row],[Column11]]), vm_asg_raw[[#This Row],[Column11]],"")</f>
        <v/>
      </c>
    </row>
    <row r="400" spans="1:14" x14ac:dyDescent="0.25">
      <c r="A400" s="11" t="str">
        <f>IF(ISNONTEXT(vm_asg_raw[[#This Row],[Column1]]), "", vm_asg_raw[[#This Row],[Column1]])</f>
        <v/>
      </c>
      <c r="B400" s="19" t="str">
        <f>IF(ISNONTEXT(vm_asg_raw[[#This Row],[Column5]]), "", vm_asg_raw[[#This Row],[Column5]])</f>
        <v/>
      </c>
      <c r="C400" s="30" t="str">
        <f>IF(ISNUMBER(vm_asg_raw[[#This Row],[Column12]]), (vm_asg_raw[[#This Row],[Column12]]/(vm_asg_raw[[#This Row],[Column14]]*1000)),"")</f>
        <v/>
      </c>
      <c r="D400" s="31" t="str">
        <f>IF(ISNUMBER(vm_asg_raw[[#This Row],[Column13]]), (vm_asg_raw[[#This Row],[Column13]]/vm_asg_raw[[#This Row],[Column15]]),"")</f>
        <v/>
      </c>
      <c r="E400" s="30" t="str">
        <f>IF(ISNUMBER(vm_asg_raw[[#This Row],[Column12]]), (vm_asg_raw[[#This Row],[Column12]]/(vm_asg_raw[[#This Row],[Column16]]*1000)),"")</f>
        <v/>
      </c>
      <c r="F400" s="32" t="str">
        <f>IF(ISNUMBER(vm_asg_raw[[#This Row],[Column13]]), (vm_asg_raw[[#This Row],[Column13]]/(vm_asg_raw[[#This Row],[Column17]]*1073741824)),"")</f>
        <v/>
      </c>
      <c r="G400" s="28" t="str">
        <f>IF(ISNUMBER(C400),(((vm_asg_raw[[#This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0" s="12" t="str">
        <f>IF(ISNONTEXT(vm_asg_raw[[#This Row],[Column3]]), "", vm_asg_raw[[#This Row],[Column3]])</f>
        <v/>
      </c>
      <c r="I400" s="10" t="str">
        <f>IF(ISNONTEXT(vm_asg_raw[[#This Row],[Column4]]), "", vm_asg_raw[[#This Row],[Column4]])</f>
        <v/>
      </c>
      <c r="J400" t="str">
        <f>IF(ISNUMBER(vm_asg_raw[[#This Row],[Column6]]), vm_asg_raw[[#This Row],[Column6]],"")</f>
        <v/>
      </c>
      <c r="K400" s="4" t="str">
        <f>IF(ISNUMBER(vm_asg_raw[[#This Row],[Column7]]), vm_asg_raw[[#This Row],[Column7]]/1073741824,"")</f>
        <v/>
      </c>
      <c r="L400" s="10" t="str">
        <f>IF(ISNONTEXT(vm_asg_raw[[#This Row],[Column9]]), "", vm_asg_raw[[#This Row],[Column9]])</f>
        <v/>
      </c>
      <c r="M400" t="str">
        <f>IF(ISNUMBER(vm_asg_raw[[#This Row],[Column10]]), vm_asg_raw[[#This Row],[Column10]],"")</f>
        <v/>
      </c>
      <c r="N400" s="15" t="str">
        <f>IF(ISNUMBER(vm_asg_raw[[#This Row],[Column11]]), vm_asg_raw[[#This Row],[Column11]],"")</f>
        <v/>
      </c>
    </row>
    <row r="401" spans="1:14" x14ac:dyDescent="0.25">
      <c r="A401" s="11" t="str">
        <f>IF(ISNONTEXT(vm_asg_raw[[#This Row],[Column1]]), "", vm_asg_raw[[#This Row],[Column1]])</f>
        <v/>
      </c>
      <c r="B401" s="19" t="str">
        <f>IF(ISNONTEXT(vm_asg_raw[[#This Row],[Column5]]), "", vm_asg_raw[[#This Row],[Column5]])</f>
        <v/>
      </c>
      <c r="C401" s="30" t="str">
        <f>IF(ISNUMBER(vm_asg_raw[[#This Row],[Column12]]), (vm_asg_raw[[#This Row],[Column12]]/(vm_asg_raw[[#This Row],[Column14]]*1000)),"")</f>
        <v/>
      </c>
      <c r="D401" s="31" t="str">
        <f>IF(ISNUMBER(vm_asg_raw[[#This Row],[Column13]]), (vm_asg_raw[[#This Row],[Column13]]/vm_asg_raw[[#This Row],[Column15]]),"")</f>
        <v/>
      </c>
      <c r="E401" s="30" t="str">
        <f>IF(ISNUMBER(vm_asg_raw[[#This Row],[Column12]]), (vm_asg_raw[[#This Row],[Column12]]/(vm_asg_raw[[#This Row],[Column16]]*1000)),"")</f>
        <v/>
      </c>
      <c r="F401" s="32" t="str">
        <f>IF(ISNUMBER(vm_asg_raw[[#This Row],[Column13]]), (vm_asg_raw[[#This Row],[Column13]]/(vm_asg_raw[[#This Row],[Column17]]*1073741824)),"")</f>
        <v/>
      </c>
      <c r="G401" s="28" t="str">
        <f>IF(ISNUMBER(C401),(((vm_asg_raw[[#This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1" s="12" t="str">
        <f>IF(ISNONTEXT(vm_asg_raw[[#This Row],[Column3]]), "", vm_asg_raw[[#This Row],[Column3]])</f>
        <v/>
      </c>
      <c r="I401" s="10" t="str">
        <f>IF(ISNONTEXT(vm_asg_raw[[#This Row],[Column4]]), "", vm_asg_raw[[#This Row],[Column4]])</f>
        <v/>
      </c>
      <c r="J401" t="str">
        <f>IF(ISNUMBER(vm_asg_raw[[#This Row],[Column6]]), vm_asg_raw[[#This Row],[Column6]],"")</f>
        <v/>
      </c>
      <c r="K401" s="4" t="str">
        <f>IF(ISNUMBER(vm_asg_raw[[#This Row],[Column7]]), vm_asg_raw[[#This Row],[Column7]]/1073741824,"")</f>
        <v/>
      </c>
      <c r="L401" s="10" t="str">
        <f>IF(ISNONTEXT(vm_asg_raw[[#This Row],[Column9]]), "", vm_asg_raw[[#This Row],[Column9]])</f>
        <v/>
      </c>
      <c r="M401" t="str">
        <f>IF(ISNUMBER(vm_asg_raw[[#This Row],[Column10]]), vm_asg_raw[[#This Row],[Column10]],"")</f>
        <v/>
      </c>
      <c r="N401" s="15" t="str">
        <f>IF(ISNUMBER(vm_asg_raw[[#This Row],[Column11]]), vm_asg_raw[[#This Row],[Column11]],"")</f>
        <v/>
      </c>
    </row>
    <row r="402" spans="1:14" x14ac:dyDescent="0.25">
      <c r="A402" s="11" t="str">
        <f>IF(ISNONTEXT(vm_asg_raw[[#This Row],[Column1]]), "", vm_asg_raw[[#This Row],[Column1]])</f>
        <v/>
      </c>
      <c r="B402" s="19" t="str">
        <f>IF(ISNONTEXT(vm_asg_raw[[#This Row],[Column5]]), "", vm_asg_raw[[#This Row],[Column5]])</f>
        <v/>
      </c>
      <c r="C402" s="30" t="str">
        <f>IF(ISNUMBER(vm_asg_raw[[#This Row],[Column12]]), (vm_asg_raw[[#This Row],[Column12]]/(vm_asg_raw[[#This Row],[Column14]]*1000)),"")</f>
        <v/>
      </c>
      <c r="D402" s="31" t="str">
        <f>IF(ISNUMBER(vm_asg_raw[[#This Row],[Column13]]), (vm_asg_raw[[#This Row],[Column13]]/vm_asg_raw[[#This Row],[Column15]]),"")</f>
        <v/>
      </c>
      <c r="E402" s="30" t="str">
        <f>IF(ISNUMBER(vm_asg_raw[[#This Row],[Column12]]), (vm_asg_raw[[#This Row],[Column12]]/(vm_asg_raw[[#This Row],[Column16]]*1000)),"")</f>
        <v/>
      </c>
      <c r="F402" s="32" t="str">
        <f>IF(ISNUMBER(vm_asg_raw[[#This Row],[Column13]]), (vm_asg_raw[[#This Row],[Column13]]/(vm_asg_raw[[#This Row],[Column17]]*1073741824)),"")</f>
        <v/>
      </c>
      <c r="G402" s="28" t="str">
        <f>IF(ISNUMBER(C402),(((vm_asg_raw[[#This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2" s="12" t="str">
        <f>IF(ISNONTEXT(vm_asg_raw[[#This Row],[Column3]]), "", vm_asg_raw[[#This Row],[Column3]])</f>
        <v/>
      </c>
      <c r="I402" s="10" t="str">
        <f>IF(ISNONTEXT(vm_asg_raw[[#This Row],[Column4]]), "", vm_asg_raw[[#This Row],[Column4]])</f>
        <v/>
      </c>
      <c r="J402" t="str">
        <f>IF(ISNUMBER(vm_asg_raw[[#This Row],[Column6]]), vm_asg_raw[[#This Row],[Column6]],"")</f>
        <v/>
      </c>
      <c r="K402" s="4" t="str">
        <f>IF(ISNUMBER(vm_asg_raw[[#This Row],[Column7]]), vm_asg_raw[[#This Row],[Column7]]/1073741824,"")</f>
        <v/>
      </c>
      <c r="L402" s="10" t="str">
        <f>IF(ISNONTEXT(vm_asg_raw[[#This Row],[Column9]]), "", vm_asg_raw[[#This Row],[Column9]])</f>
        <v/>
      </c>
      <c r="M402" t="str">
        <f>IF(ISNUMBER(vm_asg_raw[[#This Row],[Column10]]), vm_asg_raw[[#This Row],[Column10]],"")</f>
        <v/>
      </c>
      <c r="N402" s="15" t="str">
        <f>IF(ISNUMBER(vm_asg_raw[[#This Row],[Column11]]), vm_asg_raw[[#This Row],[Column11]],"")</f>
        <v/>
      </c>
    </row>
    <row r="403" spans="1:14" x14ac:dyDescent="0.25">
      <c r="A403" s="11" t="str">
        <f>IF(ISNONTEXT(vm_asg_raw[[#This Row],[Column1]]), "", vm_asg_raw[[#This Row],[Column1]])</f>
        <v/>
      </c>
      <c r="B403" s="19" t="str">
        <f>IF(ISNONTEXT(vm_asg_raw[[#This Row],[Column5]]), "", vm_asg_raw[[#This Row],[Column5]])</f>
        <v/>
      </c>
      <c r="C403" s="30" t="str">
        <f>IF(ISNUMBER(vm_asg_raw[[#This Row],[Column12]]), (vm_asg_raw[[#This Row],[Column12]]/(vm_asg_raw[[#This Row],[Column14]]*1000)),"")</f>
        <v/>
      </c>
      <c r="D403" s="31" t="str">
        <f>IF(ISNUMBER(vm_asg_raw[[#This Row],[Column13]]), (vm_asg_raw[[#This Row],[Column13]]/vm_asg_raw[[#This Row],[Column15]]),"")</f>
        <v/>
      </c>
      <c r="E403" s="30" t="str">
        <f>IF(ISNUMBER(vm_asg_raw[[#This Row],[Column12]]), (vm_asg_raw[[#This Row],[Column12]]/(vm_asg_raw[[#This Row],[Column16]]*1000)),"")</f>
        <v/>
      </c>
      <c r="F403" s="32" t="str">
        <f>IF(ISNUMBER(vm_asg_raw[[#This Row],[Column13]]), (vm_asg_raw[[#This Row],[Column13]]/(vm_asg_raw[[#This Row],[Column17]]*1073741824)),"")</f>
        <v/>
      </c>
      <c r="G403" s="28" t="str">
        <f>IF(ISNUMBER(C403),(((vm_asg_raw[[#This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3" s="12" t="str">
        <f>IF(ISNONTEXT(vm_asg_raw[[#This Row],[Column3]]), "", vm_asg_raw[[#This Row],[Column3]])</f>
        <v/>
      </c>
      <c r="I403" s="10" t="str">
        <f>IF(ISNONTEXT(vm_asg_raw[[#This Row],[Column4]]), "", vm_asg_raw[[#This Row],[Column4]])</f>
        <v/>
      </c>
      <c r="J403" t="str">
        <f>IF(ISNUMBER(vm_asg_raw[[#This Row],[Column6]]), vm_asg_raw[[#This Row],[Column6]],"")</f>
        <v/>
      </c>
      <c r="K403" s="4" t="str">
        <f>IF(ISNUMBER(vm_asg_raw[[#This Row],[Column7]]), vm_asg_raw[[#This Row],[Column7]]/1073741824,"")</f>
        <v/>
      </c>
      <c r="L403" s="10" t="str">
        <f>IF(ISNONTEXT(vm_asg_raw[[#This Row],[Column9]]), "", vm_asg_raw[[#This Row],[Column9]])</f>
        <v/>
      </c>
      <c r="M403" t="str">
        <f>IF(ISNUMBER(vm_asg_raw[[#This Row],[Column10]]), vm_asg_raw[[#This Row],[Column10]],"")</f>
        <v/>
      </c>
      <c r="N403" s="15" t="str">
        <f>IF(ISNUMBER(vm_asg_raw[[#This Row],[Column11]]), vm_asg_raw[[#This Row],[Column11]],"")</f>
        <v/>
      </c>
    </row>
    <row r="404" spans="1:14" x14ac:dyDescent="0.25">
      <c r="A404" s="11" t="str">
        <f>IF(ISNONTEXT(vm_asg_raw[[#This Row],[Column1]]), "", vm_asg_raw[[#This Row],[Column1]])</f>
        <v/>
      </c>
      <c r="B404" s="19" t="str">
        <f>IF(ISNONTEXT(vm_asg_raw[[#This Row],[Column5]]), "", vm_asg_raw[[#This Row],[Column5]])</f>
        <v/>
      </c>
      <c r="C404" s="30" t="str">
        <f>IF(ISNUMBER(vm_asg_raw[[#This Row],[Column12]]), (vm_asg_raw[[#This Row],[Column12]]/(vm_asg_raw[[#This Row],[Column14]]*1000)),"")</f>
        <v/>
      </c>
      <c r="D404" s="31" t="str">
        <f>IF(ISNUMBER(vm_asg_raw[[#This Row],[Column13]]), (vm_asg_raw[[#This Row],[Column13]]/vm_asg_raw[[#This Row],[Column15]]),"")</f>
        <v/>
      </c>
      <c r="E404" s="30" t="str">
        <f>IF(ISNUMBER(vm_asg_raw[[#This Row],[Column12]]), (vm_asg_raw[[#This Row],[Column12]]/(vm_asg_raw[[#This Row],[Column16]]*1000)),"")</f>
        <v/>
      </c>
      <c r="F404" s="32" t="str">
        <f>IF(ISNUMBER(vm_asg_raw[[#This Row],[Column13]]), (vm_asg_raw[[#This Row],[Column13]]/(vm_asg_raw[[#This Row],[Column17]]*1073741824)),"")</f>
        <v/>
      </c>
      <c r="G404" s="28" t="str">
        <f>IF(ISNUMBER(C404),(((vm_asg_raw[[#This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4" s="12" t="str">
        <f>IF(ISNONTEXT(vm_asg_raw[[#This Row],[Column3]]), "", vm_asg_raw[[#This Row],[Column3]])</f>
        <v/>
      </c>
      <c r="I404" s="10" t="str">
        <f>IF(ISNONTEXT(vm_asg_raw[[#This Row],[Column4]]), "", vm_asg_raw[[#This Row],[Column4]])</f>
        <v/>
      </c>
      <c r="J404" t="str">
        <f>IF(ISNUMBER(vm_asg_raw[[#This Row],[Column6]]), vm_asg_raw[[#This Row],[Column6]],"")</f>
        <v/>
      </c>
      <c r="K404" s="4" t="str">
        <f>IF(ISNUMBER(vm_asg_raw[[#This Row],[Column7]]), vm_asg_raw[[#This Row],[Column7]]/1073741824,"")</f>
        <v/>
      </c>
      <c r="L404" s="10" t="str">
        <f>IF(ISNONTEXT(vm_asg_raw[[#This Row],[Column9]]), "", vm_asg_raw[[#This Row],[Column9]])</f>
        <v/>
      </c>
      <c r="M404" t="str">
        <f>IF(ISNUMBER(vm_asg_raw[[#This Row],[Column10]]), vm_asg_raw[[#This Row],[Column10]],"")</f>
        <v/>
      </c>
      <c r="N404" s="15" t="str">
        <f>IF(ISNUMBER(vm_asg_raw[[#This Row],[Column11]]), vm_asg_raw[[#This Row],[Column11]],"")</f>
        <v/>
      </c>
    </row>
    <row r="405" spans="1:14" x14ac:dyDescent="0.25">
      <c r="A405" s="11" t="str">
        <f>IF(ISNONTEXT(vm_asg_raw[[#This Row],[Column1]]), "", vm_asg_raw[[#This Row],[Column1]])</f>
        <v/>
      </c>
      <c r="B405" s="19" t="str">
        <f>IF(ISNONTEXT(vm_asg_raw[[#This Row],[Column5]]), "", vm_asg_raw[[#This Row],[Column5]])</f>
        <v/>
      </c>
      <c r="C405" s="30" t="str">
        <f>IF(ISNUMBER(vm_asg_raw[[#This Row],[Column12]]), (vm_asg_raw[[#This Row],[Column12]]/(vm_asg_raw[[#This Row],[Column14]]*1000)),"")</f>
        <v/>
      </c>
      <c r="D405" s="31" t="str">
        <f>IF(ISNUMBER(vm_asg_raw[[#This Row],[Column13]]), (vm_asg_raw[[#This Row],[Column13]]/vm_asg_raw[[#This Row],[Column15]]),"")</f>
        <v/>
      </c>
      <c r="E405" s="30" t="str">
        <f>IF(ISNUMBER(vm_asg_raw[[#This Row],[Column12]]), (vm_asg_raw[[#This Row],[Column12]]/(vm_asg_raw[[#This Row],[Column16]]*1000)),"")</f>
        <v/>
      </c>
      <c r="F405" s="32" t="str">
        <f>IF(ISNUMBER(vm_asg_raw[[#This Row],[Column13]]), (vm_asg_raw[[#This Row],[Column13]]/(vm_asg_raw[[#This Row],[Column17]]*1073741824)),"")</f>
        <v/>
      </c>
      <c r="G405" s="28" t="str">
        <f>IF(ISNUMBER(C405),(((vm_asg_raw[[#This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5" s="12" t="str">
        <f>IF(ISNONTEXT(vm_asg_raw[[#This Row],[Column3]]), "", vm_asg_raw[[#This Row],[Column3]])</f>
        <v/>
      </c>
      <c r="I405" s="10" t="str">
        <f>IF(ISNONTEXT(vm_asg_raw[[#This Row],[Column4]]), "", vm_asg_raw[[#This Row],[Column4]])</f>
        <v/>
      </c>
      <c r="J405" t="str">
        <f>IF(ISNUMBER(vm_asg_raw[[#This Row],[Column6]]), vm_asg_raw[[#This Row],[Column6]],"")</f>
        <v/>
      </c>
      <c r="K405" s="4" t="str">
        <f>IF(ISNUMBER(vm_asg_raw[[#This Row],[Column7]]), vm_asg_raw[[#This Row],[Column7]]/1073741824,"")</f>
        <v/>
      </c>
      <c r="L405" s="10" t="str">
        <f>IF(ISNONTEXT(vm_asg_raw[[#This Row],[Column9]]), "", vm_asg_raw[[#This Row],[Column9]])</f>
        <v/>
      </c>
      <c r="M405" t="str">
        <f>IF(ISNUMBER(vm_asg_raw[[#This Row],[Column10]]), vm_asg_raw[[#This Row],[Column10]],"")</f>
        <v/>
      </c>
      <c r="N405" s="15" t="str">
        <f>IF(ISNUMBER(vm_asg_raw[[#This Row],[Column11]]), vm_asg_raw[[#This Row],[Column11]],"")</f>
        <v/>
      </c>
    </row>
    <row r="406" spans="1:14" x14ac:dyDescent="0.25">
      <c r="A406" s="11" t="str">
        <f>IF(ISNONTEXT(vm_asg_raw[[#This Row],[Column1]]), "", vm_asg_raw[[#This Row],[Column1]])</f>
        <v/>
      </c>
      <c r="B406" s="19" t="str">
        <f>IF(ISNONTEXT(vm_asg_raw[[#This Row],[Column5]]), "", vm_asg_raw[[#This Row],[Column5]])</f>
        <v/>
      </c>
      <c r="C406" s="30" t="str">
        <f>IF(ISNUMBER(vm_asg_raw[[#This Row],[Column12]]), (vm_asg_raw[[#This Row],[Column12]]/(vm_asg_raw[[#This Row],[Column14]]*1000)),"")</f>
        <v/>
      </c>
      <c r="D406" s="31" t="str">
        <f>IF(ISNUMBER(vm_asg_raw[[#This Row],[Column13]]), (vm_asg_raw[[#This Row],[Column13]]/vm_asg_raw[[#This Row],[Column15]]),"")</f>
        <v/>
      </c>
      <c r="E406" s="30" t="str">
        <f>IF(ISNUMBER(vm_asg_raw[[#This Row],[Column12]]), (vm_asg_raw[[#This Row],[Column12]]/(vm_asg_raw[[#This Row],[Column16]]*1000)),"")</f>
        <v/>
      </c>
      <c r="F406" s="32" t="str">
        <f>IF(ISNUMBER(vm_asg_raw[[#This Row],[Column13]]), (vm_asg_raw[[#This Row],[Column13]]/(vm_asg_raw[[#This Row],[Column17]]*1073741824)),"")</f>
        <v/>
      </c>
      <c r="G406" s="28" t="str">
        <f>IF(ISNUMBER(C406),(((vm_asg_raw[[#This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6" s="12" t="str">
        <f>IF(ISNONTEXT(vm_asg_raw[[#This Row],[Column3]]), "", vm_asg_raw[[#This Row],[Column3]])</f>
        <v/>
      </c>
      <c r="I406" s="10" t="str">
        <f>IF(ISNONTEXT(vm_asg_raw[[#This Row],[Column4]]), "", vm_asg_raw[[#This Row],[Column4]])</f>
        <v/>
      </c>
      <c r="J406" t="str">
        <f>IF(ISNUMBER(vm_asg_raw[[#This Row],[Column6]]), vm_asg_raw[[#This Row],[Column6]],"")</f>
        <v/>
      </c>
      <c r="K406" s="4" t="str">
        <f>IF(ISNUMBER(vm_asg_raw[[#This Row],[Column7]]), vm_asg_raw[[#This Row],[Column7]]/1073741824,"")</f>
        <v/>
      </c>
      <c r="L406" s="10" t="str">
        <f>IF(ISNONTEXT(vm_asg_raw[[#This Row],[Column9]]), "", vm_asg_raw[[#This Row],[Column9]])</f>
        <v/>
      </c>
      <c r="M406" t="str">
        <f>IF(ISNUMBER(vm_asg_raw[[#This Row],[Column10]]), vm_asg_raw[[#This Row],[Column10]],"")</f>
        <v/>
      </c>
      <c r="N406" s="15" t="str">
        <f>IF(ISNUMBER(vm_asg_raw[[#This Row],[Column11]]), vm_asg_raw[[#This Row],[Column11]],"")</f>
        <v/>
      </c>
    </row>
    <row r="407" spans="1:14" x14ac:dyDescent="0.25">
      <c r="A407" s="11" t="str">
        <f>IF(ISNONTEXT(vm_asg_raw[[#This Row],[Column1]]), "", vm_asg_raw[[#This Row],[Column1]])</f>
        <v/>
      </c>
      <c r="B407" s="19" t="str">
        <f>IF(ISNONTEXT(vm_asg_raw[[#This Row],[Column5]]), "", vm_asg_raw[[#This Row],[Column5]])</f>
        <v/>
      </c>
      <c r="C407" s="30" t="str">
        <f>IF(ISNUMBER(vm_asg_raw[[#This Row],[Column12]]), (vm_asg_raw[[#This Row],[Column12]]/(vm_asg_raw[[#This Row],[Column14]]*1000)),"")</f>
        <v/>
      </c>
      <c r="D407" s="31" t="str">
        <f>IF(ISNUMBER(vm_asg_raw[[#This Row],[Column13]]), (vm_asg_raw[[#This Row],[Column13]]/vm_asg_raw[[#This Row],[Column15]]),"")</f>
        <v/>
      </c>
      <c r="E407" s="30" t="str">
        <f>IF(ISNUMBER(vm_asg_raw[[#This Row],[Column12]]), (vm_asg_raw[[#This Row],[Column12]]/(vm_asg_raw[[#This Row],[Column16]]*1000)),"")</f>
        <v/>
      </c>
      <c r="F407" s="32" t="str">
        <f>IF(ISNUMBER(vm_asg_raw[[#This Row],[Column13]]), (vm_asg_raw[[#This Row],[Column13]]/(vm_asg_raw[[#This Row],[Column17]]*1073741824)),"")</f>
        <v/>
      </c>
      <c r="G407" s="28" t="str">
        <f>IF(ISNUMBER(C407),(((vm_asg_raw[[#This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7" s="12" t="str">
        <f>IF(ISNONTEXT(vm_asg_raw[[#This Row],[Column3]]), "", vm_asg_raw[[#This Row],[Column3]])</f>
        <v/>
      </c>
      <c r="I407" s="10" t="str">
        <f>IF(ISNONTEXT(vm_asg_raw[[#This Row],[Column4]]), "", vm_asg_raw[[#This Row],[Column4]])</f>
        <v/>
      </c>
      <c r="J407" t="str">
        <f>IF(ISNUMBER(vm_asg_raw[[#This Row],[Column6]]), vm_asg_raw[[#This Row],[Column6]],"")</f>
        <v/>
      </c>
      <c r="K407" s="4" t="str">
        <f>IF(ISNUMBER(vm_asg_raw[[#This Row],[Column7]]), vm_asg_raw[[#This Row],[Column7]]/1073741824,"")</f>
        <v/>
      </c>
      <c r="L407" s="10" t="str">
        <f>IF(ISNONTEXT(vm_asg_raw[[#This Row],[Column9]]), "", vm_asg_raw[[#This Row],[Column9]])</f>
        <v/>
      </c>
      <c r="M407" t="str">
        <f>IF(ISNUMBER(vm_asg_raw[[#This Row],[Column10]]), vm_asg_raw[[#This Row],[Column10]],"")</f>
        <v/>
      </c>
      <c r="N407" s="15" t="str">
        <f>IF(ISNUMBER(vm_asg_raw[[#This Row],[Column11]]), vm_asg_raw[[#This Row],[Column11]],"")</f>
        <v/>
      </c>
    </row>
    <row r="408" spans="1:14" x14ac:dyDescent="0.25">
      <c r="A408" s="11" t="str">
        <f>IF(ISNONTEXT(vm_asg_raw[[#This Row],[Column1]]), "", vm_asg_raw[[#This Row],[Column1]])</f>
        <v/>
      </c>
      <c r="B408" s="19" t="str">
        <f>IF(ISNONTEXT(vm_asg_raw[[#This Row],[Column5]]), "", vm_asg_raw[[#This Row],[Column5]])</f>
        <v/>
      </c>
      <c r="C408" s="30" t="str">
        <f>IF(ISNUMBER(vm_asg_raw[[#This Row],[Column12]]), (vm_asg_raw[[#This Row],[Column12]]/(vm_asg_raw[[#This Row],[Column14]]*1000)),"")</f>
        <v/>
      </c>
      <c r="D408" s="31" t="str">
        <f>IF(ISNUMBER(vm_asg_raw[[#This Row],[Column13]]), (vm_asg_raw[[#This Row],[Column13]]/vm_asg_raw[[#This Row],[Column15]]),"")</f>
        <v/>
      </c>
      <c r="E408" s="30" t="str">
        <f>IF(ISNUMBER(vm_asg_raw[[#This Row],[Column12]]), (vm_asg_raw[[#This Row],[Column12]]/(vm_asg_raw[[#This Row],[Column16]]*1000)),"")</f>
        <v/>
      </c>
      <c r="F408" s="32" t="str">
        <f>IF(ISNUMBER(vm_asg_raw[[#This Row],[Column13]]), (vm_asg_raw[[#This Row],[Column13]]/(vm_asg_raw[[#This Row],[Column17]]*1073741824)),"")</f>
        <v/>
      </c>
      <c r="G408" s="28" t="str">
        <f>IF(ISNUMBER(C408),(((vm_asg_raw[[#This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8" s="12" t="str">
        <f>IF(ISNONTEXT(vm_asg_raw[[#This Row],[Column3]]), "", vm_asg_raw[[#This Row],[Column3]])</f>
        <v/>
      </c>
      <c r="I408" s="10" t="str">
        <f>IF(ISNONTEXT(vm_asg_raw[[#This Row],[Column4]]), "", vm_asg_raw[[#This Row],[Column4]])</f>
        <v/>
      </c>
      <c r="J408" t="str">
        <f>IF(ISNUMBER(vm_asg_raw[[#This Row],[Column6]]), vm_asg_raw[[#This Row],[Column6]],"")</f>
        <v/>
      </c>
      <c r="K408" s="4" t="str">
        <f>IF(ISNUMBER(vm_asg_raw[[#This Row],[Column7]]), vm_asg_raw[[#This Row],[Column7]]/1073741824,"")</f>
        <v/>
      </c>
      <c r="L408" s="10" t="str">
        <f>IF(ISNONTEXT(vm_asg_raw[[#This Row],[Column9]]), "", vm_asg_raw[[#This Row],[Column9]])</f>
        <v/>
      </c>
      <c r="M408" t="str">
        <f>IF(ISNUMBER(vm_asg_raw[[#This Row],[Column10]]), vm_asg_raw[[#This Row],[Column10]],"")</f>
        <v/>
      </c>
      <c r="N408" s="15" t="str">
        <f>IF(ISNUMBER(vm_asg_raw[[#This Row],[Column11]]), vm_asg_raw[[#This Row],[Column11]],"")</f>
        <v/>
      </c>
    </row>
    <row r="409" spans="1:14" x14ac:dyDescent="0.25">
      <c r="A409" s="11" t="str">
        <f>IF(ISNONTEXT(vm_asg_raw[[#This Row],[Column1]]), "", vm_asg_raw[[#This Row],[Column1]])</f>
        <v/>
      </c>
      <c r="B409" s="19" t="str">
        <f>IF(ISNONTEXT(vm_asg_raw[[#This Row],[Column5]]), "", vm_asg_raw[[#This Row],[Column5]])</f>
        <v/>
      </c>
      <c r="C409" s="30" t="str">
        <f>IF(ISNUMBER(vm_asg_raw[[#This Row],[Column12]]), (vm_asg_raw[[#This Row],[Column12]]/(vm_asg_raw[[#This Row],[Column14]]*1000)),"")</f>
        <v/>
      </c>
      <c r="D409" s="31" t="str">
        <f>IF(ISNUMBER(vm_asg_raw[[#This Row],[Column13]]), (vm_asg_raw[[#This Row],[Column13]]/vm_asg_raw[[#This Row],[Column15]]),"")</f>
        <v/>
      </c>
      <c r="E409" s="30" t="str">
        <f>IF(ISNUMBER(vm_asg_raw[[#This Row],[Column12]]), (vm_asg_raw[[#This Row],[Column12]]/(vm_asg_raw[[#This Row],[Column16]]*1000)),"")</f>
        <v/>
      </c>
      <c r="F409" s="32" t="str">
        <f>IF(ISNUMBER(vm_asg_raw[[#This Row],[Column13]]), (vm_asg_raw[[#This Row],[Column13]]/(vm_asg_raw[[#This Row],[Column17]]*1073741824)),"")</f>
        <v/>
      </c>
      <c r="G409" s="28" t="str">
        <f>IF(ISNUMBER(C409),(((vm_asg_raw[[#This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9" s="12" t="str">
        <f>IF(ISNONTEXT(vm_asg_raw[[#This Row],[Column3]]), "", vm_asg_raw[[#This Row],[Column3]])</f>
        <v/>
      </c>
      <c r="I409" s="10" t="str">
        <f>IF(ISNONTEXT(vm_asg_raw[[#This Row],[Column4]]), "", vm_asg_raw[[#This Row],[Column4]])</f>
        <v/>
      </c>
      <c r="J409" t="str">
        <f>IF(ISNUMBER(vm_asg_raw[[#This Row],[Column6]]), vm_asg_raw[[#This Row],[Column6]],"")</f>
        <v/>
      </c>
      <c r="K409" s="4" t="str">
        <f>IF(ISNUMBER(vm_asg_raw[[#This Row],[Column7]]), vm_asg_raw[[#This Row],[Column7]]/1073741824,"")</f>
        <v/>
      </c>
      <c r="L409" s="10" t="str">
        <f>IF(ISNONTEXT(vm_asg_raw[[#This Row],[Column9]]), "", vm_asg_raw[[#This Row],[Column9]])</f>
        <v/>
      </c>
      <c r="M409" t="str">
        <f>IF(ISNUMBER(vm_asg_raw[[#This Row],[Column10]]), vm_asg_raw[[#This Row],[Column10]],"")</f>
        <v/>
      </c>
      <c r="N409" s="15" t="str">
        <f>IF(ISNUMBER(vm_asg_raw[[#This Row],[Column11]]), vm_asg_raw[[#This Row],[Column11]],"")</f>
        <v/>
      </c>
    </row>
    <row r="410" spans="1:14" x14ac:dyDescent="0.25">
      <c r="A410" s="11" t="str">
        <f>IF(ISNONTEXT(vm_asg_raw[[#This Row],[Column1]]), "", vm_asg_raw[[#This Row],[Column1]])</f>
        <v/>
      </c>
      <c r="B410" s="19" t="str">
        <f>IF(ISNONTEXT(vm_asg_raw[[#This Row],[Column5]]), "", vm_asg_raw[[#This Row],[Column5]])</f>
        <v/>
      </c>
      <c r="C410" s="30" t="str">
        <f>IF(ISNUMBER(vm_asg_raw[[#This Row],[Column12]]), (vm_asg_raw[[#This Row],[Column12]]/(vm_asg_raw[[#This Row],[Column14]]*1000)),"")</f>
        <v/>
      </c>
      <c r="D410" s="31" t="str">
        <f>IF(ISNUMBER(vm_asg_raw[[#This Row],[Column13]]), (vm_asg_raw[[#This Row],[Column13]]/vm_asg_raw[[#This Row],[Column15]]),"")</f>
        <v/>
      </c>
      <c r="E410" s="30" t="str">
        <f>IF(ISNUMBER(vm_asg_raw[[#This Row],[Column12]]), (vm_asg_raw[[#This Row],[Column12]]/(vm_asg_raw[[#This Row],[Column16]]*1000)),"")</f>
        <v/>
      </c>
      <c r="F410" s="32" t="str">
        <f>IF(ISNUMBER(vm_asg_raw[[#This Row],[Column13]]), (vm_asg_raw[[#This Row],[Column13]]/(vm_asg_raw[[#This Row],[Column17]]*1073741824)),"")</f>
        <v/>
      </c>
      <c r="G410" s="28" t="str">
        <f>IF(ISNUMBER(C410),(((vm_asg_raw[[#This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0" s="12" t="str">
        <f>IF(ISNONTEXT(vm_asg_raw[[#This Row],[Column3]]), "", vm_asg_raw[[#This Row],[Column3]])</f>
        <v/>
      </c>
      <c r="I410" s="10" t="str">
        <f>IF(ISNONTEXT(vm_asg_raw[[#This Row],[Column4]]), "", vm_asg_raw[[#This Row],[Column4]])</f>
        <v/>
      </c>
      <c r="J410" t="str">
        <f>IF(ISNUMBER(vm_asg_raw[[#This Row],[Column6]]), vm_asg_raw[[#This Row],[Column6]],"")</f>
        <v/>
      </c>
      <c r="K410" s="4" t="str">
        <f>IF(ISNUMBER(vm_asg_raw[[#This Row],[Column7]]), vm_asg_raw[[#This Row],[Column7]]/1073741824,"")</f>
        <v/>
      </c>
      <c r="L410" s="10" t="str">
        <f>IF(ISNONTEXT(vm_asg_raw[[#This Row],[Column9]]), "", vm_asg_raw[[#This Row],[Column9]])</f>
        <v/>
      </c>
      <c r="M410" t="str">
        <f>IF(ISNUMBER(vm_asg_raw[[#This Row],[Column10]]), vm_asg_raw[[#This Row],[Column10]],"")</f>
        <v/>
      </c>
      <c r="N410" s="15" t="str">
        <f>IF(ISNUMBER(vm_asg_raw[[#This Row],[Column11]]), vm_asg_raw[[#This Row],[Column11]],"")</f>
        <v/>
      </c>
    </row>
    <row r="411" spans="1:14" x14ac:dyDescent="0.25">
      <c r="A411" s="11" t="str">
        <f>IF(ISNONTEXT(vm_asg_raw[[#This Row],[Column1]]), "", vm_asg_raw[[#This Row],[Column1]])</f>
        <v/>
      </c>
      <c r="B411" s="19" t="str">
        <f>IF(ISNONTEXT(vm_asg_raw[[#This Row],[Column5]]), "", vm_asg_raw[[#This Row],[Column5]])</f>
        <v/>
      </c>
      <c r="C411" s="30" t="str">
        <f>IF(ISNUMBER(vm_asg_raw[[#This Row],[Column12]]), (vm_asg_raw[[#This Row],[Column12]]/(vm_asg_raw[[#This Row],[Column14]]*1000)),"")</f>
        <v/>
      </c>
      <c r="D411" s="31" t="str">
        <f>IF(ISNUMBER(vm_asg_raw[[#This Row],[Column13]]), (vm_asg_raw[[#This Row],[Column13]]/vm_asg_raw[[#This Row],[Column15]]),"")</f>
        <v/>
      </c>
      <c r="E411" s="30" t="str">
        <f>IF(ISNUMBER(vm_asg_raw[[#This Row],[Column12]]), (vm_asg_raw[[#This Row],[Column12]]/(vm_asg_raw[[#This Row],[Column16]]*1000)),"")</f>
        <v/>
      </c>
      <c r="F411" s="32" t="str">
        <f>IF(ISNUMBER(vm_asg_raw[[#This Row],[Column13]]), (vm_asg_raw[[#This Row],[Column13]]/(vm_asg_raw[[#This Row],[Column17]]*1073741824)),"")</f>
        <v/>
      </c>
      <c r="G411" s="28" t="str">
        <f>IF(ISNUMBER(C411),(((vm_asg_raw[[#This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1" s="12" t="str">
        <f>IF(ISNONTEXT(vm_asg_raw[[#This Row],[Column3]]), "", vm_asg_raw[[#This Row],[Column3]])</f>
        <v/>
      </c>
      <c r="I411" s="10" t="str">
        <f>IF(ISNONTEXT(vm_asg_raw[[#This Row],[Column4]]), "", vm_asg_raw[[#This Row],[Column4]])</f>
        <v/>
      </c>
      <c r="J411" t="str">
        <f>IF(ISNUMBER(vm_asg_raw[[#This Row],[Column6]]), vm_asg_raw[[#This Row],[Column6]],"")</f>
        <v/>
      </c>
      <c r="K411" s="4" t="str">
        <f>IF(ISNUMBER(vm_asg_raw[[#This Row],[Column7]]), vm_asg_raw[[#This Row],[Column7]]/1073741824,"")</f>
        <v/>
      </c>
      <c r="L411" s="10" t="str">
        <f>IF(ISNONTEXT(vm_asg_raw[[#This Row],[Column9]]), "", vm_asg_raw[[#This Row],[Column9]])</f>
        <v/>
      </c>
      <c r="M411" t="str">
        <f>IF(ISNUMBER(vm_asg_raw[[#This Row],[Column10]]), vm_asg_raw[[#This Row],[Column10]],"")</f>
        <v/>
      </c>
      <c r="N411" s="15" t="str">
        <f>IF(ISNUMBER(vm_asg_raw[[#This Row],[Column11]]), vm_asg_raw[[#This Row],[Column11]],"")</f>
        <v/>
      </c>
    </row>
    <row r="412" spans="1:14" x14ac:dyDescent="0.25">
      <c r="A412" s="11" t="str">
        <f>IF(ISNONTEXT(vm_asg_raw[[#This Row],[Column1]]), "", vm_asg_raw[[#This Row],[Column1]])</f>
        <v/>
      </c>
      <c r="B412" s="19" t="str">
        <f>IF(ISNONTEXT(vm_asg_raw[[#This Row],[Column5]]), "", vm_asg_raw[[#This Row],[Column5]])</f>
        <v/>
      </c>
      <c r="C412" s="30" t="str">
        <f>IF(ISNUMBER(vm_asg_raw[[#This Row],[Column12]]), (vm_asg_raw[[#This Row],[Column12]]/(vm_asg_raw[[#This Row],[Column14]]*1000)),"")</f>
        <v/>
      </c>
      <c r="D412" s="31" t="str">
        <f>IF(ISNUMBER(vm_asg_raw[[#This Row],[Column13]]), (vm_asg_raw[[#This Row],[Column13]]/vm_asg_raw[[#This Row],[Column15]]),"")</f>
        <v/>
      </c>
      <c r="E412" s="30" t="str">
        <f>IF(ISNUMBER(vm_asg_raw[[#This Row],[Column12]]), (vm_asg_raw[[#This Row],[Column12]]/(vm_asg_raw[[#This Row],[Column16]]*1000)),"")</f>
        <v/>
      </c>
      <c r="F412" s="32" t="str">
        <f>IF(ISNUMBER(vm_asg_raw[[#This Row],[Column13]]), (vm_asg_raw[[#This Row],[Column13]]/(vm_asg_raw[[#This Row],[Column17]]*1073741824)),"")</f>
        <v/>
      </c>
      <c r="G412" s="28" t="str">
        <f>IF(ISNUMBER(C412),(((vm_asg_raw[[#This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2" s="12" t="str">
        <f>IF(ISNONTEXT(vm_asg_raw[[#This Row],[Column3]]), "", vm_asg_raw[[#This Row],[Column3]])</f>
        <v/>
      </c>
      <c r="I412" s="10" t="str">
        <f>IF(ISNONTEXT(vm_asg_raw[[#This Row],[Column4]]), "", vm_asg_raw[[#This Row],[Column4]])</f>
        <v/>
      </c>
      <c r="J412" t="str">
        <f>IF(ISNUMBER(vm_asg_raw[[#This Row],[Column6]]), vm_asg_raw[[#This Row],[Column6]],"")</f>
        <v/>
      </c>
      <c r="K412" s="4" t="str">
        <f>IF(ISNUMBER(vm_asg_raw[[#This Row],[Column7]]), vm_asg_raw[[#This Row],[Column7]]/1073741824,"")</f>
        <v/>
      </c>
      <c r="L412" s="10" t="str">
        <f>IF(ISNONTEXT(vm_asg_raw[[#This Row],[Column9]]), "", vm_asg_raw[[#This Row],[Column9]])</f>
        <v/>
      </c>
      <c r="M412" t="str">
        <f>IF(ISNUMBER(vm_asg_raw[[#This Row],[Column10]]), vm_asg_raw[[#This Row],[Column10]],"")</f>
        <v/>
      </c>
      <c r="N412" s="15" t="str">
        <f>IF(ISNUMBER(vm_asg_raw[[#This Row],[Column11]]), vm_asg_raw[[#This Row],[Column11]],"")</f>
        <v/>
      </c>
    </row>
    <row r="413" spans="1:14" x14ac:dyDescent="0.25">
      <c r="A413" s="11" t="str">
        <f>IF(ISNONTEXT(vm_asg_raw[[#This Row],[Column1]]), "", vm_asg_raw[[#This Row],[Column1]])</f>
        <v/>
      </c>
      <c r="B413" s="19" t="str">
        <f>IF(ISNONTEXT(vm_asg_raw[[#This Row],[Column5]]), "", vm_asg_raw[[#This Row],[Column5]])</f>
        <v/>
      </c>
      <c r="C413" s="30" t="str">
        <f>IF(ISNUMBER(vm_asg_raw[[#This Row],[Column12]]), (vm_asg_raw[[#This Row],[Column12]]/(vm_asg_raw[[#This Row],[Column14]]*1000)),"")</f>
        <v/>
      </c>
      <c r="D413" s="31" t="str">
        <f>IF(ISNUMBER(vm_asg_raw[[#This Row],[Column13]]), (vm_asg_raw[[#This Row],[Column13]]/vm_asg_raw[[#This Row],[Column15]]),"")</f>
        <v/>
      </c>
      <c r="E413" s="30" t="str">
        <f>IF(ISNUMBER(vm_asg_raw[[#This Row],[Column12]]), (vm_asg_raw[[#This Row],[Column12]]/(vm_asg_raw[[#This Row],[Column16]]*1000)),"")</f>
        <v/>
      </c>
      <c r="F413" s="32" t="str">
        <f>IF(ISNUMBER(vm_asg_raw[[#This Row],[Column13]]), (vm_asg_raw[[#This Row],[Column13]]/(vm_asg_raw[[#This Row],[Column17]]*1073741824)),"")</f>
        <v/>
      </c>
      <c r="G413" s="28" t="str">
        <f>IF(ISNUMBER(C413),(((vm_asg_raw[[#This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3" s="12" t="str">
        <f>IF(ISNONTEXT(vm_asg_raw[[#This Row],[Column3]]), "", vm_asg_raw[[#This Row],[Column3]])</f>
        <v/>
      </c>
      <c r="I413" s="10" t="str">
        <f>IF(ISNONTEXT(vm_asg_raw[[#This Row],[Column4]]), "", vm_asg_raw[[#This Row],[Column4]])</f>
        <v/>
      </c>
      <c r="J413" t="str">
        <f>IF(ISNUMBER(vm_asg_raw[[#This Row],[Column6]]), vm_asg_raw[[#This Row],[Column6]],"")</f>
        <v/>
      </c>
      <c r="K413" s="4" t="str">
        <f>IF(ISNUMBER(vm_asg_raw[[#This Row],[Column7]]), vm_asg_raw[[#This Row],[Column7]]/1073741824,"")</f>
        <v/>
      </c>
      <c r="L413" s="10" t="str">
        <f>IF(ISNONTEXT(vm_asg_raw[[#This Row],[Column9]]), "", vm_asg_raw[[#This Row],[Column9]])</f>
        <v/>
      </c>
      <c r="M413" t="str">
        <f>IF(ISNUMBER(vm_asg_raw[[#This Row],[Column10]]), vm_asg_raw[[#This Row],[Column10]],"")</f>
        <v/>
      </c>
      <c r="N413" s="15" t="str">
        <f>IF(ISNUMBER(vm_asg_raw[[#This Row],[Column11]]), vm_asg_raw[[#This Row],[Column11]],"")</f>
        <v/>
      </c>
    </row>
    <row r="414" spans="1:14" x14ac:dyDescent="0.25">
      <c r="A414" s="11" t="str">
        <f>IF(ISNONTEXT(vm_asg_raw[[#This Row],[Column1]]), "", vm_asg_raw[[#This Row],[Column1]])</f>
        <v/>
      </c>
      <c r="B414" s="19" t="str">
        <f>IF(ISNONTEXT(vm_asg_raw[[#This Row],[Column5]]), "", vm_asg_raw[[#This Row],[Column5]])</f>
        <v/>
      </c>
      <c r="C414" s="30" t="str">
        <f>IF(ISNUMBER(vm_asg_raw[[#This Row],[Column12]]), (vm_asg_raw[[#This Row],[Column12]]/(vm_asg_raw[[#This Row],[Column14]]*1000)),"")</f>
        <v/>
      </c>
      <c r="D414" s="31" t="str">
        <f>IF(ISNUMBER(vm_asg_raw[[#This Row],[Column13]]), (vm_asg_raw[[#This Row],[Column13]]/vm_asg_raw[[#This Row],[Column15]]),"")</f>
        <v/>
      </c>
      <c r="E414" s="30" t="str">
        <f>IF(ISNUMBER(vm_asg_raw[[#This Row],[Column12]]), (vm_asg_raw[[#This Row],[Column12]]/(vm_asg_raw[[#This Row],[Column16]]*1000)),"")</f>
        <v/>
      </c>
      <c r="F414" s="32" t="str">
        <f>IF(ISNUMBER(vm_asg_raw[[#This Row],[Column13]]), (vm_asg_raw[[#This Row],[Column13]]/(vm_asg_raw[[#This Row],[Column17]]*1073741824)),"")</f>
        <v/>
      </c>
      <c r="G414" s="28" t="str">
        <f>IF(ISNUMBER(C414),(((vm_asg_raw[[#This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4" s="12" t="str">
        <f>IF(ISNONTEXT(vm_asg_raw[[#This Row],[Column3]]), "", vm_asg_raw[[#This Row],[Column3]])</f>
        <v/>
      </c>
      <c r="I414" s="10" t="str">
        <f>IF(ISNONTEXT(vm_asg_raw[[#This Row],[Column4]]), "", vm_asg_raw[[#This Row],[Column4]])</f>
        <v/>
      </c>
      <c r="J414" t="str">
        <f>IF(ISNUMBER(vm_asg_raw[[#This Row],[Column6]]), vm_asg_raw[[#This Row],[Column6]],"")</f>
        <v/>
      </c>
      <c r="K414" s="4" t="str">
        <f>IF(ISNUMBER(vm_asg_raw[[#This Row],[Column7]]), vm_asg_raw[[#This Row],[Column7]]/1073741824,"")</f>
        <v/>
      </c>
      <c r="L414" s="10" t="str">
        <f>IF(ISNONTEXT(vm_asg_raw[[#This Row],[Column9]]), "", vm_asg_raw[[#This Row],[Column9]])</f>
        <v/>
      </c>
      <c r="M414" t="str">
        <f>IF(ISNUMBER(vm_asg_raw[[#This Row],[Column10]]), vm_asg_raw[[#This Row],[Column10]],"")</f>
        <v/>
      </c>
      <c r="N414" s="15" t="str">
        <f>IF(ISNUMBER(vm_asg_raw[[#This Row],[Column11]]), vm_asg_raw[[#This Row],[Column11]],"")</f>
        <v/>
      </c>
    </row>
    <row r="415" spans="1:14" x14ac:dyDescent="0.25">
      <c r="A415" s="11" t="str">
        <f>IF(ISNONTEXT(vm_asg_raw[[#This Row],[Column1]]), "", vm_asg_raw[[#This Row],[Column1]])</f>
        <v/>
      </c>
      <c r="B415" s="19" t="str">
        <f>IF(ISNONTEXT(vm_asg_raw[[#This Row],[Column5]]), "", vm_asg_raw[[#This Row],[Column5]])</f>
        <v/>
      </c>
      <c r="C415" s="30" t="str">
        <f>IF(ISNUMBER(vm_asg_raw[[#This Row],[Column12]]), (vm_asg_raw[[#This Row],[Column12]]/(vm_asg_raw[[#This Row],[Column14]]*1000)),"")</f>
        <v/>
      </c>
      <c r="D415" s="31" t="str">
        <f>IF(ISNUMBER(vm_asg_raw[[#This Row],[Column13]]), (vm_asg_raw[[#This Row],[Column13]]/vm_asg_raw[[#This Row],[Column15]]),"")</f>
        <v/>
      </c>
      <c r="E415" s="30" t="str">
        <f>IF(ISNUMBER(vm_asg_raw[[#This Row],[Column12]]), (vm_asg_raw[[#This Row],[Column12]]/(vm_asg_raw[[#This Row],[Column16]]*1000)),"")</f>
        <v/>
      </c>
      <c r="F415" s="32" t="str">
        <f>IF(ISNUMBER(vm_asg_raw[[#This Row],[Column13]]), (vm_asg_raw[[#This Row],[Column13]]/(vm_asg_raw[[#This Row],[Column17]]*1073741824)),"")</f>
        <v/>
      </c>
      <c r="G415" s="28" t="str">
        <f>IF(ISNUMBER(C415),(((vm_asg_raw[[#This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5" s="12" t="str">
        <f>IF(ISNONTEXT(vm_asg_raw[[#This Row],[Column3]]), "", vm_asg_raw[[#This Row],[Column3]])</f>
        <v/>
      </c>
      <c r="I415" s="10" t="str">
        <f>IF(ISNONTEXT(vm_asg_raw[[#This Row],[Column4]]), "", vm_asg_raw[[#This Row],[Column4]])</f>
        <v/>
      </c>
      <c r="J415" t="str">
        <f>IF(ISNUMBER(vm_asg_raw[[#This Row],[Column6]]), vm_asg_raw[[#This Row],[Column6]],"")</f>
        <v/>
      </c>
      <c r="K415" s="4" t="str">
        <f>IF(ISNUMBER(vm_asg_raw[[#This Row],[Column7]]), vm_asg_raw[[#This Row],[Column7]]/1073741824,"")</f>
        <v/>
      </c>
      <c r="L415" s="10" t="str">
        <f>IF(ISNONTEXT(vm_asg_raw[[#This Row],[Column9]]), "", vm_asg_raw[[#This Row],[Column9]])</f>
        <v/>
      </c>
      <c r="M415" t="str">
        <f>IF(ISNUMBER(vm_asg_raw[[#This Row],[Column10]]), vm_asg_raw[[#This Row],[Column10]],"")</f>
        <v/>
      </c>
      <c r="N415" s="15" t="str">
        <f>IF(ISNUMBER(vm_asg_raw[[#This Row],[Column11]]), vm_asg_raw[[#This Row],[Column11]],"")</f>
        <v/>
      </c>
    </row>
    <row r="416" spans="1:14" x14ac:dyDescent="0.25">
      <c r="A416" s="11" t="str">
        <f>IF(ISNONTEXT(vm_asg_raw[[#This Row],[Column1]]), "", vm_asg_raw[[#This Row],[Column1]])</f>
        <v/>
      </c>
      <c r="B416" s="19" t="str">
        <f>IF(ISNONTEXT(vm_asg_raw[[#This Row],[Column5]]), "", vm_asg_raw[[#This Row],[Column5]])</f>
        <v/>
      </c>
      <c r="C416" s="30" t="str">
        <f>IF(ISNUMBER(vm_asg_raw[[#This Row],[Column12]]), (vm_asg_raw[[#This Row],[Column12]]/(vm_asg_raw[[#This Row],[Column14]]*1000)),"")</f>
        <v/>
      </c>
      <c r="D416" s="31" t="str">
        <f>IF(ISNUMBER(vm_asg_raw[[#This Row],[Column13]]), (vm_asg_raw[[#This Row],[Column13]]/vm_asg_raw[[#This Row],[Column15]]),"")</f>
        <v/>
      </c>
      <c r="E416" s="30" t="str">
        <f>IF(ISNUMBER(vm_asg_raw[[#This Row],[Column12]]), (vm_asg_raw[[#This Row],[Column12]]/(vm_asg_raw[[#This Row],[Column16]]*1000)),"")</f>
        <v/>
      </c>
      <c r="F416" s="32" t="str">
        <f>IF(ISNUMBER(vm_asg_raw[[#This Row],[Column13]]), (vm_asg_raw[[#This Row],[Column13]]/(vm_asg_raw[[#This Row],[Column17]]*1073741824)),"")</f>
        <v/>
      </c>
      <c r="G416" s="28" t="str">
        <f>IF(ISNUMBER(C416),(((vm_asg_raw[[#This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6" s="12" t="str">
        <f>IF(ISNONTEXT(vm_asg_raw[[#This Row],[Column3]]), "", vm_asg_raw[[#This Row],[Column3]])</f>
        <v/>
      </c>
      <c r="I416" s="10" t="str">
        <f>IF(ISNONTEXT(vm_asg_raw[[#This Row],[Column4]]), "", vm_asg_raw[[#This Row],[Column4]])</f>
        <v/>
      </c>
      <c r="J416" t="str">
        <f>IF(ISNUMBER(vm_asg_raw[[#This Row],[Column6]]), vm_asg_raw[[#This Row],[Column6]],"")</f>
        <v/>
      </c>
      <c r="K416" s="4" t="str">
        <f>IF(ISNUMBER(vm_asg_raw[[#This Row],[Column7]]), vm_asg_raw[[#This Row],[Column7]]/1073741824,"")</f>
        <v/>
      </c>
      <c r="L416" s="10" t="str">
        <f>IF(ISNONTEXT(vm_asg_raw[[#This Row],[Column9]]), "", vm_asg_raw[[#This Row],[Column9]])</f>
        <v/>
      </c>
      <c r="M416" t="str">
        <f>IF(ISNUMBER(vm_asg_raw[[#This Row],[Column10]]), vm_asg_raw[[#This Row],[Column10]],"")</f>
        <v/>
      </c>
      <c r="N416" s="15" t="str">
        <f>IF(ISNUMBER(vm_asg_raw[[#This Row],[Column11]]), vm_asg_raw[[#This Row],[Column11]],"")</f>
        <v/>
      </c>
    </row>
    <row r="417" spans="1:14" x14ac:dyDescent="0.25">
      <c r="A417" s="11" t="str">
        <f>IF(ISNONTEXT(vm_asg_raw[[#This Row],[Column1]]), "", vm_asg_raw[[#This Row],[Column1]])</f>
        <v/>
      </c>
      <c r="B417" s="19" t="str">
        <f>IF(ISNONTEXT(vm_asg_raw[[#This Row],[Column5]]), "", vm_asg_raw[[#This Row],[Column5]])</f>
        <v/>
      </c>
      <c r="C417" s="30" t="str">
        <f>IF(ISNUMBER(vm_asg_raw[[#This Row],[Column12]]), (vm_asg_raw[[#This Row],[Column12]]/(vm_asg_raw[[#This Row],[Column14]]*1000)),"")</f>
        <v/>
      </c>
      <c r="D417" s="31" t="str">
        <f>IF(ISNUMBER(vm_asg_raw[[#This Row],[Column13]]), (vm_asg_raw[[#This Row],[Column13]]/vm_asg_raw[[#This Row],[Column15]]),"")</f>
        <v/>
      </c>
      <c r="E417" s="30" t="str">
        <f>IF(ISNUMBER(vm_asg_raw[[#This Row],[Column12]]), (vm_asg_raw[[#This Row],[Column12]]/(vm_asg_raw[[#This Row],[Column16]]*1000)),"")</f>
        <v/>
      </c>
      <c r="F417" s="32" t="str">
        <f>IF(ISNUMBER(vm_asg_raw[[#This Row],[Column13]]), (vm_asg_raw[[#This Row],[Column13]]/(vm_asg_raw[[#This Row],[Column17]]*1073741824)),"")</f>
        <v/>
      </c>
      <c r="G417" s="28" t="str">
        <f>IF(ISNUMBER(C417),(((vm_asg_raw[[#This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7" s="12" t="str">
        <f>IF(ISNONTEXT(vm_asg_raw[[#This Row],[Column3]]), "", vm_asg_raw[[#This Row],[Column3]])</f>
        <v/>
      </c>
      <c r="I417" s="10" t="str">
        <f>IF(ISNONTEXT(vm_asg_raw[[#This Row],[Column4]]), "", vm_asg_raw[[#This Row],[Column4]])</f>
        <v/>
      </c>
      <c r="J417" t="str">
        <f>IF(ISNUMBER(vm_asg_raw[[#This Row],[Column6]]), vm_asg_raw[[#This Row],[Column6]],"")</f>
        <v/>
      </c>
      <c r="K417" s="4" t="str">
        <f>IF(ISNUMBER(vm_asg_raw[[#This Row],[Column7]]), vm_asg_raw[[#This Row],[Column7]]/1073741824,"")</f>
        <v/>
      </c>
      <c r="L417" s="10" t="str">
        <f>IF(ISNONTEXT(vm_asg_raw[[#This Row],[Column9]]), "", vm_asg_raw[[#This Row],[Column9]])</f>
        <v/>
      </c>
      <c r="M417" t="str">
        <f>IF(ISNUMBER(vm_asg_raw[[#This Row],[Column10]]), vm_asg_raw[[#This Row],[Column10]],"")</f>
        <v/>
      </c>
      <c r="N417" s="15" t="str">
        <f>IF(ISNUMBER(vm_asg_raw[[#This Row],[Column11]]), vm_asg_raw[[#This Row],[Column11]],"")</f>
        <v/>
      </c>
    </row>
    <row r="418" spans="1:14" x14ac:dyDescent="0.25">
      <c r="A418" s="11" t="str">
        <f>IF(ISNONTEXT(vm_asg_raw[[#This Row],[Column1]]), "", vm_asg_raw[[#This Row],[Column1]])</f>
        <v/>
      </c>
      <c r="B418" s="19" t="str">
        <f>IF(ISNONTEXT(vm_asg_raw[[#This Row],[Column5]]), "", vm_asg_raw[[#This Row],[Column5]])</f>
        <v/>
      </c>
      <c r="C418" s="30" t="str">
        <f>IF(ISNUMBER(vm_asg_raw[[#This Row],[Column12]]), (vm_asg_raw[[#This Row],[Column12]]/(vm_asg_raw[[#This Row],[Column14]]*1000)),"")</f>
        <v/>
      </c>
      <c r="D418" s="31" t="str">
        <f>IF(ISNUMBER(vm_asg_raw[[#This Row],[Column13]]), (vm_asg_raw[[#This Row],[Column13]]/vm_asg_raw[[#This Row],[Column15]]),"")</f>
        <v/>
      </c>
      <c r="E418" s="30" t="str">
        <f>IF(ISNUMBER(vm_asg_raw[[#This Row],[Column12]]), (vm_asg_raw[[#This Row],[Column12]]/(vm_asg_raw[[#This Row],[Column16]]*1000)),"")</f>
        <v/>
      </c>
      <c r="F418" s="32" t="str">
        <f>IF(ISNUMBER(vm_asg_raw[[#This Row],[Column13]]), (vm_asg_raw[[#This Row],[Column13]]/(vm_asg_raw[[#This Row],[Column17]]*1073741824)),"")</f>
        <v/>
      </c>
      <c r="G418" s="28" t="str">
        <f>IF(ISNUMBER(C418),(((vm_asg_raw[[#This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8" s="12" t="str">
        <f>IF(ISNONTEXT(vm_asg_raw[[#This Row],[Column3]]), "", vm_asg_raw[[#This Row],[Column3]])</f>
        <v/>
      </c>
      <c r="I418" s="10" t="str">
        <f>IF(ISNONTEXT(vm_asg_raw[[#This Row],[Column4]]), "", vm_asg_raw[[#This Row],[Column4]])</f>
        <v/>
      </c>
      <c r="J418" t="str">
        <f>IF(ISNUMBER(vm_asg_raw[[#This Row],[Column6]]), vm_asg_raw[[#This Row],[Column6]],"")</f>
        <v/>
      </c>
      <c r="K418" s="4" t="str">
        <f>IF(ISNUMBER(vm_asg_raw[[#This Row],[Column7]]), vm_asg_raw[[#This Row],[Column7]]/1073741824,"")</f>
        <v/>
      </c>
      <c r="L418" s="10" t="str">
        <f>IF(ISNONTEXT(vm_asg_raw[[#This Row],[Column9]]), "", vm_asg_raw[[#This Row],[Column9]])</f>
        <v/>
      </c>
      <c r="M418" t="str">
        <f>IF(ISNUMBER(vm_asg_raw[[#This Row],[Column10]]), vm_asg_raw[[#This Row],[Column10]],"")</f>
        <v/>
      </c>
      <c r="N418" s="15" t="str">
        <f>IF(ISNUMBER(vm_asg_raw[[#This Row],[Column11]]), vm_asg_raw[[#This Row],[Column11]],"")</f>
        <v/>
      </c>
    </row>
    <row r="419" spans="1:14" x14ac:dyDescent="0.25">
      <c r="A419" s="11" t="str">
        <f>IF(ISNONTEXT(vm_asg_raw[[#This Row],[Column1]]), "", vm_asg_raw[[#This Row],[Column1]])</f>
        <v/>
      </c>
      <c r="B419" s="19" t="str">
        <f>IF(ISNONTEXT(vm_asg_raw[[#This Row],[Column5]]), "", vm_asg_raw[[#This Row],[Column5]])</f>
        <v/>
      </c>
      <c r="C419" s="30" t="str">
        <f>IF(ISNUMBER(vm_asg_raw[[#This Row],[Column12]]), (vm_asg_raw[[#This Row],[Column12]]/(vm_asg_raw[[#This Row],[Column14]]*1000)),"")</f>
        <v/>
      </c>
      <c r="D419" s="31" t="str">
        <f>IF(ISNUMBER(vm_asg_raw[[#This Row],[Column13]]), (vm_asg_raw[[#This Row],[Column13]]/vm_asg_raw[[#This Row],[Column15]]),"")</f>
        <v/>
      </c>
      <c r="E419" s="30" t="str">
        <f>IF(ISNUMBER(vm_asg_raw[[#This Row],[Column12]]), (vm_asg_raw[[#This Row],[Column12]]/(vm_asg_raw[[#This Row],[Column16]]*1000)),"")</f>
        <v/>
      </c>
      <c r="F419" s="32" t="str">
        <f>IF(ISNUMBER(vm_asg_raw[[#This Row],[Column13]]), (vm_asg_raw[[#This Row],[Column13]]/(vm_asg_raw[[#This Row],[Column17]]*1073741824)),"")</f>
        <v/>
      </c>
      <c r="G419" s="28" t="str">
        <f>IF(ISNUMBER(C419),(((vm_asg_raw[[#This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9" s="12" t="str">
        <f>IF(ISNONTEXT(vm_asg_raw[[#This Row],[Column3]]), "", vm_asg_raw[[#This Row],[Column3]])</f>
        <v/>
      </c>
      <c r="I419" s="10" t="str">
        <f>IF(ISNONTEXT(vm_asg_raw[[#This Row],[Column4]]), "", vm_asg_raw[[#This Row],[Column4]])</f>
        <v/>
      </c>
      <c r="J419" t="str">
        <f>IF(ISNUMBER(vm_asg_raw[[#This Row],[Column6]]), vm_asg_raw[[#This Row],[Column6]],"")</f>
        <v/>
      </c>
      <c r="K419" s="4" t="str">
        <f>IF(ISNUMBER(vm_asg_raw[[#This Row],[Column7]]), vm_asg_raw[[#This Row],[Column7]]/1073741824,"")</f>
        <v/>
      </c>
      <c r="L419" s="10" t="str">
        <f>IF(ISNONTEXT(vm_asg_raw[[#This Row],[Column9]]), "", vm_asg_raw[[#This Row],[Column9]])</f>
        <v/>
      </c>
      <c r="M419" t="str">
        <f>IF(ISNUMBER(vm_asg_raw[[#This Row],[Column10]]), vm_asg_raw[[#This Row],[Column10]],"")</f>
        <v/>
      </c>
      <c r="N419" s="15" t="str">
        <f>IF(ISNUMBER(vm_asg_raw[[#This Row],[Column11]]), vm_asg_raw[[#This Row],[Column11]],"")</f>
        <v/>
      </c>
    </row>
    <row r="420" spans="1:14" x14ac:dyDescent="0.25">
      <c r="A420" s="11" t="str">
        <f>IF(ISNONTEXT(vm_asg_raw[[#This Row],[Column1]]), "", vm_asg_raw[[#This Row],[Column1]])</f>
        <v/>
      </c>
      <c r="B420" s="19" t="str">
        <f>IF(ISNONTEXT(vm_asg_raw[[#This Row],[Column5]]), "", vm_asg_raw[[#This Row],[Column5]])</f>
        <v/>
      </c>
      <c r="C420" s="30" t="str">
        <f>IF(ISNUMBER(vm_asg_raw[[#This Row],[Column12]]), (vm_asg_raw[[#This Row],[Column12]]/(vm_asg_raw[[#This Row],[Column14]]*1000)),"")</f>
        <v/>
      </c>
      <c r="D420" s="31" t="str">
        <f>IF(ISNUMBER(vm_asg_raw[[#This Row],[Column13]]), (vm_asg_raw[[#This Row],[Column13]]/vm_asg_raw[[#This Row],[Column15]]),"")</f>
        <v/>
      </c>
      <c r="E420" s="30" t="str">
        <f>IF(ISNUMBER(vm_asg_raw[[#This Row],[Column12]]), (vm_asg_raw[[#This Row],[Column12]]/(vm_asg_raw[[#This Row],[Column16]]*1000)),"")</f>
        <v/>
      </c>
      <c r="F420" s="32" t="str">
        <f>IF(ISNUMBER(vm_asg_raw[[#This Row],[Column13]]), (vm_asg_raw[[#This Row],[Column13]]/(vm_asg_raw[[#This Row],[Column17]]*1073741824)),"")</f>
        <v/>
      </c>
      <c r="G420" s="28" t="str">
        <f>IF(ISNUMBER(C420),(((vm_asg_raw[[#This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0" s="12" t="str">
        <f>IF(ISNONTEXT(vm_asg_raw[[#This Row],[Column3]]), "", vm_asg_raw[[#This Row],[Column3]])</f>
        <v/>
      </c>
      <c r="I420" s="10" t="str">
        <f>IF(ISNONTEXT(vm_asg_raw[[#This Row],[Column4]]), "", vm_asg_raw[[#This Row],[Column4]])</f>
        <v/>
      </c>
      <c r="J420" t="str">
        <f>IF(ISNUMBER(vm_asg_raw[[#This Row],[Column6]]), vm_asg_raw[[#This Row],[Column6]],"")</f>
        <v/>
      </c>
      <c r="K420" s="4" t="str">
        <f>IF(ISNUMBER(vm_asg_raw[[#This Row],[Column7]]), vm_asg_raw[[#This Row],[Column7]]/1073741824,"")</f>
        <v/>
      </c>
      <c r="L420" s="10" t="str">
        <f>IF(ISNONTEXT(vm_asg_raw[[#This Row],[Column9]]), "", vm_asg_raw[[#This Row],[Column9]])</f>
        <v/>
      </c>
      <c r="M420" t="str">
        <f>IF(ISNUMBER(vm_asg_raw[[#This Row],[Column10]]), vm_asg_raw[[#This Row],[Column10]],"")</f>
        <v/>
      </c>
      <c r="N420" s="15" t="str">
        <f>IF(ISNUMBER(vm_asg_raw[[#This Row],[Column11]]), vm_asg_raw[[#This Row],[Column11]],"")</f>
        <v/>
      </c>
    </row>
    <row r="421" spans="1:14" x14ac:dyDescent="0.25">
      <c r="A421" s="11" t="str">
        <f>IF(ISNONTEXT(vm_asg_raw[[#This Row],[Column1]]), "", vm_asg_raw[[#This Row],[Column1]])</f>
        <v/>
      </c>
      <c r="B421" s="19" t="str">
        <f>IF(ISNONTEXT(vm_asg_raw[[#This Row],[Column5]]), "", vm_asg_raw[[#This Row],[Column5]])</f>
        <v/>
      </c>
      <c r="C421" s="30" t="str">
        <f>IF(ISNUMBER(vm_asg_raw[[#This Row],[Column12]]), (vm_asg_raw[[#This Row],[Column12]]/(vm_asg_raw[[#This Row],[Column14]]*1000)),"")</f>
        <v/>
      </c>
      <c r="D421" s="31" t="str">
        <f>IF(ISNUMBER(vm_asg_raw[[#This Row],[Column13]]), (vm_asg_raw[[#This Row],[Column13]]/vm_asg_raw[[#This Row],[Column15]]),"")</f>
        <v/>
      </c>
      <c r="E421" s="30" t="str">
        <f>IF(ISNUMBER(vm_asg_raw[[#This Row],[Column12]]), (vm_asg_raw[[#This Row],[Column12]]/(vm_asg_raw[[#This Row],[Column16]]*1000)),"")</f>
        <v/>
      </c>
      <c r="F421" s="32" t="str">
        <f>IF(ISNUMBER(vm_asg_raw[[#This Row],[Column13]]), (vm_asg_raw[[#This Row],[Column13]]/(vm_asg_raw[[#This Row],[Column17]]*1073741824)),"")</f>
        <v/>
      </c>
      <c r="G421" s="28" t="str">
        <f>IF(ISNUMBER(C421),(((vm_asg_raw[[#This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1" s="12" t="str">
        <f>IF(ISNONTEXT(vm_asg_raw[[#This Row],[Column3]]), "", vm_asg_raw[[#This Row],[Column3]])</f>
        <v/>
      </c>
      <c r="I421" s="10" t="str">
        <f>IF(ISNONTEXT(vm_asg_raw[[#This Row],[Column4]]), "", vm_asg_raw[[#This Row],[Column4]])</f>
        <v/>
      </c>
      <c r="J421" t="str">
        <f>IF(ISNUMBER(vm_asg_raw[[#This Row],[Column6]]), vm_asg_raw[[#This Row],[Column6]],"")</f>
        <v/>
      </c>
      <c r="K421" s="4" t="str">
        <f>IF(ISNUMBER(vm_asg_raw[[#This Row],[Column7]]), vm_asg_raw[[#This Row],[Column7]]/1073741824,"")</f>
        <v/>
      </c>
      <c r="L421" s="10" t="str">
        <f>IF(ISNONTEXT(vm_asg_raw[[#This Row],[Column9]]), "", vm_asg_raw[[#This Row],[Column9]])</f>
        <v/>
      </c>
      <c r="M421" t="str">
        <f>IF(ISNUMBER(vm_asg_raw[[#This Row],[Column10]]), vm_asg_raw[[#This Row],[Column10]],"")</f>
        <v/>
      </c>
      <c r="N421" s="15" t="str">
        <f>IF(ISNUMBER(vm_asg_raw[[#This Row],[Column11]]), vm_asg_raw[[#This Row],[Column11]],"")</f>
        <v/>
      </c>
    </row>
    <row r="422" spans="1:14" x14ac:dyDescent="0.25">
      <c r="A422" s="11" t="str">
        <f>IF(ISNONTEXT(vm_asg_raw[[#This Row],[Column1]]), "", vm_asg_raw[[#This Row],[Column1]])</f>
        <v/>
      </c>
      <c r="B422" s="19" t="str">
        <f>IF(ISNONTEXT(vm_asg_raw[[#This Row],[Column5]]), "", vm_asg_raw[[#This Row],[Column5]])</f>
        <v/>
      </c>
      <c r="C422" s="30" t="str">
        <f>IF(ISNUMBER(vm_asg_raw[[#This Row],[Column12]]), (vm_asg_raw[[#This Row],[Column12]]/(vm_asg_raw[[#This Row],[Column14]]*1000)),"")</f>
        <v/>
      </c>
      <c r="D422" s="31" t="str">
        <f>IF(ISNUMBER(vm_asg_raw[[#This Row],[Column13]]), (vm_asg_raw[[#This Row],[Column13]]/vm_asg_raw[[#This Row],[Column15]]),"")</f>
        <v/>
      </c>
      <c r="E422" s="30" t="str">
        <f>IF(ISNUMBER(vm_asg_raw[[#This Row],[Column12]]), (vm_asg_raw[[#This Row],[Column12]]/(vm_asg_raw[[#This Row],[Column16]]*1000)),"")</f>
        <v/>
      </c>
      <c r="F422" s="32" t="str">
        <f>IF(ISNUMBER(vm_asg_raw[[#This Row],[Column13]]), (vm_asg_raw[[#This Row],[Column13]]/(vm_asg_raw[[#This Row],[Column17]]*1073741824)),"")</f>
        <v/>
      </c>
      <c r="G422" s="28" t="str">
        <f>IF(ISNUMBER(C422),(((vm_asg_raw[[#This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2" s="12" t="str">
        <f>IF(ISNONTEXT(vm_asg_raw[[#This Row],[Column3]]), "", vm_asg_raw[[#This Row],[Column3]])</f>
        <v/>
      </c>
      <c r="I422" s="10" t="str">
        <f>IF(ISNONTEXT(vm_asg_raw[[#This Row],[Column4]]), "", vm_asg_raw[[#This Row],[Column4]])</f>
        <v/>
      </c>
      <c r="J422" t="str">
        <f>IF(ISNUMBER(vm_asg_raw[[#This Row],[Column6]]), vm_asg_raw[[#This Row],[Column6]],"")</f>
        <v/>
      </c>
      <c r="K422" s="4" t="str">
        <f>IF(ISNUMBER(vm_asg_raw[[#This Row],[Column7]]), vm_asg_raw[[#This Row],[Column7]]/1073741824,"")</f>
        <v/>
      </c>
      <c r="L422" s="10" t="str">
        <f>IF(ISNONTEXT(vm_asg_raw[[#This Row],[Column9]]), "", vm_asg_raw[[#This Row],[Column9]])</f>
        <v/>
      </c>
      <c r="M422" t="str">
        <f>IF(ISNUMBER(vm_asg_raw[[#This Row],[Column10]]), vm_asg_raw[[#This Row],[Column10]],"")</f>
        <v/>
      </c>
      <c r="N422" s="15" t="str">
        <f>IF(ISNUMBER(vm_asg_raw[[#This Row],[Column11]]), vm_asg_raw[[#This Row],[Column11]],"")</f>
        <v/>
      </c>
    </row>
    <row r="423" spans="1:14" x14ac:dyDescent="0.25">
      <c r="A423" s="11" t="str">
        <f>IF(ISNONTEXT(vm_asg_raw[[#This Row],[Column1]]), "", vm_asg_raw[[#This Row],[Column1]])</f>
        <v/>
      </c>
      <c r="B423" s="19" t="str">
        <f>IF(ISNONTEXT(vm_asg_raw[[#This Row],[Column5]]), "", vm_asg_raw[[#This Row],[Column5]])</f>
        <v/>
      </c>
      <c r="C423" s="30" t="str">
        <f>IF(ISNUMBER(vm_asg_raw[[#This Row],[Column12]]), (vm_asg_raw[[#This Row],[Column12]]/(vm_asg_raw[[#This Row],[Column14]]*1000)),"")</f>
        <v/>
      </c>
      <c r="D423" s="31" t="str">
        <f>IF(ISNUMBER(vm_asg_raw[[#This Row],[Column13]]), (vm_asg_raw[[#This Row],[Column13]]/vm_asg_raw[[#This Row],[Column15]]),"")</f>
        <v/>
      </c>
      <c r="E423" s="30" t="str">
        <f>IF(ISNUMBER(vm_asg_raw[[#This Row],[Column12]]), (vm_asg_raw[[#This Row],[Column12]]/(vm_asg_raw[[#This Row],[Column16]]*1000)),"")</f>
        <v/>
      </c>
      <c r="F423" s="32" t="str">
        <f>IF(ISNUMBER(vm_asg_raw[[#This Row],[Column13]]), (vm_asg_raw[[#This Row],[Column13]]/(vm_asg_raw[[#This Row],[Column17]]*1073741824)),"")</f>
        <v/>
      </c>
      <c r="G423" s="28" t="str">
        <f>IF(ISNUMBER(C423),(((vm_asg_raw[[#This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3" s="12" t="str">
        <f>IF(ISNONTEXT(vm_asg_raw[[#This Row],[Column3]]), "", vm_asg_raw[[#This Row],[Column3]])</f>
        <v/>
      </c>
      <c r="I423" s="10" t="str">
        <f>IF(ISNONTEXT(vm_asg_raw[[#This Row],[Column4]]), "", vm_asg_raw[[#This Row],[Column4]])</f>
        <v/>
      </c>
      <c r="J423" t="str">
        <f>IF(ISNUMBER(vm_asg_raw[[#This Row],[Column6]]), vm_asg_raw[[#This Row],[Column6]],"")</f>
        <v/>
      </c>
      <c r="K423" s="4" t="str">
        <f>IF(ISNUMBER(vm_asg_raw[[#This Row],[Column7]]), vm_asg_raw[[#This Row],[Column7]]/1073741824,"")</f>
        <v/>
      </c>
      <c r="L423" s="10" t="str">
        <f>IF(ISNONTEXT(vm_asg_raw[[#This Row],[Column9]]), "", vm_asg_raw[[#This Row],[Column9]])</f>
        <v/>
      </c>
      <c r="M423" t="str">
        <f>IF(ISNUMBER(vm_asg_raw[[#This Row],[Column10]]), vm_asg_raw[[#This Row],[Column10]],"")</f>
        <v/>
      </c>
      <c r="N423" s="15" t="str">
        <f>IF(ISNUMBER(vm_asg_raw[[#This Row],[Column11]]), vm_asg_raw[[#This Row],[Column11]],"")</f>
        <v/>
      </c>
    </row>
    <row r="424" spans="1:14" x14ac:dyDescent="0.25">
      <c r="A424" s="11" t="str">
        <f>IF(ISNONTEXT(vm_asg_raw[[#This Row],[Column1]]), "", vm_asg_raw[[#This Row],[Column1]])</f>
        <v/>
      </c>
      <c r="B424" s="19" t="str">
        <f>IF(ISNONTEXT(vm_asg_raw[[#This Row],[Column5]]), "", vm_asg_raw[[#This Row],[Column5]])</f>
        <v/>
      </c>
      <c r="C424" s="30" t="str">
        <f>IF(ISNUMBER(vm_asg_raw[[#This Row],[Column12]]), (vm_asg_raw[[#This Row],[Column12]]/(vm_asg_raw[[#This Row],[Column14]]*1000)),"")</f>
        <v/>
      </c>
      <c r="D424" s="31" t="str">
        <f>IF(ISNUMBER(vm_asg_raw[[#This Row],[Column13]]), (vm_asg_raw[[#This Row],[Column13]]/vm_asg_raw[[#This Row],[Column15]]),"")</f>
        <v/>
      </c>
      <c r="E424" s="30" t="str">
        <f>IF(ISNUMBER(vm_asg_raw[[#This Row],[Column12]]), (vm_asg_raw[[#This Row],[Column12]]/(vm_asg_raw[[#This Row],[Column16]]*1000)),"")</f>
        <v/>
      </c>
      <c r="F424" s="32" t="str">
        <f>IF(ISNUMBER(vm_asg_raw[[#This Row],[Column13]]), (vm_asg_raw[[#This Row],[Column13]]/(vm_asg_raw[[#This Row],[Column17]]*1073741824)),"")</f>
        <v/>
      </c>
      <c r="G424" s="28" t="str">
        <f>IF(ISNUMBER(C424),(((vm_asg_raw[[#This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4" s="12" t="str">
        <f>IF(ISNONTEXT(vm_asg_raw[[#This Row],[Column3]]), "", vm_asg_raw[[#This Row],[Column3]])</f>
        <v/>
      </c>
      <c r="I424" s="10" t="str">
        <f>IF(ISNONTEXT(vm_asg_raw[[#This Row],[Column4]]), "", vm_asg_raw[[#This Row],[Column4]])</f>
        <v/>
      </c>
      <c r="J424" t="str">
        <f>IF(ISNUMBER(vm_asg_raw[[#This Row],[Column6]]), vm_asg_raw[[#This Row],[Column6]],"")</f>
        <v/>
      </c>
      <c r="K424" s="4" t="str">
        <f>IF(ISNUMBER(vm_asg_raw[[#This Row],[Column7]]), vm_asg_raw[[#This Row],[Column7]]/1073741824,"")</f>
        <v/>
      </c>
      <c r="L424" s="10" t="str">
        <f>IF(ISNONTEXT(vm_asg_raw[[#This Row],[Column9]]), "", vm_asg_raw[[#This Row],[Column9]])</f>
        <v/>
      </c>
      <c r="M424" t="str">
        <f>IF(ISNUMBER(vm_asg_raw[[#This Row],[Column10]]), vm_asg_raw[[#This Row],[Column10]],"")</f>
        <v/>
      </c>
      <c r="N424" s="15" t="str">
        <f>IF(ISNUMBER(vm_asg_raw[[#This Row],[Column11]]), vm_asg_raw[[#This Row],[Column11]],"")</f>
        <v/>
      </c>
    </row>
    <row r="425" spans="1:14" x14ac:dyDescent="0.25">
      <c r="A425" s="11" t="str">
        <f>IF(ISNONTEXT(vm_asg_raw[[#This Row],[Column1]]), "", vm_asg_raw[[#This Row],[Column1]])</f>
        <v/>
      </c>
      <c r="B425" s="19" t="str">
        <f>IF(ISNONTEXT(vm_asg_raw[[#This Row],[Column5]]), "", vm_asg_raw[[#This Row],[Column5]])</f>
        <v/>
      </c>
      <c r="C425" s="30" t="str">
        <f>IF(ISNUMBER(vm_asg_raw[[#This Row],[Column12]]), (vm_asg_raw[[#This Row],[Column12]]/(vm_asg_raw[[#This Row],[Column14]]*1000)),"")</f>
        <v/>
      </c>
      <c r="D425" s="31" t="str">
        <f>IF(ISNUMBER(vm_asg_raw[[#This Row],[Column13]]), (vm_asg_raw[[#This Row],[Column13]]/vm_asg_raw[[#This Row],[Column15]]),"")</f>
        <v/>
      </c>
      <c r="E425" s="30" t="str">
        <f>IF(ISNUMBER(vm_asg_raw[[#This Row],[Column12]]), (vm_asg_raw[[#This Row],[Column12]]/(vm_asg_raw[[#This Row],[Column16]]*1000)),"")</f>
        <v/>
      </c>
      <c r="F425" s="32" t="str">
        <f>IF(ISNUMBER(vm_asg_raw[[#This Row],[Column13]]), (vm_asg_raw[[#This Row],[Column13]]/(vm_asg_raw[[#This Row],[Column17]]*1073741824)),"")</f>
        <v/>
      </c>
      <c r="G425" s="28" t="str">
        <f>IF(ISNUMBER(C425),(((vm_asg_raw[[#This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5" s="12" t="str">
        <f>IF(ISNONTEXT(vm_asg_raw[[#This Row],[Column3]]), "", vm_asg_raw[[#This Row],[Column3]])</f>
        <v/>
      </c>
      <c r="I425" s="10" t="str">
        <f>IF(ISNONTEXT(vm_asg_raw[[#This Row],[Column4]]), "", vm_asg_raw[[#This Row],[Column4]])</f>
        <v/>
      </c>
      <c r="J425" t="str">
        <f>IF(ISNUMBER(vm_asg_raw[[#This Row],[Column6]]), vm_asg_raw[[#This Row],[Column6]],"")</f>
        <v/>
      </c>
      <c r="K425" s="4" t="str">
        <f>IF(ISNUMBER(vm_asg_raw[[#This Row],[Column7]]), vm_asg_raw[[#This Row],[Column7]]/1073741824,"")</f>
        <v/>
      </c>
      <c r="L425" s="10" t="str">
        <f>IF(ISNONTEXT(vm_asg_raw[[#This Row],[Column9]]), "", vm_asg_raw[[#This Row],[Column9]])</f>
        <v/>
      </c>
      <c r="M425" t="str">
        <f>IF(ISNUMBER(vm_asg_raw[[#This Row],[Column10]]), vm_asg_raw[[#This Row],[Column10]],"")</f>
        <v/>
      </c>
      <c r="N425" s="15" t="str">
        <f>IF(ISNUMBER(vm_asg_raw[[#This Row],[Column11]]), vm_asg_raw[[#This Row],[Column11]],"")</f>
        <v/>
      </c>
    </row>
    <row r="426" spans="1:14" x14ac:dyDescent="0.25">
      <c r="A426" s="11" t="str">
        <f>IF(ISNONTEXT(vm_asg_raw[[#This Row],[Column1]]), "", vm_asg_raw[[#This Row],[Column1]])</f>
        <v/>
      </c>
      <c r="B426" s="19" t="str">
        <f>IF(ISNONTEXT(vm_asg_raw[[#This Row],[Column5]]), "", vm_asg_raw[[#This Row],[Column5]])</f>
        <v/>
      </c>
      <c r="C426" s="30" t="str">
        <f>IF(ISNUMBER(vm_asg_raw[[#This Row],[Column12]]), (vm_asg_raw[[#This Row],[Column12]]/(vm_asg_raw[[#This Row],[Column14]]*1000)),"")</f>
        <v/>
      </c>
      <c r="D426" s="31" t="str">
        <f>IF(ISNUMBER(vm_asg_raw[[#This Row],[Column13]]), (vm_asg_raw[[#This Row],[Column13]]/vm_asg_raw[[#This Row],[Column15]]),"")</f>
        <v/>
      </c>
      <c r="E426" s="30" t="str">
        <f>IF(ISNUMBER(vm_asg_raw[[#This Row],[Column12]]), (vm_asg_raw[[#This Row],[Column12]]/(vm_asg_raw[[#This Row],[Column16]]*1000)),"")</f>
        <v/>
      </c>
      <c r="F426" s="32" t="str">
        <f>IF(ISNUMBER(vm_asg_raw[[#This Row],[Column13]]), (vm_asg_raw[[#This Row],[Column13]]/(vm_asg_raw[[#This Row],[Column17]]*1073741824)),"")</f>
        <v/>
      </c>
      <c r="G426" s="28" t="str">
        <f>IF(ISNUMBER(C426),(((vm_asg_raw[[#This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6" s="12" t="str">
        <f>IF(ISNONTEXT(vm_asg_raw[[#This Row],[Column3]]), "", vm_asg_raw[[#This Row],[Column3]])</f>
        <v/>
      </c>
      <c r="I426" s="10" t="str">
        <f>IF(ISNONTEXT(vm_asg_raw[[#This Row],[Column4]]), "", vm_asg_raw[[#This Row],[Column4]])</f>
        <v/>
      </c>
      <c r="J426" t="str">
        <f>IF(ISNUMBER(vm_asg_raw[[#This Row],[Column6]]), vm_asg_raw[[#This Row],[Column6]],"")</f>
        <v/>
      </c>
      <c r="K426" s="4" t="str">
        <f>IF(ISNUMBER(vm_asg_raw[[#This Row],[Column7]]), vm_asg_raw[[#This Row],[Column7]]/1073741824,"")</f>
        <v/>
      </c>
      <c r="L426" s="10" t="str">
        <f>IF(ISNONTEXT(vm_asg_raw[[#This Row],[Column9]]), "", vm_asg_raw[[#This Row],[Column9]])</f>
        <v/>
      </c>
      <c r="M426" t="str">
        <f>IF(ISNUMBER(vm_asg_raw[[#This Row],[Column10]]), vm_asg_raw[[#This Row],[Column10]],"")</f>
        <v/>
      </c>
      <c r="N426" s="15" t="str">
        <f>IF(ISNUMBER(vm_asg_raw[[#This Row],[Column11]]), vm_asg_raw[[#This Row],[Column11]],"")</f>
        <v/>
      </c>
    </row>
    <row r="427" spans="1:14" x14ac:dyDescent="0.25">
      <c r="A427" s="11" t="str">
        <f>IF(ISNONTEXT(vm_asg_raw[[#This Row],[Column1]]), "", vm_asg_raw[[#This Row],[Column1]])</f>
        <v/>
      </c>
      <c r="B427" s="19" t="str">
        <f>IF(ISNONTEXT(vm_asg_raw[[#This Row],[Column5]]), "", vm_asg_raw[[#This Row],[Column5]])</f>
        <v/>
      </c>
      <c r="C427" s="30" t="str">
        <f>IF(ISNUMBER(vm_asg_raw[[#This Row],[Column12]]), (vm_asg_raw[[#This Row],[Column12]]/(vm_asg_raw[[#This Row],[Column14]]*1000)),"")</f>
        <v/>
      </c>
      <c r="D427" s="31" t="str">
        <f>IF(ISNUMBER(vm_asg_raw[[#This Row],[Column13]]), (vm_asg_raw[[#This Row],[Column13]]/vm_asg_raw[[#This Row],[Column15]]),"")</f>
        <v/>
      </c>
      <c r="E427" s="30" t="str">
        <f>IF(ISNUMBER(vm_asg_raw[[#This Row],[Column12]]), (vm_asg_raw[[#This Row],[Column12]]/(vm_asg_raw[[#This Row],[Column16]]*1000)),"")</f>
        <v/>
      </c>
      <c r="F427" s="32" t="str">
        <f>IF(ISNUMBER(vm_asg_raw[[#This Row],[Column13]]), (vm_asg_raw[[#This Row],[Column13]]/(vm_asg_raw[[#This Row],[Column17]]*1073741824)),"")</f>
        <v/>
      </c>
      <c r="G427" s="28" t="str">
        <f>IF(ISNUMBER(C427),(((vm_asg_raw[[#This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7" s="12" t="str">
        <f>IF(ISNONTEXT(vm_asg_raw[[#This Row],[Column3]]), "", vm_asg_raw[[#This Row],[Column3]])</f>
        <v/>
      </c>
      <c r="I427" s="10" t="str">
        <f>IF(ISNONTEXT(vm_asg_raw[[#This Row],[Column4]]), "", vm_asg_raw[[#This Row],[Column4]])</f>
        <v/>
      </c>
      <c r="J427" t="str">
        <f>IF(ISNUMBER(vm_asg_raw[[#This Row],[Column6]]), vm_asg_raw[[#This Row],[Column6]],"")</f>
        <v/>
      </c>
      <c r="K427" s="4" t="str">
        <f>IF(ISNUMBER(vm_asg_raw[[#This Row],[Column7]]), vm_asg_raw[[#This Row],[Column7]]/1073741824,"")</f>
        <v/>
      </c>
      <c r="L427" s="10" t="str">
        <f>IF(ISNONTEXT(vm_asg_raw[[#This Row],[Column9]]), "", vm_asg_raw[[#This Row],[Column9]])</f>
        <v/>
      </c>
      <c r="M427" t="str">
        <f>IF(ISNUMBER(vm_asg_raw[[#This Row],[Column10]]), vm_asg_raw[[#This Row],[Column10]],"")</f>
        <v/>
      </c>
      <c r="N427" s="15" t="str">
        <f>IF(ISNUMBER(vm_asg_raw[[#This Row],[Column11]]), vm_asg_raw[[#This Row],[Column11]],"")</f>
        <v/>
      </c>
    </row>
    <row r="428" spans="1:14" x14ac:dyDescent="0.25">
      <c r="A428" s="11" t="str">
        <f>IF(ISNONTEXT(vm_asg_raw[[#This Row],[Column1]]), "", vm_asg_raw[[#This Row],[Column1]])</f>
        <v/>
      </c>
      <c r="B428" s="19" t="str">
        <f>IF(ISNONTEXT(vm_asg_raw[[#This Row],[Column5]]), "", vm_asg_raw[[#This Row],[Column5]])</f>
        <v/>
      </c>
      <c r="C428" s="30" t="str">
        <f>IF(ISNUMBER(vm_asg_raw[[#This Row],[Column12]]), (vm_asg_raw[[#This Row],[Column12]]/(vm_asg_raw[[#This Row],[Column14]]*1000)),"")</f>
        <v/>
      </c>
      <c r="D428" s="31" t="str">
        <f>IF(ISNUMBER(vm_asg_raw[[#This Row],[Column13]]), (vm_asg_raw[[#This Row],[Column13]]/vm_asg_raw[[#This Row],[Column15]]),"")</f>
        <v/>
      </c>
      <c r="E428" s="30" t="str">
        <f>IF(ISNUMBER(vm_asg_raw[[#This Row],[Column12]]), (vm_asg_raw[[#This Row],[Column12]]/(vm_asg_raw[[#This Row],[Column16]]*1000)),"")</f>
        <v/>
      </c>
      <c r="F428" s="32" t="str">
        <f>IF(ISNUMBER(vm_asg_raw[[#This Row],[Column13]]), (vm_asg_raw[[#This Row],[Column13]]/(vm_asg_raw[[#This Row],[Column17]]*1073741824)),"")</f>
        <v/>
      </c>
      <c r="G428" s="28" t="str">
        <f>IF(ISNUMBER(C428),(((vm_asg_raw[[#This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8" s="12" t="str">
        <f>IF(ISNONTEXT(vm_asg_raw[[#This Row],[Column3]]), "", vm_asg_raw[[#This Row],[Column3]])</f>
        <v/>
      </c>
      <c r="I428" s="10" t="str">
        <f>IF(ISNONTEXT(vm_asg_raw[[#This Row],[Column4]]), "", vm_asg_raw[[#This Row],[Column4]])</f>
        <v/>
      </c>
      <c r="J428" t="str">
        <f>IF(ISNUMBER(vm_asg_raw[[#This Row],[Column6]]), vm_asg_raw[[#This Row],[Column6]],"")</f>
        <v/>
      </c>
      <c r="K428" s="4" t="str">
        <f>IF(ISNUMBER(vm_asg_raw[[#This Row],[Column7]]), vm_asg_raw[[#This Row],[Column7]]/1073741824,"")</f>
        <v/>
      </c>
      <c r="L428" s="10" t="str">
        <f>IF(ISNONTEXT(vm_asg_raw[[#This Row],[Column9]]), "", vm_asg_raw[[#This Row],[Column9]])</f>
        <v/>
      </c>
      <c r="M428" t="str">
        <f>IF(ISNUMBER(vm_asg_raw[[#This Row],[Column10]]), vm_asg_raw[[#This Row],[Column10]],"")</f>
        <v/>
      </c>
      <c r="N428" s="15" t="str">
        <f>IF(ISNUMBER(vm_asg_raw[[#This Row],[Column11]]), vm_asg_raw[[#This Row],[Column11]],"")</f>
        <v/>
      </c>
    </row>
    <row r="429" spans="1:14" x14ac:dyDescent="0.25">
      <c r="A429" s="11" t="str">
        <f>IF(ISNONTEXT(vm_asg_raw[[#This Row],[Column1]]), "", vm_asg_raw[[#This Row],[Column1]])</f>
        <v/>
      </c>
      <c r="B429" s="19" t="str">
        <f>IF(ISNONTEXT(vm_asg_raw[[#This Row],[Column5]]), "", vm_asg_raw[[#This Row],[Column5]])</f>
        <v/>
      </c>
      <c r="C429" s="30" t="str">
        <f>IF(ISNUMBER(vm_asg_raw[[#This Row],[Column12]]), (vm_asg_raw[[#This Row],[Column12]]/(vm_asg_raw[[#This Row],[Column14]]*1000)),"")</f>
        <v/>
      </c>
      <c r="D429" s="31" t="str">
        <f>IF(ISNUMBER(vm_asg_raw[[#This Row],[Column13]]), (vm_asg_raw[[#This Row],[Column13]]/vm_asg_raw[[#This Row],[Column15]]),"")</f>
        <v/>
      </c>
      <c r="E429" s="30" t="str">
        <f>IF(ISNUMBER(vm_asg_raw[[#This Row],[Column12]]), (vm_asg_raw[[#This Row],[Column12]]/(vm_asg_raw[[#This Row],[Column16]]*1000)),"")</f>
        <v/>
      </c>
      <c r="F429" s="32" t="str">
        <f>IF(ISNUMBER(vm_asg_raw[[#This Row],[Column13]]), (vm_asg_raw[[#This Row],[Column13]]/(vm_asg_raw[[#This Row],[Column17]]*1073741824)),"")</f>
        <v/>
      </c>
      <c r="G429" s="28" t="str">
        <f>IF(ISNUMBER(C429),(((vm_asg_raw[[#This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9" s="12" t="str">
        <f>IF(ISNONTEXT(vm_asg_raw[[#This Row],[Column3]]), "", vm_asg_raw[[#This Row],[Column3]])</f>
        <v/>
      </c>
      <c r="I429" s="10" t="str">
        <f>IF(ISNONTEXT(vm_asg_raw[[#This Row],[Column4]]), "", vm_asg_raw[[#This Row],[Column4]])</f>
        <v/>
      </c>
      <c r="J429" t="str">
        <f>IF(ISNUMBER(vm_asg_raw[[#This Row],[Column6]]), vm_asg_raw[[#This Row],[Column6]],"")</f>
        <v/>
      </c>
      <c r="K429" s="4" t="str">
        <f>IF(ISNUMBER(vm_asg_raw[[#This Row],[Column7]]), vm_asg_raw[[#This Row],[Column7]]/1073741824,"")</f>
        <v/>
      </c>
      <c r="L429" s="10" t="str">
        <f>IF(ISNONTEXT(vm_asg_raw[[#This Row],[Column9]]), "", vm_asg_raw[[#This Row],[Column9]])</f>
        <v/>
      </c>
      <c r="M429" t="str">
        <f>IF(ISNUMBER(vm_asg_raw[[#This Row],[Column10]]), vm_asg_raw[[#This Row],[Column10]],"")</f>
        <v/>
      </c>
      <c r="N429" s="15" t="str">
        <f>IF(ISNUMBER(vm_asg_raw[[#This Row],[Column11]]), vm_asg_raw[[#This Row],[Column11]],"")</f>
        <v/>
      </c>
    </row>
    <row r="430" spans="1:14" x14ac:dyDescent="0.25">
      <c r="A430" s="11" t="str">
        <f>IF(ISNONTEXT(vm_asg_raw[[#This Row],[Column1]]), "", vm_asg_raw[[#This Row],[Column1]])</f>
        <v/>
      </c>
      <c r="B430" s="19" t="str">
        <f>IF(ISNONTEXT(vm_asg_raw[[#This Row],[Column5]]), "", vm_asg_raw[[#This Row],[Column5]])</f>
        <v/>
      </c>
      <c r="C430" s="30" t="str">
        <f>IF(ISNUMBER(vm_asg_raw[[#This Row],[Column12]]), (vm_asg_raw[[#This Row],[Column12]]/(vm_asg_raw[[#This Row],[Column14]]*1000)),"")</f>
        <v/>
      </c>
      <c r="D430" s="31" t="str">
        <f>IF(ISNUMBER(vm_asg_raw[[#This Row],[Column13]]), (vm_asg_raw[[#This Row],[Column13]]/vm_asg_raw[[#This Row],[Column15]]),"")</f>
        <v/>
      </c>
      <c r="E430" s="30" t="str">
        <f>IF(ISNUMBER(vm_asg_raw[[#This Row],[Column12]]), (vm_asg_raw[[#This Row],[Column12]]/(vm_asg_raw[[#This Row],[Column16]]*1000)),"")</f>
        <v/>
      </c>
      <c r="F430" s="32" t="str">
        <f>IF(ISNUMBER(vm_asg_raw[[#This Row],[Column13]]), (vm_asg_raw[[#This Row],[Column13]]/(vm_asg_raw[[#This Row],[Column17]]*1073741824)),"")</f>
        <v/>
      </c>
      <c r="G430" s="28" t="str">
        <f>IF(ISNUMBER(C430),(((vm_asg_raw[[#This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0" s="12" t="str">
        <f>IF(ISNONTEXT(vm_asg_raw[[#This Row],[Column3]]), "", vm_asg_raw[[#This Row],[Column3]])</f>
        <v/>
      </c>
      <c r="I430" s="10" t="str">
        <f>IF(ISNONTEXT(vm_asg_raw[[#This Row],[Column4]]), "", vm_asg_raw[[#This Row],[Column4]])</f>
        <v/>
      </c>
      <c r="J430" t="str">
        <f>IF(ISNUMBER(vm_asg_raw[[#This Row],[Column6]]), vm_asg_raw[[#This Row],[Column6]],"")</f>
        <v/>
      </c>
      <c r="K430" s="4" t="str">
        <f>IF(ISNUMBER(vm_asg_raw[[#This Row],[Column7]]), vm_asg_raw[[#This Row],[Column7]]/1073741824,"")</f>
        <v/>
      </c>
      <c r="L430" s="10" t="str">
        <f>IF(ISNONTEXT(vm_asg_raw[[#This Row],[Column9]]), "", vm_asg_raw[[#This Row],[Column9]])</f>
        <v/>
      </c>
      <c r="M430" t="str">
        <f>IF(ISNUMBER(vm_asg_raw[[#This Row],[Column10]]), vm_asg_raw[[#This Row],[Column10]],"")</f>
        <v/>
      </c>
      <c r="N430" s="15" t="str">
        <f>IF(ISNUMBER(vm_asg_raw[[#This Row],[Column11]]), vm_asg_raw[[#This Row],[Column11]],"")</f>
        <v/>
      </c>
    </row>
    <row r="431" spans="1:14" x14ac:dyDescent="0.25">
      <c r="A431" s="11" t="str">
        <f>IF(ISNONTEXT(vm_asg_raw[[#This Row],[Column1]]), "", vm_asg_raw[[#This Row],[Column1]])</f>
        <v/>
      </c>
      <c r="B431" s="19" t="str">
        <f>IF(ISNONTEXT(vm_asg_raw[[#This Row],[Column5]]), "", vm_asg_raw[[#This Row],[Column5]])</f>
        <v/>
      </c>
      <c r="C431" s="30" t="str">
        <f>IF(ISNUMBER(vm_asg_raw[[#This Row],[Column12]]), (vm_asg_raw[[#This Row],[Column12]]/(vm_asg_raw[[#This Row],[Column14]]*1000)),"")</f>
        <v/>
      </c>
      <c r="D431" s="31" t="str">
        <f>IF(ISNUMBER(vm_asg_raw[[#This Row],[Column13]]), (vm_asg_raw[[#This Row],[Column13]]/vm_asg_raw[[#This Row],[Column15]]),"")</f>
        <v/>
      </c>
      <c r="E431" s="30" t="str">
        <f>IF(ISNUMBER(vm_asg_raw[[#This Row],[Column12]]), (vm_asg_raw[[#This Row],[Column12]]/(vm_asg_raw[[#This Row],[Column16]]*1000)),"")</f>
        <v/>
      </c>
      <c r="F431" s="32" t="str">
        <f>IF(ISNUMBER(vm_asg_raw[[#This Row],[Column13]]), (vm_asg_raw[[#This Row],[Column13]]/(vm_asg_raw[[#This Row],[Column17]]*1073741824)),"")</f>
        <v/>
      </c>
      <c r="G431" s="28" t="str">
        <f>IF(ISNUMBER(C431),(((vm_asg_raw[[#This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1" s="12" t="str">
        <f>IF(ISNONTEXT(vm_asg_raw[[#This Row],[Column3]]), "", vm_asg_raw[[#This Row],[Column3]])</f>
        <v/>
      </c>
      <c r="I431" s="10" t="str">
        <f>IF(ISNONTEXT(vm_asg_raw[[#This Row],[Column4]]), "", vm_asg_raw[[#This Row],[Column4]])</f>
        <v/>
      </c>
      <c r="J431" t="str">
        <f>IF(ISNUMBER(vm_asg_raw[[#This Row],[Column6]]), vm_asg_raw[[#This Row],[Column6]],"")</f>
        <v/>
      </c>
      <c r="K431" s="4" t="str">
        <f>IF(ISNUMBER(vm_asg_raw[[#This Row],[Column7]]), vm_asg_raw[[#This Row],[Column7]]/1073741824,"")</f>
        <v/>
      </c>
      <c r="L431" s="10" t="str">
        <f>IF(ISNONTEXT(vm_asg_raw[[#This Row],[Column9]]), "", vm_asg_raw[[#This Row],[Column9]])</f>
        <v/>
      </c>
      <c r="M431" t="str">
        <f>IF(ISNUMBER(vm_asg_raw[[#This Row],[Column10]]), vm_asg_raw[[#This Row],[Column10]],"")</f>
        <v/>
      </c>
      <c r="N431" s="15" t="str">
        <f>IF(ISNUMBER(vm_asg_raw[[#This Row],[Column11]]), vm_asg_raw[[#This Row],[Column11]],"")</f>
        <v/>
      </c>
    </row>
    <row r="432" spans="1:14" x14ac:dyDescent="0.25">
      <c r="A432" s="11" t="str">
        <f>IF(ISNONTEXT(vm_asg_raw[[#This Row],[Column1]]), "", vm_asg_raw[[#This Row],[Column1]])</f>
        <v/>
      </c>
      <c r="B432" s="19" t="str">
        <f>IF(ISNONTEXT(vm_asg_raw[[#This Row],[Column5]]), "", vm_asg_raw[[#This Row],[Column5]])</f>
        <v/>
      </c>
      <c r="C432" s="30" t="str">
        <f>IF(ISNUMBER(vm_asg_raw[[#This Row],[Column12]]), (vm_asg_raw[[#This Row],[Column12]]/(vm_asg_raw[[#This Row],[Column14]]*1000)),"")</f>
        <v/>
      </c>
      <c r="D432" s="31" t="str">
        <f>IF(ISNUMBER(vm_asg_raw[[#This Row],[Column13]]), (vm_asg_raw[[#This Row],[Column13]]/vm_asg_raw[[#This Row],[Column15]]),"")</f>
        <v/>
      </c>
      <c r="E432" s="30" t="str">
        <f>IF(ISNUMBER(vm_asg_raw[[#This Row],[Column12]]), (vm_asg_raw[[#This Row],[Column12]]/(vm_asg_raw[[#This Row],[Column16]]*1000)),"")</f>
        <v/>
      </c>
      <c r="F432" s="32" t="str">
        <f>IF(ISNUMBER(vm_asg_raw[[#This Row],[Column13]]), (vm_asg_raw[[#This Row],[Column13]]/(vm_asg_raw[[#This Row],[Column17]]*1073741824)),"")</f>
        <v/>
      </c>
      <c r="G432" s="28" t="str">
        <f>IF(ISNUMBER(C432),(((vm_asg_raw[[#This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2" s="12" t="str">
        <f>IF(ISNONTEXT(vm_asg_raw[[#This Row],[Column3]]), "", vm_asg_raw[[#This Row],[Column3]])</f>
        <v/>
      </c>
      <c r="I432" s="10" t="str">
        <f>IF(ISNONTEXT(vm_asg_raw[[#This Row],[Column4]]), "", vm_asg_raw[[#This Row],[Column4]])</f>
        <v/>
      </c>
      <c r="J432" t="str">
        <f>IF(ISNUMBER(vm_asg_raw[[#This Row],[Column6]]), vm_asg_raw[[#This Row],[Column6]],"")</f>
        <v/>
      </c>
      <c r="K432" s="4" t="str">
        <f>IF(ISNUMBER(vm_asg_raw[[#This Row],[Column7]]), vm_asg_raw[[#This Row],[Column7]]/1073741824,"")</f>
        <v/>
      </c>
      <c r="L432" s="10" t="str">
        <f>IF(ISNONTEXT(vm_asg_raw[[#This Row],[Column9]]), "", vm_asg_raw[[#This Row],[Column9]])</f>
        <v/>
      </c>
      <c r="M432" t="str">
        <f>IF(ISNUMBER(vm_asg_raw[[#This Row],[Column10]]), vm_asg_raw[[#This Row],[Column10]],"")</f>
        <v/>
      </c>
      <c r="N432" s="15" t="str">
        <f>IF(ISNUMBER(vm_asg_raw[[#This Row],[Column11]]), vm_asg_raw[[#This Row],[Column11]],"")</f>
        <v/>
      </c>
    </row>
    <row r="433" spans="1:14" x14ac:dyDescent="0.25">
      <c r="A433" s="11" t="str">
        <f>IF(ISNONTEXT(vm_asg_raw[[#This Row],[Column1]]), "", vm_asg_raw[[#This Row],[Column1]])</f>
        <v/>
      </c>
      <c r="B433" s="19" t="str">
        <f>IF(ISNONTEXT(vm_asg_raw[[#This Row],[Column5]]), "", vm_asg_raw[[#This Row],[Column5]])</f>
        <v/>
      </c>
      <c r="C433" s="30" t="str">
        <f>IF(ISNUMBER(vm_asg_raw[[#This Row],[Column12]]), (vm_asg_raw[[#This Row],[Column12]]/(vm_asg_raw[[#This Row],[Column14]]*1000)),"")</f>
        <v/>
      </c>
      <c r="D433" s="31" t="str">
        <f>IF(ISNUMBER(vm_asg_raw[[#This Row],[Column13]]), (vm_asg_raw[[#This Row],[Column13]]/vm_asg_raw[[#This Row],[Column15]]),"")</f>
        <v/>
      </c>
      <c r="E433" s="30" t="str">
        <f>IF(ISNUMBER(vm_asg_raw[[#This Row],[Column12]]), (vm_asg_raw[[#This Row],[Column12]]/(vm_asg_raw[[#This Row],[Column16]]*1000)),"")</f>
        <v/>
      </c>
      <c r="F433" s="32" t="str">
        <f>IF(ISNUMBER(vm_asg_raw[[#This Row],[Column13]]), (vm_asg_raw[[#This Row],[Column13]]/(vm_asg_raw[[#This Row],[Column17]]*1073741824)),"")</f>
        <v/>
      </c>
      <c r="G433" s="28" t="str">
        <f>IF(ISNUMBER(C433),(((vm_asg_raw[[#This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3" s="12" t="str">
        <f>IF(ISNONTEXT(vm_asg_raw[[#This Row],[Column3]]), "", vm_asg_raw[[#This Row],[Column3]])</f>
        <v/>
      </c>
      <c r="I433" s="10" t="str">
        <f>IF(ISNONTEXT(vm_asg_raw[[#This Row],[Column4]]), "", vm_asg_raw[[#This Row],[Column4]])</f>
        <v/>
      </c>
      <c r="J433" t="str">
        <f>IF(ISNUMBER(vm_asg_raw[[#This Row],[Column6]]), vm_asg_raw[[#This Row],[Column6]],"")</f>
        <v/>
      </c>
      <c r="K433" s="4" t="str">
        <f>IF(ISNUMBER(vm_asg_raw[[#This Row],[Column7]]), vm_asg_raw[[#This Row],[Column7]]/1073741824,"")</f>
        <v/>
      </c>
      <c r="L433" s="10" t="str">
        <f>IF(ISNONTEXT(vm_asg_raw[[#This Row],[Column9]]), "", vm_asg_raw[[#This Row],[Column9]])</f>
        <v/>
      </c>
      <c r="M433" t="str">
        <f>IF(ISNUMBER(vm_asg_raw[[#This Row],[Column10]]), vm_asg_raw[[#This Row],[Column10]],"")</f>
        <v/>
      </c>
      <c r="N433" s="15" t="str">
        <f>IF(ISNUMBER(vm_asg_raw[[#This Row],[Column11]]), vm_asg_raw[[#This Row],[Column11]],"")</f>
        <v/>
      </c>
    </row>
    <row r="434" spans="1:14" x14ac:dyDescent="0.25">
      <c r="A434" s="11" t="str">
        <f>IF(ISNONTEXT(vm_asg_raw[[#This Row],[Column1]]), "", vm_asg_raw[[#This Row],[Column1]])</f>
        <v/>
      </c>
      <c r="B434" s="19" t="str">
        <f>IF(ISNONTEXT(vm_asg_raw[[#This Row],[Column5]]), "", vm_asg_raw[[#This Row],[Column5]])</f>
        <v/>
      </c>
      <c r="C434" s="30" t="str">
        <f>IF(ISNUMBER(vm_asg_raw[[#This Row],[Column12]]), (vm_asg_raw[[#This Row],[Column12]]/(vm_asg_raw[[#This Row],[Column14]]*1000)),"")</f>
        <v/>
      </c>
      <c r="D434" s="31" t="str">
        <f>IF(ISNUMBER(vm_asg_raw[[#This Row],[Column13]]), (vm_asg_raw[[#This Row],[Column13]]/vm_asg_raw[[#This Row],[Column15]]),"")</f>
        <v/>
      </c>
      <c r="E434" s="30" t="str">
        <f>IF(ISNUMBER(vm_asg_raw[[#This Row],[Column12]]), (vm_asg_raw[[#This Row],[Column12]]/(vm_asg_raw[[#This Row],[Column16]]*1000)),"")</f>
        <v/>
      </c>
      <c r="F434" s="32" t="str">
        <f>IF(ISNUMBER(vm_asg_raw[[#This Row],[Column13]]), (vm_asg_raw[[#This Row],[Column13]]/(vm_asg_raw[[#This Row],[Column17]]*1073741824)),"")</f>
        <v/>
      </c>
      <c r="G434" s="28" t="str">
        <f>IF(ISNUMBER(C434),(((vm_asg_raw[[#This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4" s="12" t="str">
        <f>IF(ISNONTEXT(vm_asg_raw[[#This Row],[Column3]]), "", vm_asg_raw[[#This Row],[Column3]])</f>
        <v/>
      </c>
      <c r="I434" s="10" t="str">
        <f>IF(ISNONTEXT(vm_asg_raw[[#This Row],[Column4]]), "", vm_asg_raw[[#This Row],[Column4]])</f>
        <v/>
      </c>
      <c r="J434" t="str">
        <f>IF(ISNUMBER(vm_asg_raw[[#This Row],[Column6]]), vm_asg_raw[[#This Row],[Column6]],"")</f>
        <v/>
      </c>
      <c r="K434" s="4" t="str">
        <f>IF(ISNUMBER(vm_asg_raw[[#This Row],[Column7]]), vm_asg_raw[[#This Row],[Column7]]/1073741824,"")</f>
        <v/>
      </c>
      <c r="L434" s="10" t="str">
        <f>IF(ISNONTEXT(vm_asg_raw[[#This Row],[Column9]]), "", vm_asg_raw[[#This Row],[Column9]])</f>
        <v/>
      </c>
      <c r="M434" t="str">
        <f>IF(ISNUMBER(vm_asg_raw[[#This Row],[Column10]]), vm_asg_raw[[#This Row],[Column10]],"")</f>
        <v/>
      </c>
      <c r="N434" s="15" t="str">
        <f>IF(ISNUMBER(vm_asg_raw[[#This Row],[Column11]]), vm_asg_raw[[#This Row],[Column11]],"")</f>
        <v/>
      </c>
    </row>
    <row r="435" spans="1:14" x14ac:dyDescent="0.25">
      <c r="A435" s="11" t="str">
        <f>IF(ISNONTEXT(vm_asg_raw[[#This Row],[Column1]]), "", vm_asg_raw[[#This Row],[Column1]])</f>
        <v/>
      </c>
      <c r="B435" s="19" t="str">
        <f>IF(ISNONTEXT(vm_asg_raw[[#This Row],[Column5]]), "", vm_asg_raw[[#This Row],[Column5]])</f>
        <v/>
      </c>
      <c r="C435" s="30" t="str">
        <f>IF(ISNUMBER(vm_asg_raw[[#This Row],[Column12]]), (vm_asg_raw[[#This Row],[Column12]]/(vm_asg_raw[[#This Row],[Column14]]*1000)),"")</f>
        <v/>
      </c>
      <c r="D435" s="31" t="str">
        <f>IF(ISNUMBER(vm_asg_raw[[#This Row],[Column13]]), (vm_asg_raw[[#This Row],[Column13]]/vm_asg_raw[[#This Row],[Column15]]),"")</f>
        <v/>
      </c>
      <c r="E435" s="30" t="str">
        <f>IF(ISNUMBER(vm_asg_raw[[#This Row],[Column12]]), (vm_asg_raw[[#This Row],[Column12]]/(vm_asg_raw[[#This Row],[Column16]]*1000)),"")</f>
        <v/>
      </c>
      <c r="F435" s="32" t="str">
        <f>IF(ISNUMBER(vm_asg_raw[[#This Row],[Column13]]), (vm_asg_raw[[#This Row],[Column13]]/(vm_asg_raw[[#This Row],[Column17]]*1073741824)),"")</f>
        <v/>
      </c>
      <c r="G435" s="28" t="str">
        <f>IF(ISNUMBER(C435),(((vm_asg_raw[[#This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5" s="12" t="str">
        <f>IF(ISNONTEXT(vm_asg_raw[[#This Row],[Column3]]), "", vm_asg_raw[[#This Row],[Column3]])</f>
        <v/>
      </c>
      <c r="I435" s="10" t="str">
        <f>IF(ISNONTEXT(vm_asg_raw[[#This Row],[Column4]]), "", vm_asg_raw[[#This Row],[Column4]])</f>
        <v/>
      </c>
      <c r="J435" t="str">
        <f>IF(ISNUMBER(vm_asg_raw[[#This Row],[Column6]]), vm_asg_raw[[#This Row],[Column6]],"")</f>
        <v/>
      </c>
      <c r="K435" s="4" t="str">
        <f>IF(ISNUMBER(vm_asg_raw[[#This Row],[Column7]]), vm_asg_raw[[#This Row],[Column7]]/1073741824,"")</f>
        <v/>
      </c>
      <c r="L435" s="10" t="str">
        <f>IF(ISNONTEXT(vm_asg_raw[[#This Row],[Column9]]), "", vm_asg_raw[[#This Row],[Column9]])</f>
        <v/>
      </c>
      <c r="M435" t="str">
        <f>IF(ISNUMBER(vm_asg_raw[[#This Row],[Column10]]), vm_asg_raw[[#This Row],[Column10]],"")</f>
        <v/>
      </c>
      <c r="N435" s="15" t="str">
        <f>IF(ISNUMBER(vm_asg_raw[[#This Row],[Column11]]), vm_asg_raw[[#This Row],[Column11]],"")</f>
        <v/>
      </c>
    </row>
    <row r="436" spans="1:14" x14ac:dyDescent="0.25">
      <c r="A436" s="11" t="str">
        <f>IF(ISNONTEXT(vm_asg_raw[[#This Row],[Column1]]), "", vm_asg_raw[[#This Row],[Column1]])</f>
        <v/>
      </c>
      <c r="B436" s="19" t="str">
        <f>IF(ISNONTEXT(vm_asg_raw[[#This Row],[Column5]]), "", vm_asg_raw[[#This Row],[Column5]])</f>
        <v/>
      </c>
      <c r="C436" s="30" t="str">
        <f>IF(ISNUMBER(vm_asg_raw[[#This Row],[Column12]]), (vm_asg_raw[[#This Row],[Column12]]/(vm_asg_raw[[#This Row],[Column14]]*1000)),"")</f>
        <v/>
      </c>
      <c r="D436" s="31" t="str">
        <f>IF(ISNUMBER(vm_asg_raw[[#This Row],[Column13]]), (vm_asg_raw[[#This Row],[Column13]]/vm_asg_raw[[#This Row],[Column15]]),"")</f>
        <v/>
      </c>
      <c r="E436" s="30" t="str">
        <f>IF(ISNUMBER(vm_asg_raw[[#This Row],[Column12]]), (vm_asg_raw[[#This Row],[Column12]]/(vm_asg_raw[[#This Row],[Column16]]*1000)),"")</f>
        <v/>
      </c>
      <c r="F436" s="32" t="str">
        <f>IF(ISNUMBER(vm_asg_raw[[#This Row],[Column13]]), (vm_asg_raw[[#This Row],[Column13]]/(vm_asg_raw[[#This Row],[Column17]]*1073741824)),"")</f>
        <v/>
      </c>
      <c r="G436" s="28" t="str">
        <f>IF(ISNUMBER(C436),(((vm_asg_raw[[#This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6" s="12" t="str">
        <f>IF(ISNONTEXT(vm_asg_raw[[#This Row],[Column3]]), "", vm_asg_raw[[#This Row],[Column3]])</f>
        <v/>
      </c>
      <c r="I436" s="10" t="str">
        <f>IF(ISNONTEXT(vm_asg_raw[[#This Row],[Column4]]), "", vm_asg_raw[[#This Row],[Column4]])</f>
        <v/>
      </c>
      <c r="J436" t="str">
        <f>IF(ISNUMBER(vm_asg_raw[[#This Row],[Column6]]), vm_asg_raw[[#This Row],[Column6]],"")</f>
        <v/>
      </c>
      <c r="K436" s="4" t="str">
        <f>IF(ISNUMBER(vm_asg_raw[[#This Row],[Column7]]), vm_asg_raw[[#This Row],[Column7]]/1073741824,"")</f>
        <v/>
      </c>
      <c r="L436" s="10" t="str">
        <f>IF(ISNONTEXT(vm_asg_raw[[#This Row],[Column9]]), "", vm_asg_raw[[#This Row],[Column9]])</f>
        <v/>
      </c>
      <c r="M436" t="str">
        <f>IF(ISNUMBER(vm_asg_raw[[#This Row],[Column10]]), vm_asg_raw[[#This Row],[Column10]],"")</f>
        <v/>
      </c>
      <c r="N436" s="15" t="str">
        <f>IF(ISNUMBER(vm_asg_raw[[#This Row],[Column11]]), vm_asg_raw[[#This Row],[Column11]],"")</f>
        <v/>
      </c>
    </row>
    <row r="437" spans="1:14" x14ac:dyDescent="0.25">
      <c r="A437" s="11" t="str">
        <f>IF(ISNONTEXT(vm_asg_raw[[#This Row],[Column1]]), "", vm_asg_raw[[#This Row],[Column1]])</f>
        <v/>
      </c>
      <c r="B437" s="19" t="str">
        <f>IF(ISNONTEXT(vm_asg_raw[[#This Row],[Column5]]), "", vm_asg_raw[[#This Row],[Column5]])</f>
        <v/>
      </c>
      <c r="C437" s="30" t="str">
        <f>IF(ISNUMBER(vm_asg_raw[[#This Row],[Column12]]), (vm_asg_raw[[#This Row],[Column12]]/(vm_asg_raw[[#This Row],[Column14]]*1000)),"")</f>
        <v/>
      </c>
      <c r="D437" s="31" t="str">
        <f>IF(ISNUMBER(vm_asg_raw[[#This Row],[Column13]]), (vm_asg_raw[[#This Row],[Column13]]/vm_asg_raw[[#This Row],[Column15]]),"")</f>
        <v/>
      </c>
      <c r="E437" s="30" t="str">
        <f>IF(ISNUMBER(vm_asg_raw[[#This Row],[Column12]]), (vm_asg_raw[[#This Row],[Column12]]/(vm_asg_raw[[#This Row],[Column16]]*1000)),"")</f>
        <v/>
      </c>
      <c r="F437" s="32" t="str">
        <f>IF(ISNUMBER(vm_asg_raw[[#This Row],[Column13]]), (vm_asg_raw[[#This Row],[Column13]]/(vm_asg_raw[[#This Row],[Column17]]*1073741824)),"")</f>
        <v/>
      </c>
      <c r="G437" s="28" t="str">
        <f>IF(ISNUMBER(C437),(((vm_asg_raw[[#This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7" s="12" t="str">
        <f>IF(ISNONTEXT(vm_asg_raw[[#This Row],[Column3]]), "", vm_asg_raw[[#This Row],[Column3]])</f>
        <v/>
      </c>
      <c r="I437" s="10" t="str">
        <f>IF(ISNONTEXT(vm_asg_raw[[#This Row],[Column4]]), "", vm_asg_raw[[#This Row],[Column4]])</f>
        <v/>
      </c>
      <c r="J437" t="str">
        <f>IF(ISNUMBER(vm_asg_raw[[#This Row],[Column6]]), vm_asg_raw[[#This Row],[Column6]],"")</f>
        <v/>
      </c>
      <c r="K437" s="4" t="str">
        <f>IF(ISNUMBER(vm_asg_raw[[#This Row],[Column7]]), vm_asg_raw[[#This Row],[Column7]]/1073741824,"")</f>
        <v/>
      </c>
      <c r="L437" s="10" t="str">
        <f>IF(ISNONTEXT(vm_asg_raw[[#This Row],[Column9]]), "", vm_asg_raw[[#This Row],[Column9]])</f>
        <v/>
      </c>
      <c r="M437" t="str">
        <f>IF(ISNUMBER(vm_asg_raw[[#This Row],[Column10]]), vm_asg_raw[[#This Row],[Column10]],"")</f>
        <v/>
      </c>
      <c r="N437" s="15" t="str">
        <f>IF(ISNUMBER(vm_asg_raw[[#This Row],[Column11]]), vm_asg_raw[[#This Row],[Column11]],"")</f>
        <v/>
      </c>
    </row>
    <row r="438" spans="1:14" x14ac:dyDescent="0.25">
      <c r="A438" s="11" t="str">
        <f>IF(ISNONTEXT(vm_asg_raw[[#This Row],[Column1]]), "", vm_asg_raw[[#This Row],[Column1]])</f>
        <v/>
      </c>
      <c r="B438" s="19" t="str">
        <f>IF(ISNONTEXT(vm_asg_raw[[#This Row],[Column5]]), "", vm_asg_raw[[#This Row],[Column5]])</f>
        <v/>
      </c>
      <c r="C438" s="30" t="str">
        <f>IF(ISNUMBER(vm_asg_raw[[#This Row],[Column12]]), (vm_asg_raw[[#This Row],[Column12]]/(vm_asg_raw[[#This Row],[Column14]]*1000)),"")</f>
        <v/>
      </c>
      <c r="D438" s="31" t="str">
        <f>IF(ISNUMBER(vm_asg_raw[[#This Row],[Column13]]), (vm_asg_raw[[#This Row],[Column13]]/vm_asg_raw[[#This Row],[Column15]]),"")</f>
        <v/>
      </c>
      <c r="E438" s="30" t="str">
        <f>IF(ISNUMBER(vm_asg_raw[[#This Row],[Column12]]), (vm_asg_raw[[#This Row],[Column12]]/(vm_asg_raw[[#This Row],[Column16]]*1000)),"")</f>
        <v/>
      </c>
      <c r="F438" s="32" t="str">
        <f>IF(ISNUMBER(vm_asg_raw[[#This Row],[Column13]]), (vm_asg_raw[[#This Row],[Column13]]/(vm_asg_raw[[#This Row],[Column17]]*1073741824)),"")</f>
        <v/>
      </c>
      <c r="G438" s="28" t="str">
        <f>IF(ISNUMBER(C438),(((vm_asg_raw[[#This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8" s="12" t="str">
        <f>IF(ISNONTEXT(vm_asg_raw[[#This Row],[Column3]]), "", vm_asg_raw[[#This Row],[Column3]])</f>
        <v/>
      </c>
      <c r="I438" s="10" t="str">
        <f>IF(ISNONTEXT(vm_asg_raw[[#This Row],[Column4]]), "", vm_asg_raw[[#This Row],[Column4]])</f>
        <v/>
      </c>
      <c r="J438" t="str">
        <f>IF(ISNUMBER(vm_asg_raw[[#This Row],[Column6]]), vm_asg_raw[[#This Row],[Column6]],"")</f>
        <v/>
      </c>
      <c r="K438" s="4" t="str">
        <f>IF(ISNUMBER(vm_asg_raw[[#This Row],[Column7]]), vm_asg_raw[[#This Row],[Column7]]/1073741824,"")</f>
        <v/>
      </c>
      <c r="L438" s="10" t="str">
        <f>IF(ISNONTEXT(vm_asg_raw[[#This Row],[Column9]]), "", vm_asg_raw[[#This Row],[Column9]])</f>
        <v/>
      </c>
      <c r="M438" t="str">
        <f>IF(ISNUMBER(vm_asg_raw[[#This Row],[Column10]]), vm_asg_raw[[#This Row],[Column10]],"")</f>
        <v/>
      </c>
      <c r="N438" s="15" t="str">
        <f>IF(ISNUMBER(vm_asg_raw[[#This Row],[Column11]]), vm_asg_raw[[#This Row],[Column11]],"")</f>
        <v/>
      </c>
    </row>
    <row r="439" spans="1:14" x14ac:dyDescent="0.25">
      <c r="A439" s="11" t="str">
        <f>IF(ISNONTEXT(vm_asg_raw[[#This Row],[Column1]]), "", vm_asg_raw[[#This Row],[Column1]])</f>
        <v/>
      </c>
      <c r="B439" s="19" t="str">
        <f>IF(ISNONTEXT(vm_asg_raw[[#This Row],[Column5]]), "", vm_asg_raw[[#This Row],[Column5]])</f>
        <v/>
      </c>
      <c r="C439" s="30" t="str">
        <f>IF(ISNUMBER(vm_asg_raw[[#This Row],[Column12]]), (vm_asg_raw[[#This Row],[Column12]]/(vm_asg_raw[[#This Row],[Column14]]*1000)),"")</f>
        <v/>
      </c>
      <c r="D439" s="31" t="str">
        <f>IF(ISNUMBER(vm_asg_raw[[#This Row],[Column13]]), (vm_asg_raw[[#This Row],[Column13]]/vm_asg_raw[[#This Row],[Column15]]),"")</f>
        <v/>
      </c>
      <c r="E439" s="30" t="str">
        <f>IF(ISNUMBER(vm_asg_raw[[#This Row],[Column12]]), (vm_asg_raw[[#This Row],[Column12]]/(vm_asg_raw[[#This Row],[Column16]]*1000)),"")</f>
        <v/>
      </c>
      <c r="F439" s="32" t="str">
        <f>IF(ISNUMBER(vm_asg_raw[[#This Row],[Column13]]), (vm_asg_raw[[#This Row],[Column13]]/(vm_asg_raw[[#This Row],[Column17]]*1073741824)),"")</f>
        <v/>
      </c>
      <c r="G439" s="28" t="str">
        <f>IF(ISNUMBER(C439),(((vm_asg_raw[[#This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9" s="12" t="str">
        <f>IF(ISNONTEXT(vm_asg_raw[[#This Row],[Column3]]), "", vm_asg_raw[[#This Row],[Column3]])</f>
        <v/>
      </c>
      <c r="I439" s="10" t="str">
        <f>IF(ISNONTEXT(vm_asg_raw[[#This Row],[Column4]]), "", vm_asg_raw[[#This Row],[Column4]])</f>
        <v/>
      </c>
      <c r="J439" t="str">
        <f>IF(ISNUMBER(vm_asg_raw[[#This Row],[Column6]]), vm_asg_raw[[#This Row],[Column6]],"")</f>
        <v/>
      </c>
      <c r="K439" s="4" t="str">
        <f>IF(ISNUMBER(vm_asg_raw[[#This Row],[Column7]]), vm_asg_raw[[#This Row],[Column7]]/1073741824,"")</f>
        <v/>
      </c>
      <c r="L439" s="10" t="str">
        <f>IF(ISNONTEXT(vm_asg_raw[[#This Row],[Column9]]), "", vm_asg_raw[[#This Row],[Column9]])</f>
        <v/>
      </c>
      <c r="M439" t="str">
        <f>IF(ISNUMBER(vm_asg_raw[[#This Row],[Column10]]), vm_asg_raw[[#This Row],[Column10]],"")</f>
        <v/>
      </c>
      <c r="N439" s="15" t="str">
        <f>IF(ISNUMBER(vm_asg_raw[[#This Row],[Column11]]), vm_asg_raw[[#This Row],[Column11]],"")</f>
        <v/>
      </c>
    </row>
    <row r="440" spans="1:14" x14ac:dyDescent="0.25">
      <c r="A440" s="11" t="str">
        <f>IF(ISNONTEXT(vm_asg_raw[[#This Row],[Column1]]), "", vm_asg_raw[[#This Row],[Column1]])</f>
        <v/>
      </c>
      <c r="B440" s="19" t="str">
        <f>IF(ISNONTEXT(vm_asg_raw[[#This Row],[Column5]]), "", vm_asg_raw[[#This Row],[Column5]])</f>
        <v/>
      </c>
      <c r="C440" s="30" t="str">
        <f>IF(ISNUMBER(vm_asg_raw[[#This Row],[Column12]]), (vm_asg_raw[[#This Row],[Column12]]/(vm_asg_raw[[#This Row],[Column14]]*1000)),"")</f>
        <v/>
      </c>
      <c r="D440" s="31" t="str">
        <f>IF(ISNUMBER(vm_asg_raw[[#This Row],[Column13]]), (vm_asg_raw[[#This Row],[Column13]]/vm_asg_raw[[#This Row],[Column15]]),"")</f>
        <v/>
      </c>
      <c r="E440" s="30" t="str">
        <f>IF(ISNUMBER(vm_asg_raw[[#This Row],[Column12]]), (vm_asg_raw[[#This Row],[Column12]]/(vm_asg_raw[[#This Row],[Column16]]*1000)),"")</f>
        <v/>
      </c>
      <c r="F440" s="32" t="str">
        <f>IF(ISNUMBER(vm_asg_raw[[#This Row],[Column13]]), (vm_asg_raw[[#This Row],[Column13]]/(vm_asg_raw[[#This Row],[Column17]]*1073741824)),"")</f>
        <v/>
      </c>
      <c r="G440" s="28" t="str">
        <f>IF(ISNUMBER(C440),(((vm_asg_raw[[#This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0" s="12" t="str">
        <f>IF(ISNONTEXT(vm_asg_raw[[#This Row],[Column3]]), "", vm_asg_raw[[#This Row],[Column3]])</f>
        <v/>
      </c>
      <c r="I440" s="10" t="str">
        <f>IF(ISNONTEXT(vm_asg_raw[[#This Row],[Column4]]), "", vm_asg_raw[[#This Row],[Column4]])</f>
        <v/>
      </c>
      <c r="J440" t="str">
        <f>IF(ISNUMBER(vm_asg_raw[[#This Row],[Column6]]), vm_asg_raw[[#This Row],[Column6]],"")</f>
        <v/>
      </c>
      <c r="K440" s="4" t="str">
        <f>IF(ISNUMBER(vm_asg_raw[[#This Row],[Column7]]), vm_asg_raw[[#This Row],[Column7]]/1073741824,"")</f>
        <v/>
      </c>
      <c r="L440" s="10" t="str">
        <f>IF(ISNONTEXT(vm_asg_raw[[#This Row],[Column9]]), "", vm_asg_raw[[#This Row],[Column9]])</f>
        <v/>
      </c>
      <c r="M440" t="str">
        <f>IF(ISNUMBER(vm_asg_raw[[#This Row],[Column10]]), vm_asg_raw[[#This Row],[Column10]],"")</f>
        <v/>
      </c>
      <c r="N440" s="15" t="str">
        <f>IF(ISNUMBER(vm_asg_raw[[#This Row],[Column11]]), vm_asg_raw[[#This Row],[Column11]],"")</f>
        <v/>
      </c>
    </row>
    <row r="441" spans="1:14" x14ac:dyDescent="0.25">
      <c r="A441" s="11" t="str">
        <f>IF(ISNONTEXT(vm_asg_raw[[#This Row],[Column1]]), "", vm_asg_raw[[#This Row],[Column1]])</f>
        <v/>
      </c>
      <c r="B441" s="19" t="str">
        <f>IF(ISNONTEXT(vm_asg_raw[[#This Row],[Column5]]), "", vm_asg_raw[[#This Row],[Column5]])</f>
        <v/>
      </c>
      <c r="C441" s="30" t="str">
        <f>IF(ISNUMBER(vm_asg_raw[[#This Row],[Column12]]), (vm_asg_raw[[#This Row],[Column12]]/(vm_asg_raw[[#This Row],[Column14]]*1000)),"")</f>
        <v/>
      </c>
      <c r="D441" s="31" t="str">
        <f>IF(ISNUMBER(vm_asg_raw[[#This Row],[Column13]]), (vm_asg_raw[[#This Row],[Column13]]/vm_asg_raw[[#This Row],[Column15]]),"")</f>
        <v/>
      </c>
      <c r="E441" s="30" t="str">
        <f>IF(ISNUMBER(vm_asg_raw[[#This Row],[Column12]]), (vm_asg_raw[[#This Row],[Column12]]/(vm_asg_raw[[#This Row],[Column16]]*1000)),"")</f>
        <v/>
      </c>
      <c r="F441" s="32" t="str">
        <f>IF(ISNUMBER(vm_asg_raw[[#This Row],[Column13]]), (vm_asg_raw[[#This Row],[Column13]]/(vm_asg_raw[[#This Row],[Column17]]*1073741824)),"")</f>
        <v/>
      </c>
      <c r="G441" s="28" t="str">
        <f>IF(ISNUMBER(C441),(((vm_asg_raw[[#This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1" s="12" t="str">
        <f>IF(ISNONTEXT(vm_asg_raw[[#This Row],[Column3]]), "", vm_asg_raw[[#This Row],[Column3]])</f>
        <v/>
      </c>
      <c r="I441" s="10" t="str">
        <f>IF(ISNONTEXT(vm_asg_raw[[#This Row],[Column4]]), "", vm_asg_raw[[#This Row],[Column4]])</f>
        <v/>
      </c>
      <c r="J441" t="str">
        <f>IF(ISNUMBER(vm_asg_raw[[#This Row],[Column6]]), vm_asg_raw[[#This Row],[Column6]],"")</f>
        <v/>
      </c>
      <c r="K441" s="4" t="str">
        <f>IF(ISNUMBER(vm_asg_raw[[#This Row],[Column7]]), vm_asg_raw[[#This Row],[Column7]]/1073741824,"")</f>
        <v/>
      </c>
      <c r="L441" s="10" t="str">
        <f>IF(ISNONTEXT(vm_asg_raw[[#This Row],[Column9]]), "", vm_asg_raw[[#This Row],[Column9]])</f>
        <v/>
      </c>
      <c r="M441" t="str">
        <f>IF(ISNUMBER(vm_asg_raw[[#This Row],[Column10]]), vm_asg_raw[[#This Row],[Column10]],"")</f>
        <v/>
      </c>
      <c r="N441" s="15" t="str">
        <f>IF(ISNUMBER(vm_asg_raw[[#This Row],[Column11]]), vm_asg_raw[[#This Row],[Column11]],"")</f>
        <v/>
      </c>
    </row>
    <row r="442" spans="1:14" x14ac:dyDescent="0.25">
      <c r="A442" s="11" t="str">
        <f>IF(ISNONTEXT(vm_asg_raw[[#This Row],[Column1]]), "", vm_asg_raw[[#This Row],[Column1]])</f>
        <v/>
      </c>
      <c r="B442" s="19" t="str">
        <f>IF(ISNONTEXT(vm_asg_raw[[#This Row],[Column5]]), "", vm_asg_raw[[#This Row],[Column5]])</f>
        <v/>
      </c>
      <c r="C442" s="30" t="str">
        <f>IF(ISNUMBER(vm_asg_raw[[#This Row],[Column12]]), (vm_asg_raw[[#This Row],[Column12]]/(vm_asg_raw[[#This Row],[Column14]]*1000)),"")</f>
        <v/>
      </c>
      <c r="D442" s="31" t="str">
        <f>IF(ISNUMBER(vm_asg_raw[[#This Row],[Column13]]), (vm_asg_raw[[#This Row],[Column13]]/vm_asg_raw[[#This Row],[Column15]]),"")</f>
        <v/>
      </c>
      <c r="E442" s="30" t="str">
        <f>IF(ISNUMBER(vm_asg_raw[[#This Row],[Column12]]), (vm_asg_raw[[#This Row],[Column12]]/(vm_asg_raw[[#This Row],[Column16]]*1000)),"")</f>
        <v/>
      </c>
      <c r="F442" s="32" t="str">
        <f>IF(ISNUMBER(vm_asg_raw[[#This Row],[Column13]]), (vm_asg_raw[[#This Row],[Column13]]/(vm_asg_raw[[#This Row],[Column17]]*1073741824)),"")</f>
        <v/>
      </c>
      <c r="G442" s="28" t="str">
        <f>IF(ISNUMBER(C442),(((vm_asg_raw[[#This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2" s="12" t="str">
        <f>IF(ISNONTEXT(vm_asg_raw[[#This Row],[Column3]]), "", vm_asg_raw[[#This Row],[Column3]])</f>
        <v/>
      </c>
      <c r="I442" s="10" t="str">
        <f>IF(ISNONTEXT(vm_asg_raw[[#This Row],[Column4]]), "", vm_asg_raw[[#This Row],[Column4]])</f>
        <v/>
      </c>
      <c r="J442" t="str">
        <f>IF(ISNUMBER(vm_asg_raw[[#This Row],[Column6]]), vm_asg_raw[[#This Row],[Column6]],"")</f>
        <v/>
      </c>
      <c r="K442" s="4" t="str">
        <f>IF(ISNUMBER(vm_asg_raw[[#This Row],[Column7]]), vm_asg_raw[[#This Row],[Column7]]/1073741824,"")</f>
        <v/>
      </c>
      <c r="L442" s="10" t="str">
        <f>IF(ISNONTEXT(vm_asg_raw[[#This Row],[Column9]]), "", vm_asg_raw[[#This Row],[Column9]])</f>
        <v/>
      </c>
      <c r="M442" t="str">
        <f>IF(ISNUMBER(vm_asg_raw[[#This Row],[Column10]]), vm_asg_raw[[#This Row],[Column10]],"")</f>
        <v/>
      </c>
      <c r="N442" s="15" t="str">
        <f>IF(ISNUMBER(vm_asg_raw[[#This Row],[Column11]]), vm_asg_raw[[#This Row],[Column11]],"")</f>
        <v/>
      </c>
    </row>
    <row r="443" spans="1:14" x14ac:dyDescent="0.25">
      <c r="A443" s="11" t="str">
        <f>IF(ISNONTEXT(vm_asg_raw[[#This Row],[Column1]]), "", vm_asg_raw[[#This Row],[Column1]])</f>
        <v/>
      </c>
      <c r="B443" s="19" t="str">
        <f>IF(ISNONTEXT(vm_asg_raw[[#This Row],[Column5]]), "", vm_asg_raw[[#This Row],[Column5]])</f>
        <v/>
      </c>
      <c r="C443" s="30" t="str">
        <f>IF(ISNUMBER(vm_asg_raw[[#This Row],[Column12]]), (vm_asg_raw[[#This Row],[Column12]]/(vm_asg_raw[[#This Row],[Column14]]*1000)),"")</f>
        <v/>
      </c>
      <c r="D443" s="31" t="str">
        <f>IF(ISNUMBER(vm_asg_raw[[#This Row],[Column13]]), (vm_asg_raw[[#This Row],[Column13]]/vm_asg_raw[[#This Row],[Column15]]),"")</f>
        <v/>
      </c>
      <c r="E443" s="30" t="str">
        <f>IF(ISNUMBER(vm_asg_raw[[#This Row],[Column12]]), (vm_asg_raw[[#This Row],[Column12]]/(vm_asg_raw[[#This Row],[Column16]]*1000)),"")</f>
        <v/>
      </c>
      <c r="F443" s="32" t="str">
        <f>IF(ISNUMBER(vm_asg_raw[[#This Row],[Column13]]), (vm_asg_raw[[#This Row],[Column13]]/(vm_asg_raw[[#This Row],[Column17]]*1073741824)),"")</f>
        <v/>
      </c>
      <c r="G443" s="28" t="str">
        <f>IF(ISNUMBER(C443),(((vm_asg_raw[[#This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3" s="12" t="str">
        <f>IF(ISNONTEXT(vm_asg_raw[[#This Row],[Column3]]), "", vm_asg_raw[[#This Row],[Column3]])</f>
        <v/>
      </c>
      <c r="I443" s="10" t="str">
        <f>IF(ISNONTEXT(vm_asg_raw[[#This Row],[Column4]]), "", vm_asg_raw[[#This Row],[Column4]])</f>
        <v/>
      </c>
      <c r="J443" t="str">
        <f>IF(ISNUMBER(vm_asg_raw[[#This Row],[Column6]]), vm_asg_raw[[#This Row],[Column6]],"")</f>
        <v/>
      </c>
      <c r="K443" s="4" t="str">
        <f>IF(ISNUMBER(vm_asg_raw[[#This Row],[Column7]]), vm_asg_raw[[#This Row],[Column7]]/1073741824,"")</f>
        <v/>
      </c>
      <c r="L443" s="10" t="str">
        <f>IF(ISNONTEXT(vm_asg_raw[[#This Row],[Column9]]), "", vm_asg_raw[[#This Row],[Column9]])</f>
        <v/>
      </c>
      <c r="M443" t="str">
        <f>IF(ISNUMBER(vm_asg_raw[[#This Row],[Column10]]), vm_asg_raw[[#This Row],[Column10]],"")</f>
        <v/>
      </c>
      <c r="N443" s="15" t="str">
        <f>IF(ISNUMBER(vm_asg_raw[[#This Row],[Column11]]), vm_asg_raw[[#This Row],[Column11]],"")</f>
        <v/>
      </c>
    </row>
    <row r="444" spans="1:14" x14ac:dyDescent="0.25">
      <c r="A444" s="11" t="str">
        <f>IF(ISNONTEXT(vm_asg_raw[[#This Row],[Column1]]), "", vm_asg_raw[[#This Row],[Column1]])</f>
        <v/>
      </c>
      <c r="B444" s="19" t="str">
        <f>IF(ISNONTEXT(vm_asg_raw[[#This Row],[Column5]]), "", vm_asg_raw[[#This Row],[Column5]])</f>
        <v/>
      </c>
      <c r="C444" s="30" t="str">
        <f>IF(ISNUMBER(vm_asg_raw[[#This Row],[Column12]]), (vm_asg_raw[[#This Row],[Column12]]/(vm_asg_raw[[#This Row],[Column14]]*1000)),"")</f>
        <v/>
      </c>
      <c r="D444" s="31" t="str">
        <f>IF(ISNUMBER(vm_asg_raw[[#This Row],[Column13]]), (vm_asg_raw[[#This Row],[Column13]]/vm_asg_raw[[#This Row],[Column15]]),"")</f>
        <v/>
      </c>
      <c r="E444" s="30" t="str">
        <f>IF(ISNUMBER(vm_asg_raw[[#This Row],[Column12]]), (vm_asg_raw[[#This Row],[Column12]]/(vm_asg_raw[[#This Row],[Column16]]*1000)),"")</f>
        <v/>
      </c>
      <c r="F444" s="32" t="str">
        <f>IF(ISNUMBER(vm_asg_raw[[#This Row],[Column13]]), (vm_asg_raw[[#This Row],[Column13]]/(vm_asg_raw[[#This Row],[Column17]]*1073741824)),"")</f>
        <v/>
      </c>
      <c r="G444" s="28" t="str">
        <f>IF(ISNUMBER(C444),(((vm_asg_raw[[#This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4" s="12" t="str">
        <f>IF(ISNONTEXT(vm_asg_raw[[#This Row],[Column3]]), "", vm_asg_raw[[#This Row],[Column3]])</f>
        <v/>
      </c>
      <c r="I444" s="10" t="str">
        <f>IF(ISNONTEXT(vm_asg_raw[[#This Row],[Column4]]), "", vm_asg_raw[[#This Row],[Column4]])</f>
        <v/>
      </c>
      <c r="J444" t="str">
        <f>IF(ISNUMBER(vm_asg_raw[[#This Row],[Column6]]), vm_asg_raw[[#This Row],[Column6]],"")</f>
        <v/>
      </c>
      <c r="K444" s="4" t="str">
        <f>IF(ISNUMBER(vm_asg_raw[[#This Row],[Column7]]), vm_asg_raw[[#This Row],[Column7]]/1073741824,"")</f>
        <v/>
      </c>
      <c r="L444" s="10" t="str">
        <f>IF(ISNONTEXT(vm_asg_raw[[#This Row],[Column9]]), "", vm_asg_raw[[#This Row],[Column9]])</f>
        <v/>
      </c>
      <c r="M444" t="str">
        <f>IF(ISNUMBER(vm_asg_raw[[#This Row],[Column10]]), vm_asg_raw[[#This Row],[Column10]],"")</f>
        <v/>
      </c>
      <c r="N444" s="15" t="str">
        <f>IF(ISNUMBER(vm_asg_raw[[#This Row],[Column11]]), vm_asg_raw[[#This Row],[Column11]],"")</f>
        <v/>
      </c>
    </row>
    <row r="445" spans="1:14" x14ac:dyDescent="0.25">
      <c r="A445" s="11" t="str">
        <f>IF(ISNONTEXT(vm_asg_raw[[#This Row],[Column1]]), "", vm_asg_raw[[#This Row],[Column1]])</f>
        <v/>
      </c>
      <c r="B445" s="19" t="str">
        <f>IF(ISNONTEXT(vm_asg_raw[[#This Row],[Column5]]), "", vm_asg_raw[[#This Row],[Column5]])</f>
        <v/>
      </c>
      <c r="C445" s="30" t="str">
        <f>IF(ISNUMBER(vm_asg_raw[[#This Row],[Column12]]), (vm_asg_raw[[#This Row],[Column12]]/(vm_asg_raw[[#This Row],[Column14]]*1000)),"")</f>
        <v/>
      </c>
      <c r="D445" s="31" t="str">
        <f>IF(ISNUMBER(vm_asg_raw[[#This Row],[Column13]]), (vm_asg_raw[[#This Row],[Column13]]/vm_asg_raw[[#This Row],[Column15]]),"")</f>
        <v/>
      </c>
      <c r="E445" s="30" t="str">
        <f>IF(ISNUMBER(vm_asg_raw[[#This Row],[Column12]]), (vm_asg_raw[[#This Row],[Column12]]/(vm_asg_raw[[#This Row],[Column16]]*1000)),"")</f>
        <v/>
      </c>
      <c r="F445" s="32" t="str">
        <f>IF(ISNUMBER(vm_asg_raw[[#This Row],[Column13]]), (vm_asg_raw[[#This Row],[Column13]]/(vm_asg_raw[[#This Row],[Column17]]*1073741824)),"")</f>
        <v/>
      </c>
      <c r="G445" s="28" t="str">
        <f>IF(ISNUMBER(C445),(((vm_asg_raw[[#This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5" s="12" t="str">
        <f>IF(ISNONTEXT(vm_asg_raw[[#This Row],[Column3]]), "", vm_asg_raw[[#This Row],[Column3]])</f>
        <v/>
      </c>
      <c r="I445" s="10" t="str">
        <f>IF(ISNONTEXT(vm_asg_raw[[#This Row],[Column4]]), "", vm_asg_raw[[#This Row],[Column4]])</f>
        <v/>
      </c>
      <c r="J445" t="str">
        <f>IF(ISNUMBER(vm_asg_raw[[#This Row],[Column6]]), vm_asg_raw[[#This Row],[Column6]],"")</f>
        <v/>
      </c>
      <c r="K445" s="4" t="str">
        <f>IF(ISNUMBER(vm_asg_raw[[#This Row],[Column7]]), vm_asg_raw[[#This Row],[Column7]]/1073741824,"")</f>
        <v/>
      </c>
      <c r="L445" s="10" t="str">
        <f>IF(ISNONTEXT(vm_asg_raw[[#This Row],[Column9]]), "", vm_asg_raw[[#This Row],[Column9]])</f>
        <v/>
      </c>
      <c r="M445" t="str">
        <f>IF(ISNUMBER(vm_asg_raw[[#This Row],[Column10]]), vm_asg_raw[[#This Row],[Column10]],"")</f>
        <v/>
      </c>
      <c r="N445" s="15" t="str">
        <f>IF(ISNUMBER(vm_asg_raw[[#This Row],[Column11]]), vm_asg_raw[[#This Row],[Column11]],"")</f>
        <v/>
      </c>
    </row>
    <row r="446" spans="1:14" x14ac:dyDescent="0.25">
      <c r="A446" s="11" t="str">
        <f>IF(ISNONTEXT(vm_asg_raw[[#This Row],[Column1]]), "", vm_asg_raw[[#This Row],[Column1]])</f>
        <v/>
      </c>
      <c r="B446" s="19" t="str">
        <f>IF(ISNONTEXT(vm_asg_raw[[#This Row],[Column5]]), "", vm_asg_raw[[#This Row],[Column5]])</f>
        <v/>
      </c>
      <c r="C446" s="30" t="str">
        <f>IF(ISNUMBER(vm_asg_raw[[#This Row],[Column12]]), (vm_asg_raw[[#This Row],[Column12]]/(vm_asg_raw[[#This Row],[Column14]]*1000)),"")</f>
        <v/>
      </c>
      <c r="D446" s="31" t="str">
        <f>IF(ISNUMBER(vm_asg_raw[[#This Row],[Column13]]), (vm_asg_raw[[#This Row],[Column13]]/vm_asg_raw[[#This Row],[Column15]]),"")</f>
        <v/>
      </c>
      <c r="E446" s="30" t="str">
        <f>IF(ISNUMBER(vm_asg_raw[[#This Row],[Column12]]), (vm_asg_raw[[#This Row],[Column12]]/(vm_asg_raw[[#This Row],[Column16]]*1000)),"")</f>
        <v/>
      </c>
      <c r="F446" s="32" t="str">
        <f>IF(ISNUMBER(vm_asg_raw[[#This Row],[Column13]]), (vm_asg_raw[[#This Row],[Column13]]/(vm_asg_raw[[#This Row],[Column17]]*1073741824)),"")</f>
        <v/>
      </c>
      <c r="G446" s="28" t="str">
        <f>IF(ISNUMBER(C446),(((vm_asg_raw[[#This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6" s="12" t="str">
        <f>IF(ISNONTEXT(vm_asg_raw[[#This Row],[Column3]]), "", vm_asg_raw[[#This Row],[Column3]])</f>
        <v/>
      </c>
      <c r="I446" s="10" t="str">
        <f>IF(ISNONTEXT(vm_asg_raw[[#This Row],[Column4]]), "", vm_asg_raw[[#This Row],[Column4]])</f>
        <v/>
      </c>
      <c r="J446" t="str">
        <f>IF(ISNUMBER(vm_asg_raw[[#This Row],[Column6]]), vm_asg_raw[[#This Row],[Column6]],"")</f>
        <v/>
      </c>
      <c r="K446" s="4" t="str">
        <f>IF(ISNUMBER(vm_asg_raw[[#This Row],[Column7]]), vm_asg_raw[[#This Row],[Column7]]/1073741824,"")</f>
        <v/>
      </c>
      <c r="L446" s="10" t="str">
        <f>IF(ISNONTEXT(vm_asg_raw[[#This Row],[Column9]]), "", vm_asg_raw[[#This Row],[Column9]])</f>
        <v/>
      </c>
      <c r="M446" t="str">
        <f>IF(ISNUMBER(vm_asg_raw[[#This Row],[Column10]]), vm_asg_raw[[#This Row],[Column10]],"")</f>
        <v/>
      </c>
      <c r="N446" s="15" t="str">
        <f>IF(ISNUMBER(vm_asg_raw[[#This Row],[Column11]]), vm_asg_raw[[#This Row],[Column11]],"")</f>
        <v/>
      </c>
    </row>
    <row r="447" spans="1:14" x14ac:dyDescent="0.25">
      <c r="A447" s="11" t="str">
        <f>IF(ISNONTEXT(vm_asg_raw[[#This Row],[Column1]]), "", vm_asg_raw[[#This Row],[Column1]])</f>
        <v/>
      </c>
      <c r="B447" s="19" t="str">
        <f>IF(ISNONTEXT(vm_asg_raw[[#This Row],[Column5]]), "", vm_asg_raw[[#This Row],[Column5]])</f>
        <v/>
      </c>
      <c r="C447" s="30" t="str">
        <f>IF(ISNUMBER(vm_asg_raw[[#This Row],[Column12]]), (vm_asg_raw[[#This Row],[Column12]]/(vm_asg_raw[[#This Row],[Column14]]*1000)),"")</f>
        <v/>
      </c>
      <c r="D447" s="31" t="str">
        <f>IF(ISNUMBER(vm_asg_raw[[#This Row],[Column13]]), (vm_asg_raw[[#This Row],[Column13]]/vm_asg_raw[[#This Row],[Column15]]),"")</f>
        <v/>
      </c>
      <c r="E447" s="30" t="str">
        <f>IF(ISNUMBER(vm_asg_raw[[#This Row],[Column12]]), (vm_asg_raw[[#This Row],[Column12]]/(vm_asg_raw[[#This Row],[Column16]]*1000)),"")</f>
        <v/>
      </c>
      <c r="F447" s="32" t="str">
        <f>IF(ISNUMBER(vm_asg_raw[[#This Row],[Column13]]), (vm_asg_raw[[#This Row],[Column13]]/(vm_asg_raw[[#This Row],[Column17]]*1073741824)),"")</f>
        <v/>
      </c>
      <c r="G447" s="28" t="str">
        <f>IF(ISNUMBER(C447),(((vm_asg_raw[[#This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7" s="12" t="str">
        <f>IF(ISNONTEXT(vm_asg_raw[[#This Row],[Column3]]), "", vm_asg_raw[[#This Row],[Column3]])</f>
        <v/>
      </c>
      <c r="I447" s="10" t="str">
        <f>IF(ISNONTEXT(vm_asg_raw[[#This Row],[Column4]]), "", vm_asg_raw[[#This Row],[Column4]])</f>
        <v/>
      </c>
      <c r="J447" t="str">
        <f>IF(ISNUMBER(vm_asg_raw[[#This Row],[Column6]]), vm_asg_raw[[#This Row],[Column6]],"")</f>
        <v/>
      </c>
      <c r="K447" s="4" t="str">
        <f>IF(ISNUMBER(vm_asg_raw[[#This Row],[Column7]]), vm_asg_raw[[#This Row],[Column7]]/1073741824,"")</f>
        <v/>
      </c>
      <c r="L447" s="10" t="str">
        <f>IF(ISNONTEXT(vm_asg_raw[[#This Row],[Column9]]), "", vm_asg_raw[[#This Row],[Column9]])</f>
        <v/>
      </c>
      <c r="M447" t="str">
        <f>IF(ISNUMBER(vm_asg_raw[[#This Row],[Column10]]), vm_asg_raw[[#This Row],[Column10]],"")</f>
        <v/>
      </c>
      <c r="N447" s="15" t="str">
        <f>IF(ISNUMBER(vm_asg_raw[[#This Row],[Column11]]), vm_asg_raw[[#This Row],[Column11]],"")</f>
        <v/>
      </c>
    </row>
    <row r="448" spans="1:14" x14ac:dyDescent="0.25">
      <c r="A448" s="11" t="str">
        <f>IF(ISNONTEXT(vm_asg_raw[[#This Row],[Column1]]), "", vm_asg_raw[[#This Row],[Column1]])</f>
        <v/>
      </c>
      <c r="B448" s="19" t="str">
        <f>IF(ISNONTEXT(vm_asg_raw[[#This Row],[Column5]]), "", vm_asg_raw[[#This Row],[Column5]])</f>
        <v/>
      </c>
      <c r="C448" s="30" t="str">
        <f>IF(ISNUMBER(vm_asg_raw[[#This Row],[Column12]]), (vm_asg_raw[[#This Row],[Column12]]/(vm_asg_raw[[#This Row],[Column14]]*1000)),"")</f>
        <v/>
      </c>
      <c r="D448" s="31" t="str">
        <f>IF(ISNUMBER(vm_asg_raw[[#This Row],[Column13]]), (vm_asg_raw[[#This Row],[Column13]]/vm_asg_raw[[#This Row],[Column15]]),"")</f>
        <v/>
      </c>
      <c r="E448" s="30" t="str">
        <f>IF(ISNUMBER(vm_asg_raw[[#This Row],[Column12]]), (vm_asg_raw[[#This Row],[Column12]]/(vm_asg_raw[[#This Row],[Column16]]*1000)),"")</f>
        <v/>
      </c>
      <c r="F448" s="32" t="str">
        <f>IF(ISNUMBER(vm_asg_raw[[#This Row],[Column13]]), (vm_asg_raw[[#This Row],[Column13]]/(vm_asg_raw[[#This Row],[Column17]]*1073741824)),"")</f>
        <v/>
      </c>
      <c r="G448" s="28" t="str">
        <f>IF(ISNUMBER(C448),(((vm_asg_raw[[#This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8" s="12" t="str">
        <f>IF(ISNONTEXT(vm_asg_raw[[#This Row],[Column3]]), "", vm_asg_raw[[#This Row],[Column3]])</f>
        <v/>
      </c>
      <c r="I448" s="10" t="str">
        <f>IF(ISNONTEXT(vm_asg_raw[[#This Row],[Column4]]), "", vm_asg_raw[[#This Row],[Column4]])</f>
        <v/>
      </c>
      <c r="J448" t="str">
        <f>IF(ISNUMBER(vm_asg_raw[[#This Row],[Column6]]), vm_asg_raw[[#This Row],[Column6]],"")</f>
        <v/>
      </c>
      <c r="K448" s="4" t="str">
        <f>IF(ISNUMBER(vm_asg_raw[[#This Row],[Column7]]), vm_asg_raw[[#This Row],[Column7]]/1073741824,"")</f>
        <v/>
      </c>
      <c r="L448" s="10" t="str">
        <f>IF(ISNONTEXT(vm_asg_raw[[#This Row],[Column9]]), "", vm_asg_raw[[#This Row],[Column9]])</f>
        <v/>
      </c>
      <c r="M448" t="str">
        <f>IF(ISNUMBER(vm_asg_raw[[#This Row],[Column10]]), vm_asg_raw[[#This Row],[Column10]],"")</f>
        <v/>
      </c>
      <c r="N448" s="15" t="str">
        <f>IF(ISNUMBER(vm_asg_raw[[#This Row],[Column11]]), vm_asg_raw[[#This Row],[Column11]],"")</f>
        <v/>
      </c>
    </row>
    <row r="449" spans="1:14" x14ac:dyDescent="0.25">
      <c r="A449" s="11" t="str">
        <f>IF(ISNONTEXT(vm_asg_raw[[#This Row],[Column1]]), "", vm_asg_raw[[#This Row],[Column1]])</f>
        <v/>
      </c>
      <c r="B449" s="19" t="str">
        <f>IF(ISNONTEXT(vm_asg_raw[[#This Row],[Column5]]), "", vm_asg_raw[[#This Row],[Column5]])</f>
        <v/>
      </c>
      <c r="C449" s="30" t="str">
        <f>IF(ISNUMBER(vm_asg_raw[[#This Row],[Column12]]), (vm_asg_raw[[#This Row],[Column12]]/(vm_asg_raw[[#This Row],[Column14]]*1000)),"")</f>
        <v/>
      </c>
      <c r="D449" s="31" t="str">
        <f>IF(ISNUMBER(vm_asg_raw[[#This Row],[Column13]]), (vm_asg_raw[[#This Row],[Column13]]/vm_asg_raw[[#This Row],[Column15]]),"")</f>
        <v/>
      </c>
      <c r="E449" s="30" t="str">
        <f>IF(ISNUMBER(vm_asg_raw[[#This Row],[Column12]]), (vm_asg_raw[[#This Row],[Column12]]/(vm_asg_raw[[#This Row],[Column16]]*1000)),"")</f>
        <v/>
      </c>
      <c r="F449" s="32" t="str">
        <f>IF(ISNUMBER(vm_asg_raw[[#This Row],[Column13]]), (vm_asg_raw[[#This Row],[Column13]]/(vm_asg_raw[[#This Row],[Column17]]*1073741824)),"")</f>
        <v/>
      </c>
      <c r="G449" s="28" t="str">
        <f>IF(ISNUMBER(C449),(((vm_asg_raw[[#This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9" s="12" t="str">
        <f>IF(ISNONTEXT(vm_asg_raw[[#This Row],[Column3]]), "", vm_asg_raw[[#This Row],[Column3]])</f>
        <v/>
      </c>
      <c r="I449" s="10" t="str">
        <f>IF(ISNONTEXT(vm_asg_raw[[#This Row],[Column4]]), "", vm_asg_raw[[#This Row],[Column4]])</f>
        <v/>
      </c>
      <c r="J449" t="str">
        <f>IF(ISNUMBER(vm_asg_raw[[#This Row],[Column6]]), vm_asg_raw[[#This Row],[Column6]],"")</f>
        <v/>
      </c>
      <c r="K449" s="4" t="str">
        <f>IF(ISNUMBER(vm_asg_raw[[#This Row],[Column7]]), vm_asg_raw[[#This Row],[Column7]]/1073741824,"")</f>
        <v/>
      </c>
      <c r="L449" s="10" t="str">
        <f>IF(ISNONTEXT(vm_asg_raw[[#This Row],[Column9]]), "", vm_asg_raw[[#This Row],[Column9]])</f>
        <v/>
      </c>
      <c r="M449" t="str">
        <f>IF(ISNUMBER(vm_asg_raw[[#This Row],[Column10]]), vm_asg_raw[[#This Row],[Column10]],"")</f>
        <v/>
      </c>
      <c r="N449" s="15" t="str">
        <f>IF(ISNUMBER(vm_asg_raw[[#This Row],[Column11]]), vm_asg_raw[[#This Row],[Column11]],"")</f>
        <v/>
      </c>
    </row>
    <row r="450" spans="1:14" x14ac:dyDescent="0.25">
      <c r="A450" s="11" t="str">
        <f>IF(ISNONTEXT(vm_asg_raw[[#This Row],[Column1]]), "", vm_asg_raw[[#This Row],[Column1]])</f>
        <v/>
      </c>
      <c r="B450" s="19" t="str">
        <f>IF(ISNONTEXT(vm_asg_raw[[#This Row],[Column5]]), "", vm_asg_raw[[#This Row],[Column5]])</f>
        <v/>
      </c>
      <c r="C450" s="30" t="str">
        <f>IF(ISNUMBER(vm_asg_raw[[#This Row],[Column12]]), (vm_asg_raw[[#This Row],[Column12]]/(vm_asg_raw[[#This Row],[Column14]]*1000)),"")</f>
        <v/>
      </c>
      <c r="D450" s="31" t="str">
        <f>IF(ISNUMBER(vm_asg_raw[[#This Row],[Column13]]), (vm_asg_raw[[#This Row],[Column13]]/vm_asg_raw[[#This Row],[Column15]]),"")</f>
        <v/>
      </c>
      <c r="E450" s="30" t="str">
        <f>IF(ISNUMBER(vm_asg_raw[[#This Row],[Column12]]), (vm_asg_raw[[#This Row],[Column12]]/(vm_asg_raw[[#This Row],[Column16]]*1000)),"")</f>
        <v/>
      </c>
      <c r="F450" s="32" t="str">
        <f>IF(ISNUMBER(vm_asg_raw[[#This Row],[Column13]]), (vm_asg_raw[[#This Row],[Column13]]/(vm_asg_raw[[#This Row],[Column17]]*1073741824)),"")</f>
        <v/>
      </c>
      <c r="G450" s="28" t="str">
        <f>IF(ISNUMBER(C450),(((vm_asg_raw[[#This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0" s="12" t="str">
        <f>IF(ISNONTEXT(vm_asg_raw[[#This Row],[Column3]]), "", vm_asg_raw[[#This Row],[Column3]])</f>
        <v/>
      </c>
      <c r="I450" s="10" t="str">
        <f>IF(ISNONTEXT(vm_asg_raw[[#This Row],[Column4]]), "", vm_asg_raw[[#This Row],[Column4]])</f>
        <v/>
      </c>
      <c r="J450" t="str">
        <f>IF(ISNUMBER(vm_asg_raw[[#This Row],[Column6]]), vm_asg_raw[[#This Row],[Column6]],"")</f>
        <v/>
      </c>
      <c r="K450" s="4" t="str">
        <f>IF(ISNUMBER(vm_asg_raw[[#This Row],[Column7]]), vm_asg_raw[[#This Row],[Column7]]/1073741824,"")</f>
        <v/>
      </c>
      <c r="L450" s="10" t="str">
        <f>IF(ISNONTEXT(vm_asg_raw[[#This Row],[Column9]]), "", vm_asg_raw[[#This Row],[Column9]])</f>
        <v/>
      </c>
      <c r="M450" t="str">
        <f>IF(ISNUMBER(vm_asg_raw[[#This Row],[Column10]]), vm_asg_raw[[#This Row],[Column10]],"")</f>
        <v/>
      </c>
      <c r="N450" s="15" t="str">
        <f>IF(ISNUMBER(vm_asg_raw[[#This Row],[Column11]]), vm_asg_raw[[#This Row],[Column11]],"")</f>
        <v/>
      </c>
    </row>
    <row r="451" spans="1:14" x14ac:dyDescent="0.25">
      <c r="A451" s="11" t="str">
        <f>IF(ISNONTEXT(vm_asg_raw[[#This Row],[Column1]]), "", vm_asg_raw[[#This Row],[Column1]])</f>
        <v/>
      </c>
      <c r="B451" s="19" t="str">
        <f>IF(ISNONTEXT(vm_asg_raw[[#This Row],[Column5]]), "", vm_asg_raw[[#This Row],[Column5]])</f>
        <v/>
      </c>
      <c r="C451" s="30" t="str">
        <f>IF(ISNUMBER(vm_asg_raw[[#This Row],[Column12]]), (vm_asg_raw[[#This Row],[Column12]]/(vm_asg_raw[[#This Row],[Column14]]*1000)),"")</f>
        <v/>
      </c>
      <c r="D451" s="31" t="str">
        <f>IF(ISNUMBER(vm_asg_raw[[#This Row],[Column13]]), (vm_asg_raw[[#This Row],[Column13]]/vm_asg_raw[[#This Row],[Column15]]),"")</f>
        <v/>
      </c>
      <c r="E451" s="30" t="str">
        <f>IF(ISNUMBER(vm_asg_raw[[#This Row],[Column12]]), (vm_asg_raw[[#This Row],[Column12]]/(vm_asg_raw[[#This Row],[Column16]]*1000)),"")</f>
        <v/>
      </c>
      <c r="F451" s="32" t="str">
        <f>IF(ISNUMBER(vm_asg_raw[[#This Row],[Column13]]), (vm_asg_raw[[#This Row],[Column13]]/(vm_asg_raw[[#This Row],[Column17]]*1073741824)),"")</f>
        <v/>
      </c>
      <c r="G451" s="28" t="str">
        <f>IF(ISNUMBER(C451),(((vm_asg_raw[[#This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1" s="12" t="str">
        <f>IF(ISNONTEXT(vm_asg_raw[[#This Row],[Column3]]), "", vm_asg_raw[[#This Row],[Column3]])</f>
        <v/>
      </c>
      <c r="I451" s="10" t="str">
        <f>IF(ISNONTEXT(vm_asg_raw[[#This Row],[Column4]]), "", vm_asg_raw[[#This Row],[Column4]])</f>
        <v/>
      </c>
      <c r="J451" t="str">
        <f>IF(ISNUMBER(vm_asg_raw[[#This Row],[Column6]]), vm_asg_raw[[#This Row],[Column6]],"")</f>
        <v/>
      </c>
      <c r="K451" s="4" t="str">
        <f>IF(ISNUMBER(vm_asg_raw[[#This Row],[Column7]]), vm_asg_raw[[#This Row],[Column7]]/1073741824,"")</f>
        <v/>
      </c>
      <c r="L451" s="10" t="str">
        <f>IF(ISNONTEXT(vm_asg_raw[[#This Row],[Column9]]), "", vm_asg_raw[[#This Row],[Column9]])</f>
        <v/>
      </c>
      <c r="M451" t="str">
        <f>IF(ISNUMBER(vm_asg_raw[[#This Row],[Column10]]), vm_asg_raw[[#This Row],[Column10]],"")</f>
        <v/>
      </c>
      <c r="N451" s="15" t="str">
        <f>IF(ISNUMBER(vm_asg_raw[[#This Row],[Column11]]), vm_asg_raw[[#This Row],[Column11]],"")</f>
        <v/>
      </c>
    </row>
    <row r="452" spans="1:14" x14ac:dyDescent="0.25">
      <c r="A452" s="11" t="str">
        <f>IF(ISNONTEXT(vm_asg_raw[[#This Row],[Column1]]), "", vm_asg_raw[[#This Row],[Column1]])</f>
        <v/>
      </c>
      <c r="B452" s="19" t="str">
        <f>IF(ISNONTEXT(vm_asg_raw[[#This Row],[Column5]]), "", vm_asg_raw[[#This Row],[Column5]])</f>
        <v/>
      </c>
      <c r="C452" s="30" t="str">
        <f>IF(ISNUMBER(vm_asg_raw[[#This Row],[Column12]]), (vm_asg_raw[[#This Row],[Column12]]/(vm_asg_raw[[#This Row],[Column14]]*1000)),"")</f>
        <v/>
      </c>
      <c r="D452" s="31" t="str">
        <f>IF(ISNUMBER(vm_asg_raw[[#This Row],[Column13]]), (vm_asg_raw[[#This Row],[Column13]]/vm_asg_raw[[#This Row],[Column15]]),"")</f>
        <v/>
      </c>
      <c r="E452" s="30" t="str">
        <f>IF(ISNUMBER(vm_asg_raw[[#This Row],[Column12]]), (vm_asg_raw[[#This Row],[Column12]]/(vm_asg_raw[[#This Row],[Column16]]*1000)),"")</f>
        <v/>
      </c>
      <c r="F452" s="32" t="str">
        <f>IF(ISNUMBER(vm_asg_raw[[#This Row],[Column13]]), (vm_asg_raw[[#This Row],[Column13]]/(vm_asg_raw[[#This Row],[Column17]]*1073741824)),"")</f>
        <v/>
      </c>
      <c r="G452" s="28" t="str">
        <f>IF(ISNUMBER(C452),(((vm_asg_raw[[#This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2" s="12" t="str">
        <f>IF(ISNONTEXT(vm_asg_raw[[#This Row],[Column3]]), "", vm_asg_raw[[#This Row],[Column3]])</f>
        <v/>
      </c>
      <c r="I452" s="10" t="str">
        <f>IF(ISNONTEXT(vm_asg_raw[[#This Row],[Column4]]), "", vm_asg_raw[[#This Row],[Column4]])</f>
        <v/>
      </c>
      <c r="J452" t="str">
        <f>IF(ISNUMBER(vm_asg_raw[[#This Row],[Column6]]), vm_asg_raw[[#This Row],[Column6]],"")</f>
        <v/>
      </c>
      <c r="K452" s="4" t="str">
        <f>IF(ISNUMBER(vm_asg_raw[[#This Row],[Column7]]), vm_asg_raw[[#This Row],[Column7]]/1073741824,"")</f>
        <v/>
      </c>
      <c r="L452" s="10" t="str">
        <f>IF(ISNONTEXT(vm_asg_raw[[#This Row],[Column9]]), "", vm_asg_raw[[#This Row],[Column9]])</f>
        <v/>
      </c>
      <c r="M452" t="str">
        <f>IF(ISNUMBER(vm_asg_raw[[#This Row],[Column10]]), vm_asg_raw[[#This Row],[Column10]],"")</f>
        <v/>
      </c>
      <c r="N452" s="15" t="str">
        <f>IF(ISNUMBER(vm_asg_raw[[#This Row],[Column11]]), vm_asg_raw[[#This Row],[Column11]],"")</f>
        <v/>
      </c>
    </row>
    <row r="453" spans="1:14" x14ac:dyDescent="0.25">
      <c r="A453" s="11" t="str">
        <f>IF(ISNONTEXT(vm_asg_raw[[#This Row],[Column1]]), "", vm_asg_raw[[#This Row],[Column1]])</f>
        <v/>
      </c>
      <c r="B453" s="19" t="str">
        <f>IF(ISNONTEXT(vm_asg_raw[[#This Row],[Column5]]), "", vm_asg_raw[[#This Row],[Column5]])</f>
        <v/>
      </c>
      <c r="C453" s="30" t="str">
        <f>IF(ISNUMBER(vm_asg_raw[[#This Row],[Column12]]), (vm_asg_raw[[#This Row],[Column12]]/(vm_asg_raw[[#This Row],[Column14]]*1000)),"")</f>
        <v/>
      </c>
      <c r="D453" s="31" t="str">
        <f>IF(ISNUMBER(vm_asg_raw[[#This Row],[Column13]]), (vm_asg_raw[[#This Row],[Column13]]/vm_asg_raw[[#This Row],[Column15]]),"")</f>
        <v/>
      </c>
      <c r="E453" s="30" t="str">
        <f>IF(ISNUMBER(vm_asg_raw[[#This Row],[Column12]]), (vm_asg_raw[[#This Row],[Column12]]/(vm_asg_raw[[#This Row],[Column16]]*1000)),"")</f>
        <v/>
      </c>
      <c r="F453" s="32" t="str">
        <f>IF(ISNUMBER(vm_asg_raw[[#This Row],[Column13]]), (vm_asg_raw[[#This Row],[Column13]]/(vm_asg_raw[[#This Row],[Column17]]*1073741824)),"")</f>
        <v/>
      </c>
      <c r="G453" s="28" t="str">
        <f>IF(ISNUMBER(C453),(((vm_asg_raw[[#This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3" s="12" t="str">
        <f>IF(ISNONTEXT(vm_asg_raw[[#This Row],[Column3]]), "", vm_asg_raw[[#This Row],[Column3]])</f>
        <v/>
      </c>
      <c r="I453" s="10" t="str">
        <f>IF(ISNONTEXT(vm_asg_raw[[#This Row],[Column4]]), "", vm_asg_raw[[#This Row],[Column4]])</f>
        <v/>
      </c>
      <c r="J453" t="str">
        <f>IF(ISNUMBER(vm_asg_raw[[#This Row],[Column6]]), vm_asg_raw[[#This Row],[Column6]],"")</f>
        <v/>
      </c>
      <c r="K453" s="4" t="str">
        <f>IF(ISNUMBER(vm_asg_raw[[#This Row],[Column7]]), vm_asg_raw[[#This Row],[Column7]]/1073741824,"")</f>
        <v/>
      </c>
      <c r="L453" s="10" t="str">
        <f>IF(ISNONTEXT(vm_asg_raw[[#This Row],[Column9]]), "", vm_asg_raw[[#This Row],[Column9]])</f>
        <v/>
      </c>
      <c r="M453" t="str">
        <f>IF(ISNUMBER(vm_asg_raw[[#This Row],[Column10]]), vm_asg_raw[[#This Row],[Column10]],"")</f>
        <v/>
      </c>
      <c r="N453" s="15" t="str">
        <f>IF(ISNUMBER(vm_asg_raw[[#This Row],[Column11]]), vm_asg_raw[[#This Row],[Column11]],"")</f>
        <v/>
      </c>
    </row>
    <row r="454" spans="1:14" x14ac:dyDescent="0.25">
      <c r="A454" s="11" t="str">
        <f>IF(ISNONTEXT(vm_asg_raw[[#This Row],[Column1]]), "", vm_asg_raw[[#This Row],[Column1]])</f>
        <v/>
      </c>
      <c r="B454" s="19" t="str">
        <f>IF(ISNONTEXT(vm_asg_raw[[#This Row],[Column5]]), "", vm_asg_raw[[#This Row],[Column5]])</f>
        <v/>
      </c>
      <c r="C454" s="30" t="str">
        <f>IF(ISNUMBER(vm_asg_raw[[#This Row],[Column12]]), (vm_asg_raw[[#This Row],[Column12]]/(vm_asg_raw[[#This Row],[Column14]]*1000)),"")</f>
        <v/>
      </c>
      <c r="D454" s="31" t="str">
        <f>IF(ISNUMBER(vm_asg_raw[[#This Row],[Column13]]), (vm_asg_raw[[#This Row],[Column13]]/vm_asg_raw[[#This Row],[Column15]]),"")</f>
        <v/>
      </c>
      <c r="E454" s="30" t="str">
        <f>IF(ISNUMBER(vm_asg_raw[[#This Row],[Column12]]), (vm_asg_raw[[#This Row],[Column12]]/(vm_asg_raw[[#This Row],[Column16]]*1000)),"")</f>
        <v/>
      </c>
      <c r="F454" s="32" t="str">
        <f>IF(ISNUMBER(vm_asg_raw[[#This Row],[Column13]]), (vm_asg_raw[[#This Row],[Column13]]/(vm_asg_raw[[#This Row],[Column17]]*1073741824)),"")</f>
        <v/>
      </c>
      <c r="G454" s="28" t="str">
        <f>IF(ISNUMBER(C454),(((vm_asg_raw[[#This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4" s="12" t="str">
        <f>IF(ISNONTEXT(vm_asg_raw[[#This Row],[Column3]]), "", vm_asg_raw[[#This Row],[Column3]])</f>
        <v/>
      </c>
      <c r="I454" s="10" t="str">
        <f>IF(ISNONTEXT(vm_asg_raw[[#This Row],[Column4]]), "", vm_asg_raw[[#This Row],[Column4]])</f>
        <v/>
      </c>
      <c r="J454" t="str">
        <f>IF(ISNUMBER(vm_asg_raw[[#This Row],[Column6]]), vm_asg_raw[[#This Row],[Column6]],"")</f>
        <v/>
      </c>
      <c r="K454" s="4" t="str">
        <f>IF(ISNUMBER(vm_asg_raw[[#This Row],[Column7]]), vm_asg_raw[[#This Row],[Column7]]/1073741824,"")</f>
        <v/>
      </c>
      <c r="L454" s="10" t="str">
        <f>IF(ISNONTEXT(vm_asg_raw[[#This Row],[Column9]]), "", vm_asg_raw[[#This Row],[Column9]])</f>
        <v/>
      </c>
      <c r="M454" t="str">
        <f>IF(ISNUMBER(vm_asg_raw[[#This Row],[Column10]]), vm_asg_raw[[#This Row],[Column10]],"")</f>
        <v/>
      </c>
      <c r="N454" s="15" t="str">
        <f>IF(ISNUMBER(vm_asg_raw[[#This Row],[Column11]]), vm_asg_raw[[#This Row],[Column11]],"")</f>
        <v/>
      </c>
    </row>
    <row r="455" spans="1:14" x14ac:dyDescent="0.25">
      <c r="A455" s="11" t="str">
        <f>IF(ISNONTEXT(vm_asg_raw[[#This Row],[Column1]]), "", vm_asg_raw[[#This Row],[Column1]])</f>
        <v/>
      </c>
      <c r="B455" s="19" t="str">
        <f>IF(ISNONTEXT(vm_asg_raw[[#This Row],[Column5]]), "", vm_asg_raw[[#This Row],[Column5]])</f>
        <v/>
      </c>
      <c r="C455" s="30" t="str">
        <f>IF(ISNUMBER(vm_asg_raw[[#This Row],[Column12]]), (vm_asg_raw[[#This Row],[Column12]]/(vm_asg_raw[[#This Row],[Column14]]*1000)),"")</f>
        <v/>
      </c>
      <c r="D455" s="31" t="str">
        <f>IF(ISNUMBER(vm_asg_raw[[#This Row],[Column13]]), (vm_asg_raw[[#This Row],[Column13]]/vm_asg_raw[[#This Row],[Column15]]),"")</f>
        <v/>
      </c>
      <c r="E455" s="30" t="str">
        <f>IF(ISNUMBER(vm_asg_raw[[#This Row],[Column12]]), (vm_asg_raw[[#This Row],[Column12]]/(vm_asg_raw[[#This Row],[Column16]]*1000)),"")</f>
        <v/>
      </c>
      <c r="F455" s="32" t="str">
        <f>IF(ISNUMBER(vm_asg_raw[[#This Row],[Column13]]), (vm_asg_raw[[#This Row],[Column13]]/(vm_asg_raw[[#This Row],[Column17]]*1073741824)),"")</f>
        <v/>
      </c>
      <c r="G455" s="28" t="str">
        <f>IF(ISNUMBER(C455),(((vm_asg_raw[[#This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5" s="12" t="str">
        <f>IF(ISNONTEXT(vm_asg_raw[[#This Row],[Column3]]), "", vm_asg_raw[[#This Row],[Column3]])</f>
        <v/>
      </c>
      <c r="I455" s="10" t="str">
        <f>IF(ISNONTEXT(vm_asg_raw[[#This Row],[Column4]]), "", vm_asg_raw[[#This Row],[Column4]])</f>
        <v/>
      </c>
      <c r="J455" t="str">
        <f>IF(ISNUMBER(vm_asg_raw[[#This Row],[Column6]]), vm_asg_raw[[#This Row],[Column6]],"")</f>
        <v/>
      </c>
      <c r="K455" s="4" t="str">
        <f>IF(ISNUMBER(vm_asg_raw[[#This Row],[Column7]]), vm_asg_raw[[#This Row],[Column7]]/1073741824,"")</f>
        <v/>
      </c>
      <c r="L455" s="10" t="str">
        <f>IF(ISNONTEXT(vm_asg_raw[[#This Row],[Column9]]), "", vm_asg_raw[[#This Row],[Column9]])</f>
        <v/>
      </c>
      <c r="M455" t="str">
        <f>IF(ISNUMBER(vm_asg_raw[[#This Row],[Column10]]), vm_asg_raw[[#This Row],[Column10]],"")</f>
        <v/>
      </c>
      <c r="N455" s="15" t="str">
        <f>IF(ISNUMBER(vm_asg_raw[[#This Row],[Column11]]), vm_asg_raw[[#This Row],[Column11]],"")</f>
        <v/>
      </c>
    </row>
    <row r="456" spans="1:14" x14ac:dyDescent="0.25">
      <c r="A456" s="11" t="str">
        <f>IF(ISNONTEXT(vm_asg_raw[[#This Row],[Column1]]), "", vm_asg_raw[[#This Row],[Column1]])</f>
        <v/>
      </c>
      <c r="B456" s="19" t="str">
        <f>IF(ISNONTEXT(vm_asg_raw[[#This Row],[Column5]]), "", vm_asg_raw[[#This Row],[Column5]])</f>
        <v/>
      </c>
      <c r="C456" s="30" t="str">
        <f>IF(ISNUMBER(vm_asg_raw[[#This Row],[Column12]]), (vm_asg_raw[[#This Row],[Column12]]/(vm_asg_raw[[#This Row],[Column14]]*1000)),"")</f>
        <v/>
      </c>
      <c r="D456" s="31" t="str">
        <f>IF(ISNUMBER(vm_asg_raw[[#This Row],[Column13]]), (vm_asg_raw[[#This Row],[Column13]]/vm_asg_raw[[#This Row],[Column15]]),"")</f>
        <v/>
      </c>
      <c r="E456" s="30" t="str">
        <f>IF(ISNUMBER(vm_asg_raw[[#This Row],[Column12]]), (vm_asg_raw[[#This Row],[Column12]]/(vm_asg_raw[[#This Row],[Column16]]*1000)),"")</f>
        <v/>
      </c>
      <c r="F456" s="32" t="str">
        <f>IF(ISNUMBER(vm_asg_raw[[#This Row],[Column13]]), (vm_asg_raw[[#This Row],[Column13]]/(vm_asg_raw[[#This Row],[Column17]]*1073741824)),"")</f>
        <v/>
      </c>
      <c r="G456" s="28" t="str">
        <f>IF(ISNUMBER(C456),(((vm_asg_raw[[#This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6" s="12" t="str">
        <f>IF(ISNONTEXT(vm_asg_raw[[#This Row],[Column3]]), "", vm_asg_raw[[#This Row],[Column3]])</f>
        <v/>
      </c>
      <c r="I456" s="10" t="str">
        <f>IF(ISNONTEXT(vm_asg_raw[[#This Row],[Column4]]), "", vm_asg_raw[[#This Row],[Column4]])</f>
        <v/>
      </c>
      <c r="J456" t="str">
        <f>IF(ISNUMBER(vm_asg_raw[[#This Row],[Column6]]), vm_asg_raw[[#This Row],[Column6]],"")</f>
        <v/>
      </c>
      <c r="K456" s="4" t="str">
        <f>IF(ISNUMBER(vm_asg_raw[[#This Row],[Column7]]), vm_asg_raw[[#This Row],[Column7]]/1073741824,"")</f>
        <v/>
      </c>
      <c r="L456" s="10" t="str">
        <f>IF(ISNONTEXT(vm_asg_raw[[#This Row],[Column9]]), "", vm_asg_raw[[#This Row],[Column9]])</f>
        <v/>
      </c>
      <c r="M456" t="str">
        <f>IF(ISNUMBER(vm_asg_raw[[#This Row],[Column10]]), vm_asg_raw[[#This Row],[Column10]],"")</f>
        <v/>
      </c>
      <c r="N456" s="15" t="str">
        <f>IF(ISNUMBER(vm_asg_raw[[#This Row],[Column11]]), vm_asg_raw[[#This Row],[Column11]],"")</f>
        <v/>
      </c>
    </row>
    <row r="457" spans="1:14" x14ac:dyDescent="0.25">
      <c r="A457" s="11" t="str">
        <f>IF(ISNONTEXT(vm_asg_raw[[#This Row],[Column1]]), "", vm_asg_raw[[#This Row],[Column1]])</f>
        <v/>
      </c>
      <c r="B457" s="19" t="str">
        <f>IF(ISNONTEXT(vm_asg_raw[[#This Row],[Column5]]), "", vm_asg_raw[[#This Row],[Column5]])</f>
        <v/>
      </c>
      <c r="C457" s="30" t="str">
        <f>IF(ISNUMBER(vm_asg_raw[[#This Row],[Column12]]), (vm_asg_raw[[#This Row],[Column12]]/(vm_asg_raw[[#This Row],[Column14]]*1000)),"")</f>
        <v/>
      </c>
      <c r="D457" s="31" t="str">
        <f>IF(ISNUMBER(vm_asg_raw[[#This Row],[Column13]]), (vm_asg_raw[[#This Row],[Column13]]/vm_asg_raw[[#This Row],[Column15]]),"")</f>
        <v/>
      </c>
      <c r="E457" s="30" t="str">
        <f>IF(ISNUMBER(vm_asg_raw[[#This Row],[Column12]]), (vm_asg_raw[[#This Row],[Column12]]/(vm_asg_raw[[#This Row],[Column16]]*1000)),"")</f>
        <v/>
      </c>
      <c r="F457" s="32" t="str">
        <f>IF(ISNUMBER(vm_asg_raw[[#This Row],[Column13]]), (vm_asg_raw[[#This Row],[Column13]]/(vm_asg_raw[[#This Row],[Column17]]*1073741824)),"")</f>
        <v/>
      </c>
      <c r="G457" s="28" t="str">
        <f>IF(ISNUMBER(C457),(((vm_asg_raw[[#This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7" s="12" t="str">
        <f>IF(ISNONTEXT(vm_asg_raw[[#This Row],[Column3]]), "", vm_asg_raw[[#This Row],[Column3]])</f>
        <v/>
      </c>
      <c r="I457" s="10" t="str">
        <f>IF(ISNONTEXT(vm_asg_raw[[#This Row],[Column4]]), "", vm_asg_raw[[#This Row],[Column4]])</f>
        <v/>
      </c>
      <c r="J457" t="str">
        <f>IF(ISNUMBER(vm_asg_raw[[#This Row],[Column6]]), vm_asg_raw[[#This Row],[Column6]],"")</f>
        <v/>
      </c>
      <c r="K457" s="4" t="str">
        <f>IF(ISNUMBER(vm_asg_raw[[#This Row],[Column7]]), vm_asg_raw[[#This Row],[Column7]]/1073741824,"")</f>
        <v/>
      </c>
      <c r="L457" s="10" t="str">
        <f>IF(ISNONTEXT(vm_asg_raw[[#This Row],[Column9]]), "", vm_asg_raw[[#This Row],[Column9]])</f>
        <v/>
      </c>
      <c r="M457" t="str">
        <f>IF(ISNUMBER(vm_asg_raw[[#This Row],[Column10]]), vm_asg_raw[[#This Row],[Column10]],"")</f>
        <v/>
      </c>
      <c r="N457" s="15" t="str">
        <f>IF(ISNUMBER(vm_asg_raw[[#This Row],[Column11]]), vm_asg_raw[[#This Row],[Column11]],"")</f>
        <v/>
      </c>
    </row>
    <row r="458" spans="1:14" x14ac:dyDescent="0.25">
      <c r="A458" s="11" t="str">
        <f>IF(ISNONTEXT(vm_asg_raw[[#This Row],[Column1]]), "", vm_asg_raw[[#This Row],[Column1]])</f>
        <v/>
      </c>
      <c r="B458" s="19" t="str">
        <f>IF(ISNONTEXT(vm_asg_raw[[#This Row],[Column5]]), "", vm_asg_raw[[#This Row],[Column5]])</f>
        <v/>
      </c>
      <c r="C458" s="30" t="str">
        <f>IF(ISNUMBER(vm_asg_raw[[#This Row],[Column12]]), (vm_asg_raw[[#This Row],[Column12]]/(vm_asg_raw[[#This Row],[Column14]]*1000)),"")</f>
        <v/>
      </c>
      <c r="D458" s="31" t="str">
        <f>IF(ISNUMBER(vm_asg_raw[[#This Row],[Column13]]), (vm_asg_raw[[#This Row],[Column13]]/vm_asg_raw[[#This Row],[Column15]]),"")</f>
        <v/>
      </c>
      <c r="E458" s="30" t="str">
        <f>IF(ISNUMBER(vm_asg_raw[[#This Row],[Column12]]), (vm_asg_raw[[#This Row],[Column12]]/(vm_asg_raw[[#This Row],[Column16]]*1000)),"")</f>
        <v/>
      </c>
      <c r="F458" s="32" t="str">
        <f>IF(ISNUMBER(vm_asg_raw[[#This Row],[Column13]]), (vm_asg_raw[[#This Row],[Column13]]/(vm_asg_raw[[#This Row],[Column17]]*1073741824)),"")</f>
        <v/>
      </c>
      <c r="G458" s="28" t="str">
        <f>IF(ISNUMBER(C458),(((vm_asg_raw[[#This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8" s="12" t="str">
        <f>IF(ISNONTEXT(vm_asg_raw[[#This Row],[Column3]]), "", vm_asg_raw[[#This Row],[Column3]])</f>
        <v/>
      </c>
      <c r="I458" s="10" t="str">
        <f>IF(ISNONTEXT(vm_asg_raw[[#This Row],[Column4]]), "", vm_asg_raw[[#This Row],[Column4]])</f>
        <v/>
      </c>
      <c r="J458" t="str">
        <f>IF(ISNUMBER(vm_asg_raw[[#This Row],[Column6]]), vm_asg_raw[[#This Row],[Column6]],"")</f>
        <v/>
      </c>
      <c r="K458" s="4" t="str">
        <f>IF(ISNUMBER(vm_asg_raw[[#This Row],[Column7]]), vm_asg_raw[[#This Row],[Column7]]/1073741824,"")</f>
        <v/>
      </c>
      <c r="L458" s="10" t="str">
        <f>IF(ISNONTEXT(vm_asg_raw[[#This Row],[Column9]]), "", vm_asg_raw[[#This Row],[Column9]])</f>
        <v/>
      </c>
      <c r="M458" t="str">
        <f>IF(ISNUMBER(vm_asg_raw[[#This Row],[Column10]]), vm_asg_raw[[#This Row],[Column10]],"")</f>
        <v/>
      </c>
      <c r="N458" s="15" t="str">
        <f>IF(ISNUMBER(vm_asg_raw[[#This Row],[Column11]]), vm_asg_raw[[#This Row],[Column11]],"")</f>
        <v/>
      </c>
    </row>
    <row r="459" spans="1:14" x14ac:dyDescent="0.25">
      <c r="A459" s="11" t="str">
        <f>IF(ISNONTEXT(vm_asg_raw[[#This Row],[Column1]]), "", vm_asg_raw[[#This Row],[Column1]])</f>
        <v/>
      </c>
      <c r="B459" s="19" t="str">
        <f>IF(ISNONTEXT(vm_asg_raw[[#This Row],[Column5]]), "", vm_asg_raw[[#This Row],[Column5]])</f>
        <v/>
      </c>
      <c r="C459" s="30" t="str">
        <f>IF(ISNUMBER(vm_asg_raw[[#This Row],[Column12]]), (vm_asg_raw[[#This Row],[Column12]]/(vm_asg_raw[[#This Row],[Column14]]*1000)),"")</f>
        <v/>
      </c>
      <c r="D459" s="31" t="str">
        <f>IF(ISNUMBER(vm_asg_raw[[#This Row],[Column13]]), (vm_asg_raw[[#This Row],[Column13]]/vm_asg_raw[[#This Row],[Column15]]),"")</f>
        <v/>
      </c>
      <c r="E459" s="30" t="str">
        <f>IF(ISNUMBER(vm_asg_raw[[#This Row],[Column12]]), (vm_asg_raw[[#This Row],[Column12]]/(vm_asg_raw[[#This Row],[Column16]]*1000)),"")</f>
        <v/>
      </c>
      <c r="F459" s="32" t="str">
        <f>IF(ISNUMBER(vm_asg_raw[[#This Row],[Column13]]), (vm_asg_raw[[#This Row],[Column13]]/(vm_asg_raw[[#This Row],[Column17]]*1073741824)),"")</f>
        <v/>
      </c>
      <c r="G459" s="28" t="str">
        <f>IF(ISNUMBER(C459),(((vm_asg_raw[[#This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9" s="12" t="str">
        <f>IF(ISNONTEXT(vm_asg_raw[[#This Row],[Column3]]), "", vm_asg_raw[[#This Row],[Column3]])</f>
        <v/>
      </c>
      <c r="I459" s="10" t="str">
        <f>IF(ISNONTEXT(vm_asg_raw[[#This Row],[Column4]]), "", vm_asg_raw[[#This Row],[Column4]])</f>
        <v/>
      </c>
      <c r="J459" t="str">
        <f>IF(ISNUMBER(vm_asg_raw[[#This Row],[Column6]]), vm_asg_raw[[#This Row],[Column6]],"")</f>
        <v/>
      </c>
      <c r="K459" s="4" t="str">
        <f>IF(ISNUMBER(vm_asg_raw[[#This Row],[Column7]]), vm_asg_raw[[#This Row],[Column7]]/1073741824,"")</f>
        <v/>
      </c>
      <c r="L459" s="10" t="str">
        <f>IF(ISNONTEXT(vm_asg_raw[[#This Row],[Column9]]), "", vm_asg_raw[[#This Row],[Column9]])</f>
        <v/>
      </c>
      <c r="M459" t="str">
        <f>IF(ISNUMBER(vm_asg_raw[[#This Row],[Column10]]), vm_asg_raw[[#This Row],[Column10]],"")</f>
        <v/>
      </c>
      <c r="N459" s="15" t="str">
        <f>IF(ISNUMBER(vm_asg_raw[[#This Row],[Column11]]), vm_asg_raw[[#This Row],[Column11]],"")</f>
        <v/>
      </c>
    </row>
    <row r="460" spans="1:14" x14ac:dyDescent="0.25">
      <c r="A460" s="11" t="str">
        <f>IF(ISNONTEXT(vm_asg_raw[[#This Row],[Column1]]), "", vm_asg_raw[[#This Row],[Column1]])</f>
        <v/>
      </c>
      <c r="B460" s="19" t="str">
        <f>IF(ISNONTEXT(vm_asg_raw[[#This Row],[Column5]]), "", vm_asg_raw[[#This Row],[Column5]])</f>
        <v/>
      </c>
      <c r="C460" s="30" t="str">
        <f>IF(ISNUMBER(vm_asg_raw[[#This Row],[Column12]]), (vm_asg_raw[[#This Row],[Column12]]/(vm_asg_raw[[#This Row],[Column14]]*1000)),"")</f>
        <v/>
      </c>
      <c r="D460" s="31" t="str">
        <f>IF(ISNUMBER(vm_asg_raw[[#This Row],[Column13]]), (vm_asg_raw[[#This Row],[Column13]]/vm_asg_raw[[#This Row],[Column15]]),"")</f>
        <v/>
      </c>
      <c r="E460" s="30" t="str">
        <f>IF(ISNUMBER(vm_asg_raw[[#This Row],[Column12]]), (vm_asg_raw[[#This Row],[Column12]]/(vm_asg_raw[[#This Row],[Column16]]*1000)),"")</f>
        <v/>
      </c>
      <c r="F460" s="32" t="str">
        <f>IF(ISNUMBER(vm_asg_raw[[#This Row],[Column13]]), (vm_asg_raw[[#This Row],[Column13]]/(vm_asg_raw[[#This Row],[Column17]]*1073741824)),"")</f>
        <v/>
      </c>
      <c r="G460" s="28" t="str">
        <f>IF(ISNUMBER(C460),(((vm_asg_raw[[#This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0" s="12" t="str">
        <f>IF(ISNONTEXT(vm_asg_raw[[#This Row],[Column3]]), "", vm_asg_raw[[#This Row],[Column3]])</f>
        <v/>
      </c>
      <c r="I460" s="10" t="str">
        <f>IF(ISNONTEXT(vm_asg_raw[[#This Row],[Column4]]), "", vm_asg_raw[[#This Row],[Column4]])</f>
        <v/>
      </c>
      <c r="J460" t="str">
        <f>IF(ISNUMBER(vm_asg_raw[[#This Row],[Column6]]), vm_asg_raw[[#This Row],[Column6]],"")</f>
        <v/>
      </c>
      <c r="K460" s="4" t="str">
        <f>IF(ISNUMBER(vm_asg_raw[[#This Row],[Column7]]), vm_asg_raw[[#This Row],[Column7]]/1073741824,"")</f>
        <v/>
      </c>
      <c r="L460" s="10" t="str">
        <f>IF(ISNONTEXT(vm_asg_raw[[#This Row],[Column9]]), "", vm_asg_raw[[#This Row],[Column9]])</f>
        <v/>
      </c>
      <c r="M460" t="str">
        <f>IF(ISNUMBER(vm_asg_raw[[#This Row],[Column10]]), vm_asg_raw[[#This Row],[Column10]],"")</f>
        <v/>
      </c>
      <c r="N460" s="15" t="str">
        <f>IF(ISNUMBER(vm_asg_raw[[#This Row],[Column11]]), vm_asg_raw[[#This Row],[Column11]],"")</f>
        <v/>
      </c>
    </row>
    <row r="461" spans="1:14" x14ac:dyDescent="0.25">
      <c r="A461" s="11" t="str">
        <f>IF(ISNONTEXT(vm_asg_raw[[#This Row],[Column1]]), "", vm_asg_raw[[#This Row],[Column1]])</f>
        <v/>
      </c>
      <c r="B461" s="19" t="str">
        <f>IF(ISNONTEXT(vm_asg_raw[[#This Row],[Column5]]), "", vm_asg_raw[[#This Row],[Column5]])</f>
        <v/>
      </c>
      <c r="C461" s="30" t="str">
        <f>IF(ISNUMBER(vm_asg_raw[[#This Row],[Column12]]), (vm_asg_raw[[#This Row],[Column12]]/(vm_asg_raw[[#This Row],[Column14]]*1000)),"")</f>
        <v/>
      </c>
      <c r="D461" s="31" t="str">
        <f>IF(ISNUMBER(vm_asg_raw[[#This Row],[Column13]]), (vm_asg_raw[[#This Row],[Column13]]/vm_asg_raw[[#This Row],[Column15]]),"")</f>
        <v/>
      </c>
      <c r="E461" s="30" t="str">
        <f>IF(ISNUMBER(vm_asg_raw[[#This Row],[Column12]]), (vm_asg_raw[[#This Row],[Column12]]/(vm_asg_raw[[#This Row],[Column16]]*1000)),"")</f>
        <v/>
      </c>
      <c r="F461" s="32" t="str">
        <f>IF(ISNUMBER(vm_asg_raw[[#This Row],[Column13]]), (vm_asg_raw[[#This Row],[Column13]]/(vm_asg_raw[[#This Row],[Column17]]*1073741824)),"")</f>
        <v/>
      </c>
      <c r="G461" s="28" t="str">
        <f>IF(ISNUMBER(C461),(((vm_asg_raw[[#This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1" s="12" t="str">
        <f>IF(ISNONTEXT(vm_asg_raw[[#This Row],[Column3]]), "", vm_asg_raw[[#This Row],[Column3]])</f>
        <v/>
      </c>
      <c r="I461" s="10" t="str">
        <f>IF(ISNONTEXT(vm_asg_raw[[#This Row],[Column4]]), "", vm_asg_raw[[#This Row],[Column4]])</f>
        <v/>
      </c>
      <c r="J461" t="str">
        <f>IF(ISNUMBER(vm_asg_raw[[#This Row],[Column6]]), vm_asg_raw[[#This Row],[Column6]],"")</f>
        <v/>
      </c>
      <c r="K461" s="4" t="str">
        <f>IF(ISNUMBER(vm_asg_raw[[#This Row],[Column7]]), vm_asg_raw[[#This Row],[Column7]]/1073741824,"")</f>
        <v/>
      </c>
      <c r="L461" s="10" t="str">
        <f>IF(ISNONTEXT(vm_asg_raw[[#This Row],[Column9]]), "", vm_asg_raw[[#This Row],[Column9]])</f>
        <v/>
      </c>
      <c r="M461" t="str">
        <f>IF(ISNUMBER(vm_asg_raw[[#This Row],[Column10]]), vm_asg_raw[[#This Row],[Column10]],"")</f>
        <v/>
      </c>
      <c r="N461" s="15" t="str">
        <f>IF(ISNUMBER(vm_asg_raw[[#This Row],[Column11]]), vm_asg_raw[[#This Row],[Column11]],"")</f>
        <v/>
      </c>
    </row>
    <row r="462" spans="1:14" x14ac:dyDescent="0.25">
      <c r="A462" s="11" t="str">
        <f>IF(ISNONTEXT(vm_asg_raw[[#This Row],[Column1]]), "", vm_asg_raw[[#This Row],[Column1]])</f>
        <v/>
      </c>
      <c r="B462" s="19" t="str">
        <f>IF(ISNONTEXT(vm_asg_raw[[#This Row],[Column5]]), "", vm_asg_raw[[#This Row],[Column5]])</f>
        <v/>
      </c>
      <c r="C462" s="30" t="str">
        <f>IF(ISNUMBER(vm_asg_raw[[#This Row],[Column12]]), (vm_asg_raw[[#This Row],[Column12]]/(vm_asg_raw[[#This Row],[Column14]]*1000)),"")</f>
        <v/>
      </c>
      <c r="D462" s="31" t="str">
        <f>IF(ISNUMBER(vm_asg_raw[[#This Row],[Column13]]), (vm_asg_raw[[#This Row],[Column13]]/vm_asg_raw[[#This Row],[Column15]]),"")</f>
        <v/>
      </c>
      <c r="E462" s="30" t="str">
        <f>IF(ISNUMBER(vm_asg_raw[[#This Row],[Column12]]), (vm_asg_raw[[#This Row],[Column12]]/(vm_asg_raw[[#This Row],[Column16]]*1000)),"")</f>
        <v/>
      </c>
      <c r="F462" s="32" t="str">
        <f>IF(ISNUMBER(vm_asg_raw[[#This Row],[Column13]]), (vm_asg_raw[[#This Row],[Column13]]/(vm_asg_raw[[#This Row],[Column17]]*1073741824)),"")</f>
        <v/>
      </c>
      <c r="G462" s="28" t="str">
        <f>IF(ISNUMBER(C462),(((vm_asg_raw[[#This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2" s="12" t="str">
        <f>IF(ISNONTEXT(vm_asg_raw[[#This Row],[Column3]]), "", vm_asg_raw[[#This Row],[Column3]])</f>
        <v/>
      </c>
      <c r="I462" s="10" t="str">
        <f>IF(ISNONTEXT(vm_asg_raw[[#This Row],[Column4]]), "", vm_asg_raw[[#This Row],[Column4]])</f>
        <v/>
      </c>
      <c r="J462" t="str">
        <f>IF(ISNUMBER(vm_asg_raw[[#This Row],[Column6]]), vm_asg_raw[[#This Row],[Column6]],"")</f>
        <v/>
      </c>
      <c r="K462" s="4" t="str">
        <f>IF(ISNUMBER(vm_asg_raw[[#This Row],[Column7]]), vm_asg_raw[[#This Row],[Column7]]/1073741824,"")</f>
        <v/>
      </c>
      <c r="L462" s="10" t="str">
        <f>IF(ISNONTEXT(vm_asg_raw[[#This Row],[Column9]]), "", vm_asg_raw[[#This Row],[Column9]])</f>
        <v/>
      </c>
      <c r="M462" t="str">
        <f>IF(ISNUMBER(vm_asg_raw[[#This Row],[Column10]]), vm_asg_raw[[#This Row],[Column10]],"")</f>
        <v/>
      </c>
      <c r="N462" s="15" t="str">
        <f>IF(ISNUMBER(vm_asg_raw[[#This Row],[Column11]]), vm_asg_raw[[#This Row],[Column11]],"")</f>
        <v/>
      </c>
    </row>
    <row r="463" spans="1:14" x14ac:dyDescent="0.25">
      <c r="A463" s="11" t="str">
        <f>IF(ISNONTEXT(vm_asg_raw[[#This Row],[Column1]]), "", vm_asg_raw[[#This Row],[Column1]])</f>
        <v/>
      </c>
      <c r="B463" s="19" t="str">
        <f>IF(ISNONTEXT(vm_asg_raw[[#This Row],[Column5]]), "", vm_asg_raw[[#This Row],[Column5]])</f>
        <v/>
      </c>
      <c r="C463" s="30" t="str">
        <f>IF(ISNUMBER(vm_asg_raw[[#This Row],[Column12]]), (vm_asg_raw[[#This Row],[Column12]]/(vm_asg_raw[[#This Row],[Column14]]*1000)),"")</f>
        <v/>
      </c>
      <c r="D463" s="31" t="str">
        <f>IF(ISNUMBER(vm_asg_raw[[#This Row],[Column13]]), (vm_asg_raw[[#This Row],[Column13]]/vm_asg_raw[[#This Row],[Column15]]),"")</f>
        <v/>
      </c>
      <c r="E463" s="30" t="str">
        <f>IF(ISNUMBER(vm_asg_raw[[#This Row],[Column12]]), (vm_asg_raw[[#This Row],[Column12]]/(vm_asg_raw[[#This Row],[Column16]]*1000)),"")</f>
        <v/>
      </c>
      <c r="F463" s="32" t="str">
        <f>IF(ISNUMBER(vm_asg_raw[[#This Row],[Column13]]), (vm_asg_raw[[#This Row],[Column13]]/(vm_asg_raw[[#This Row],[Column17]]*1073741824)),"")</f>
        <v/>
      </c>
      <c r="G463" s="28" t="str">
        <f>IF(ISNUMBER(C463),(((vm_asg_raw[[#This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3" s="12" t="str">
        <f>IF(ISNONTEXT(vm_asg_raw[[#This Row],[Column3]]), "", vm_asg_raw[[#This Row],[Column3]])</f>
        <v/>
      </c>
      <c r="I463" s="10" t="str">
        <f>IF(ISNONTEXT(vm_asg_raw[[#This Row],[Column4]]), "", vm_asg_raw[[#This Row],[Column4]])</f>
        <v/>
      </c>
      <c r="J463" t="str">
        <f>IF(ISNUMBER(vm_asg_raw[[#This Row],[Column6]]), vm_asg_raw[[#This Row],[Column6]],"")</f>
        <v/>
      </c>
      <c r="K463" s="4" t="str">
        <f>IF(ISNUMBER(vm_asg_raw[[#This Row],[Column7]]), vm_asg_raw[[#This Row],[Column7]]/1073741824,"")</f>
        <v/>
      </c>
      <c r="L463" s="10" t="str">
        <f>IF(ISNONTEXT(vm_asg_raw[[#This Row],[Column9]]), "", vm_asg_raw[[#This Row],[Column9]])</f>
        <v/>
      </c>
      <c r="M463" t="str">
        <f>IF(ISNUMBER(vm_asg_raw[[#This Row],[Column10]]), vm_asg_raw[[#This Row],[Column10]],"")</f>
        <v/>
      </c>
      <c r="N463" s="15" t="str">
        <f>IF(ISNUMBER(vm_asg_raw[[#This Row],[Column11]]), vm_asg_raw[[#This Row],[Column11]],"")</f>
        <v/>
      </c>
    </row>
    <row r="464" spans="1:14" x14ac:dyDescent="0.25">
      <c r="A464" s="11" t="str">
        <f>IF(ISNONTEXT(vm_asg_raw[[#This Row],[Column1]]), "", vm_asg_raw[[#This Row],[Column1]])</f>
        <v/>
      </c>
      <c r="B464" s="19" t="str">
        <f>IF(ISNONTEXT(vm_asg_raw[[#This Row],[Column5]]), "", vm_asg_raw[[#This Row],[Column5]])</f>
        <v/>
      </c>
      <c r="C464" s="30" t="str">
        <f>IF(ISNUMBER(vm_asg_raw[[#This Row],[Column12]]), (vm_asg_raw[[#This Row],[Column12]]/(vm_asg_raw[[#This Row],[Column14]]*1000)),"")</f>
        <v/>
      </c>
      <c r="D464" s="31" t="str">
        <f>IF(ISNUMBER(vm_asg_raw[[#This Row],[Column13]]), (vm_asg_raw[[#This Row],[Column13]]/vm_asg_raw[[#This Row],[Column15]]),"")</f>
        <v/>
      </c>
      <c r="E464" s="30" t="str">
        <f>IF(ISNUMBER(vm_asg_raw[[#This Row],[Column12]]), (vm_asg_raw[[#This Row],[Column12]]/(vm_asg_raw[[#This Row],[Column16]]*1000)),"")</f>
        <v/>
      </c>
      <c r="F464" s="32" t="str">
        <f>IF(ISNUMBER(vm_asg_raw[[#This Row],[Column13]]), (vm_asg_raw[[#This Row],[Column13]]/(vm_asg_raw[[#This Row],[Column17]]*1073741824)),"")</f>
        <v/>
      </c>
      <c r="G464" s="28" t="str">
        <f>IF(ISNUMBER(C464),(((vm_asg_raw[[#This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4" s="12" t="str">
        <f>IF(ISNONTEXT(vm_asg_raw[[#This Row],[Column3]]), "", vm_asg_raw[[#This Row],[Column3]])</f>
        <v/>
      </c>
      <c r="I464" s="10" t="str">
        <f>IF(ISNONTEXT(vm_asg_raw[[#This Row],[Column4]]), "", vm_asg_raw[[#This Row],[Column4]])</f>
        <v/>
      </c>
      <c r="J464" t="str">
        <f>IF(ISNUMBER(vm_asg_raw[[#This Row],[Column6]]), vm_asg_raw[[#This Row],[Column6]],"")</f>
        <v/>
      </c>
      <c r="K464" s="4" t="str">
        <f>IF(ISNUMBER(vm_asg_raw[[#This Row],[Column7]]), vm_asg_raw[[#This Row],[Column7]]/1073741824,"")</f>
        <v/>
      </c>
      <c r="L464" s="10" t="str">
        <f>IF(ISNONTEXT(vm_asg_raw[[#This Row],[Column9]]), "", vm_asg_raw[[#This Row],[Column9]])</f>
        <v/>
      </c>
      <c r="M464" t="str">
        <f>IF(ISNUMBER(vm_asg_raw[[#This Row],[Column10]]), vm_asg_raw[[#This Row],[Column10]],"")</f>
        <v/>
      </c>
      <c r="N464" s="15" t="str">
        <f>IF(ISNUMBER(vm_asg_raw[[#This Row],[Column11]]), vm_asg_raw[[#This Row],[Column11]],"")</f>
        <v/>
      </c>
    </row>
    <row r="465" spans="1:14" x14ac:dyDescent="0.25">
      <c r="A465" s="11" t="str">
        <f>IF(ISNONTEXT(vm_asg_raw[[#This Row],[Column1]]), "", vm_asg_raw[[#This Row],[Column1]])</f>
        <v/>
      </c>
      <c r="B465" s="19" t="str">
        <f>IF(ISNONTEXT(vm_asg_raw[[#This Row],[Column5]]), "", vm_asg_raw[[#This Row],[Column5]])</f>
        <v/>
      </c>
      <c r="C465" s="30" t="str">
        <f>IF(ISNUMBER(vm_asg_raw[[#This Row],[Column12]]), (vm_asg_raw[[#This Row],[Column12]]/(vm_asg_raw[[#This Row],[Column14]]*1000)),"")</f>
        <v/>
      </c>
      <c r="D465" s="31" t="str">
        <f>IF(ISNUMBER(vm_asg_raw[[#This Row],[Column13]]), (vm_asg_raw[[#This Row],[Column13]]/vm_asg_raw[[#This Row],[Column15]]),"")</f>
        <v/>
      </c>
      <c r="E465" s="30" t="str">
        <f>IF(ISNUMBER(vm_asg_raw[[#This Row],[Column12]]), (vm_asg_raw[[#This Row],[Column12]]/(vm_asg_raw[[#This Row],[Column16]]*1000)),"")</f>
        <v/>
      </c>
      <c r="F465" s="32" t="str">
        <f>IF(ISNUMBER(vm_asg_raw[[#This Row],[Column13]]), (vm_asg_raw[[#This Row],[Column13]]/(vm_asg_raw[[#This Row],[Column17]]*1073741824)),"")</f>
        <v/>
      </c>
      <c r="G465" s="28" t="str">
        <f>IF(ISNUMBER(C465),(((vm_asg_raw[[#This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5" s="12" t="str">
        <f>IF(ISNONTEXT(vm_asg_raw[[#This Row],[Column3]]), "", vm_asg_raw[[#This Row],[Column3]])</f>
        <v/>
      </c>
      <c r="I465" s="10" t="str">
        <f>IF(ISNONTEXT(vm_asg_raw[[#This Row],[Column4]]), "", vm_asg_raw[[#This Row],[Column4]])</f>
        <v/>
      </c>
      <c r="J465" t="str">
        <f>IF(ISNUMBER(vm_asg_raw[[#This Row],[Column6]]), vm_asg_raw[[#This Row],[Column6]],"")</f>
        <v/>
      </c>
      <c r="K465" s="4" t="str">
        <f>IF(ISNUMBER(vm_asg_raw[[#This Row],[Column7]]), vm_asg_raw[[#This Row],[Column7]]/1073741824,"")</f>
        <v/>
      </c>
      <c r="L465" s="10" t="str">
        <f>IF(ISNONTEXT(vm_asg_raw[[#This Row],[Column9]]), "", vm_asg_raw[[#This Row],[Column9]])</f>
        <v/>
      </c>
      <c r="M465" t="str">
        <f>IF(ISNUMBER(vm_asg_raw[[#This Row],[Column10]]), vm_asg_raw[[#This Row],[Column10]],"")</f>
        <v/>
      </c>
      <c r="N465" s="15" t="str">
        <f>IF(ISNUMBER(vm_asg_raw[[#This Row],[Column11]]), vm_asg_raw[[#This Row],[Column11]],"")</f>
        <v/>
      </c>
    </row>
    <row r="466" spans="1:14" x14ac:dyDescent="0.25">
      <c r="A466" s="11" t="str">
        <f>IF(ISNONTEXT(vm_asg_raw[[#This Row],[Column1]]), "", vm_asg_raw[[#This Row],[Column1]])</f>
        <v/>
      </c>
      <c r="B466" s="19" t="str">
        <f>IF(ISNONTEXT(vm_asg_raw[[#This Row],[Column5]]), "", vm_asg_raw[[#This Row],[Column5]])</f>
        <v/>
      </c>
      <c r="C466" s="30" t="str">
        <f>IF(ISNUMBER(vm_asg_raw[[#This Row],[Column12]]), (vm_asg_raw[[#This Row],[Column12]]/(vm_asg_raw[[#This Row],[Column14]]*1000)),"")</f>
        <v/>
      </c>
      <c r="D466" s="31" t="str">
        <f>IF(ISNUMBER(vm_asg_raw[[#This Row],[Column13]]), (vm_asg_raw[[#This Row],[Column13]]/vm_asg_raw[[#This Row],[Column15]]),"")</f>
        <v/>
      </c>
      <c r="E466" s="30" t="str">
        <f>IF(ISNUMBER(vm_asg_raw[[#This Row],[Column12]]), (vm_asg_raw[[#This Row],[Column12]]/(vm_asg_raw[[#This Row],[Column16]]*1000)),"")</f>
        <v/>
      </c>
      <c r="F466" s="32" t="str">
        <f>IF(ISNUMBER(vm_asg_raw[[#This Row],[Column13]]), (vm_asg_raw[[#This Row],[Column13]]/(vm_asg_raw[[#This Row],[Column17]]*1073741824)),"")</f>
        <v/>
      </c>
      <c r="G466" s="28" t="str">
        <f>IF(ISNUMBER(C466),(((vm_asg_raw[[#This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6" s="12" t="str">
        <f>IF(ISNONTEXT(vm_asg_raw[[#This Row],[Column3]]), "", vm_asg_raw[[#This Row],[Column3]])</f>
        <v/>
      </c>
      <c r="I466" s="10" t="str">
        <f>IF(ISNONTEXT(vm_asg_raw[[#This Row],[Column4]]), "", vm_asg_raw[[#This Row],[Column4]])</f>
        <v/>
      </c>
      <c r="J466" t="str">
        <f>IF(ISNUMBER(vm_asg_raw[[#This Row],[Column6]]), vm_asg_raw[[#This Row],[Column6]],"")</f>
        <v/>
      </c>
      <c r="K466" s="4" t="str">
        <f>IF(ISNUMBER(vm_asg_raw[[#This Row],[Column7]]), vm_asg_raw[[#This Row],[Column7]]/1073741824,"")</f>
        <v/>
      </c>
      <c r="L466" s="10" t="str">
        <f>IF(ISNONTEXT(vm_asg_raw[[#This Row],[Column9]]), "", vm_asg_raw[[#This Row],[Column9]])</f>
        <v/>
      </c>
      <c r="M466" t="str">
        <f>IF(ISNUMBER(vm_asg_raw[[#This Row],[Column10]]), vm_asg_raw[[#This Row],[Column10]],"")</f>
        <v/>
      </c>
      <c r="N466" s="15" t="str">
        <f>IF(ISNUMBER(vm_asg_raw[[#This Row],[Column11]]), vm_asg_raw[[#This Row],[Column11]],"")</f>
        <v/>
      </c>
    </row>
    <row r="467" spans="1:14" x14ac:dyDescent="0.25">
      <c r="A467" s="11" t="str">
        <f>IF(ISNONTEXT(vm_asg_raw[[#This Row],[Column1]]), "", vm_asg_raw[[#This Row],[Column1]])</f>
        <v/>
      </c>
      <c r="B467" s="19" t="str">
        <f>IF(ISNONTEXT(vm_asg_raw[[#This Row],[Column5]]), "", vm_asg_raw[[#This Row],[Column5]])</f>
        <v/>
      </c>
      <c r="C467" s="30" t="str">
        <f>IF(ISNUMBER(vm_asg_raw[[#This Row],[Column12]]), (vm_asg_raw[[#This Row],[Column12]]/(vm_asg_raw[[#This Row],[Column14]]*1000)),"")</f>
        <v/>
      </c>
      <c r="D467" s="31" t="str">
        <f>IF(ISNUMBER(vm_asg_raw[[#This Row],[Column13]]), (vm_asg_raw[[#This Row],[Column13]]/vm_asg_raw[[#This Row],[Column15]]),"")</f>
        <v/>
      </c>
      <c r="E467" s="30" t="str">
        <f>IF(ISNUMBER(vm_asg_raw[[#This Row],[Column12]]), (vm_asg_raw[[#This Row],[Column12]]/(vm_asg_raw[[#This Row],[Column16]]*1000)),"")</f>
        <v/>
      </c>
      <c r="F467" s="32" t="str">
        <f>IF(ISNUMBER(vm_asg_raw[[#This Row],[Column13]]), (vm_asg_raw[[#This Row],[Column13]]/(vm_asg_raw[[#This Row],[Column17]]*1073741824)),"")</f>
        <v/>
      </c>
      <c r="G467" s="28" t="str">
        <f>IF(ISNUMBER(C467),(((vm_asg_raw[[#This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7" s="12" t="str">
        <f>IF(ISNONTEXT(vm_asg_raw[[#This Row],[Column3]]), "", vm_asg_raw[[#This Row],[Column3]])</f>
        <v/>
      </c>
      <c r="I467" s="10" t="str">
        <f>IF(ISNONTEXT(vm_asg_raw[[#This Row],[Column4]]), "", vm_asg_raw[[#This Row],[Column4]])</f>
        <v/>
      </c>
      <c r="J467" t="str">
        <f>IF(ISNUMBER(vm_asg_raw[[#This Row],[Column6]]), vm_asg_raw[[#This Row],[Column6]],"")</f>
        <v/>
      </c>
      <c r="K467" s="4" t="str">
        <f>IF(ISNUMBER(vm_asg_raw[[#This Row],[Column7]]), vm_asg_raw[[#This Row],[Column7]]/1073741824,"")</f>
        <v/>
      </c>
      <c r="L467" s="10" t="str">
        <f>IF(ISNONTEXT(vm_asg_raw[[#This Row],[Column9]]), "", vm_asg_raw[[#This Row],[Column9]])</f>
        <v/>
      </c>
      <c r="M467" t="str">
        <f>IF(ISNUMBER(vm_asg_raw[[#This Row],[Column10]]), vm_asg_raw[[#This Row],[Column10]],"")</f>
        <v/>
      </c>
      <c r="N467" s="15" t="str">
        <f>IF(ISNUMBER(vm_asg_raw[[#This Row],[Column11]]), vm_asg_raw[[#This Row],[Column11]],"")</f>
        <v/>
      </c>
    </row>
    <row r="468" spans="1:14" x14ac:dyDescent="0.25">
      <c r="A468" s="11" t="str">
        <f>IF(ISNONTEXT(vm_asg_raw[[#This Row],[Column1]]), "", vm_asg_raw[[#This Row],[Column1]])</f>
        <v/>
      </c>
      <c r="B468" s="19" t="str">
        <f>IF(ISNONTEXT(vm_asg_raw[[#This Row],[Column5]]), "", vm_asg_raw[[#This Row],[Column5]])</f>
        <v/>
      </c>
      <c r="C468" s="30" t="str">
        <f>IF(ISNUMBER(vm_asg_raw[[#This Row],[Column12]]), (vm_asg_raw[[#This Row],[Column12]]/(vm_asg_raw[[#This Row],[Column14]]*1000)),"")</f>
        <v/>
      </c>
      <c r="D468" s="31" t="str">
        <f>IF(ISNUMBER(vm_asg_raw[[#This Row],[Column13]]), (vm_asg_raw[[#This Row],[Column13]]/vm_asg_raw[[#This Row],[Column15]]),"")</f>
        <v/>
      </c>
      <c r="E468" s="30" t="str">
        <f>IF(ISNUMBER(vm_asg_raw[[#This Row],[Column12]]), (vm_asg_raw[[#This Row],[Column12]]/(vm_asg_raw[[#This Row],[Column16]]*1000)),"")</f>
        <v/>
      </c>
      <c r="F468" s="32" t="str">
        <f>IF(ISNUMBER(vm_asg_raw[[#This Row],[Column13]]), (vm_asg_raw[[#This Row],[Column13]]/(vm_asg_raw[[#This Row],[Column17]]*1073741824)),"")</f>
        <v/>
      </c>
      <c r="G468" s="28" t="str">
        <f>IF(ISNUMBER(C468),(((vm_asg_raw[[#This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8" s="12" t="str">
        <f>IF(ISNONTEXT(vm_asg_raw[[#This Row],[Column3]]), "", vm_asg_raw[[#This Row],[Column3]])</f>
        <v/>
      </c>
      <c r="I468" s="10" t="str">
        <f>IF(ISNONTEXT(vm_asg_raw[[#This Row],[Column4]]), "", vm_asg_raw[[#This Row],[Column4]])</f>
        <v/>
      </c>
      <c r="J468" t="str">
        <f>IF(ISNUMBER(vm_asg_raw[[#This Row],[Column6]]), vm_asg_raw[[#This Row],[Column6]],"")</f>
        <v/>
      </c>
      <c r="K468" s="4" t="str">
        <f>IF(ISNUMBER(vm_asg_raw[[#This Row],[Column7]]), vm_asg_raw[[#This Row],[Column7]]/1073741824,"")</f>
        <v/>
      </c>
      <c r="L468" s="10" t="str">
        <f>IF(ISNONTEXT(vm_asg_raw[[#This Row],[Column9]]), "", vm_asg_raw[[#This Row],[Column9]])</f>
        <v/>
      </c>
      <c r="M468" t="str">
        <f>IF(ISNUMBER(vm_asg_raw[[#This Row],[Column10]]), vm_asg_raw[[#This Row],[Column10]],"")</f>
        <v/>
      </c>
      <c r="N468" s="15" t="str">
        <f>IF(ISNUMBER(vm_asg_raw[[#This Row],[Column11]]), vm_asg_raw[[#This Row],[Column11]],"")</f>
        <v/>
      </c>
    </row>
    <row r="469" spans="1:14" x14ac:dyDescent="0.25">
      <c r="A469" s="11" t="str">
        <f>IF(ISNONTEXT(vm_asg_raw[[#This Row],[Column1]]), "", vm_asg_raw[[#This Row],[Column1]])</f>
        <v/>
      </c>
      <c r="B469" s="19" t="str">
        <f>IF(ISNONTEXT(vm_asg_raw[[#This Row],[Column5]]), "", vm_asg_raw[[#This Row],[Column5]])</f>
        <v/>
      </c>
      <c r="C469" s="30" t="str">
        <f>IF(ISNUMBER(vm_asg_raw[[#This Row],[Column12]]), (vm_asg_raw[[#This Row],[Column12]]/(vm_asg_raw[[#This Row],[Column14]]*1000)),"")</f>
        <v/>
      </c>
      <c r="D469" s="31" t="str">
        <f>IF(ISNUMBER(vm_asg_raw[[#This Row],[Column13]]), (vm_asg_raw[[#This Row],[Column13]]/vm_asg_raw[[#This Row],[Column15]]),"")</f>
        <v/>
      </c>
      <c r="E469" s="30" t="str">
        <f>IF(ISNUMBER(vm_asg_raw[[#This Row],[Column12]]), (vm_asg_raw[[#This Row],[Column12]]/(vm_asg_raw[[#This Row],[Column16]]*1000)),"")</f>
        <v/>
      </c>
      <c r="F469" s="32" t="str">
        <f>IF(ISNUMBER(vm_asg_raw[[#This Row],[Column13]]), (vm_asg_raw[[#This Row],[Column13]]/(vm_asg_raw[[#This Row],[Column17]]*1073741824)),"")</f>
        <v/>
      </c>
      <c r="G469" s="28" t="str">
        <f>IF(ISNUMBER(C469),(((vm_asg_raw[[#This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9" s="12" t="str">
        <f>IF(ISNONTEXT(vm_asg_raw[[#This Row],[Column3]]), "", vm_asg_raw[[#This Row],[Column3]])</f>
        <v/>
      </c>
      <c r="I469" s="10" t="str">
        <f>IF(ISNONTEXT(vm_asg_raw[[#This Row],[Column4]]), "", vm_asg_raw[[#This Row],[Column4]])</f>
        <v/>
      </c>
      <c r="J469" t="str">
        <f>IF(ISNUMBER(vm_asg_raw[[#This Row],[Column6]]), vm_asg_raw[[#This Row],[Column6]],"")</f>
        <v/>
      </c>
      <c r="K469" s="4" t="str">
        <f>IF(ISNUMBER(vm_asg_raw[[#This Row],[Column7]]), vm_asg_raw[[#This Row],[Column7]]/1073741824,"")</f>
        <v/>
      </c>
      <c r="L469" s="10" t="str">
        <f>IF(ISNONTEXT(vm_asg_raw[[#This Row],[Column9]]), "", vm_asg_raw[[#This Row],[Column9]])</f>
        <v/>
      </c>
      <c r="M469" t="str">
        <f>IF(ISNUMBER(vm_asg_raw[[#This Row],[Column10]]), vm_asg_raw[[#This Row],[Column10]],"")</f>
        <v/>
      </c>
      <c r="N469" s="15" t="str">
        <f>IF(ISNUMBER(vm_asg_raw[[#This Row],[Column11]]), vm_asg_raw[[#This Row],[Column11]],"")</f>
        <v/>
      </c>
    </row>
    <row r="470" spans="1:14" x14ac:dyDescent="0.25">
      <c r="A470" s="11" t="str">
        <f>IF(ISNONTEXT(vm_asg_raw[[#This Row],[Column1]]), "", vm_asg_raw[[#This Row],[Column1]])</f>
        <v/>
      </c>
      <c r="B470" s="19" t="str">
        <f>IF(ISNONTEXT(vm_asg_raw[[#This Row],[Column5]]), "", vm_asg_raw[[#This Row],[Column5]])</f>
        <v/>
      </c>
      <c r="C470" s="30" t="str">
        <f>IF(ISNUMBER(vm_asg_raw[[#This Row],[Column12]]), (vm_asg_raw[[#This Row],[Column12]]/(vm_asg_raw[[#This Row],[Column14]]*1000)),"")</f>
        <v/>
      </c>
      <c r="D470" s="31" t="str">
        <f>IF(ISNUMBER(vm_asg_raw[[#This Row],[Column13]]), (vm_asg_raw[[#This Row],[Column13]]/vm_asg_raw[[#This Row],[Column15]]),"")</f>
        <v/>
      </c>
      <c r="E470" s="30" t="str">
        <f>IF(ISNUMBER(vm_asg_raw[[#This Row],[Column12]]), (vm_asg_raw[[#This Row],[Column12]]/(vm_asg_raw[[#This Row],[Column16]]*1000)),"")</f>
        <v/>
      </c>
      <c r="F470" s="32" t="str">
        <f>IF(ISNUMBER(vm_asg_raw[[#This Row],[Column13]]), (vm_asg_raw[[#This Row],[Column13]]/(vm_asg_raw[[#This Row],[Column17]]*1073741824)),"")</f>
        <v/>
      </c>
      <c r="G470" s="28" t="str">
        <f>IF(ISNUMBER(C470),(((vm_asg_raw[[#This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0" s="12" t="str">
        <f>IF(ISNONTEXT(vm_asg_raw[[#This Row],[Column3]]), "", vm_asg_raw[[#This Row],[Column3]])</f>
        <v/>
      </c>
      <c r="I470" s="10" t="str">
        <f>IF(ISNONTEXT(vm_asg_raw[[#This Row],[Column4]]), "", vm_asg_raw[[#This Row],[Column4]])</f>
        <v/>
      </c>
      <c r="J470" t="str">
        <f>IF(ISNUMBER(vm_asg_raw[[#This Row],[Column6]]), vm_asg_raw[[#This Row],[Column6]],"")</f>
        <v/>
      </c>
      <c r="K470" s="4" t="str">
        <f>IF(ISNUMBER(vm_asg_raw[[#This Row],[Column7]]), vm_asg_raw[[#This Row],[Column7]]/1073741824,"")</f>
        <v/>
      </c>
      <c r="L470" s="10" t="str">
        <f>IF(ISNONTEXT(vm_asg_raw[[#This Row],[Column9]]), "", vm_asg_raw[[#This Row],[Column9]])</f>
        <v/>
      </c>
      <c r="M470" t="str">
        <f>IF(ISNUMBER(vm_asg_raw[[#This Row],[Column10]]), vm_asg_raw[[#This Row],[Column10]],"")</f>
        <v/>
      </c>
      <c r="N470" s="15" t="str">
        <f>IF(ISNUMBER(vm_asg_raw[[#This Row],[Column11]]), vm_asg_raw[[#This Row],[Column11]],"")</f>
        <v/>
      </c>
    </row>
    <row r="471" spans="1:14" x14ac:dyDescent="0.25">
      <c r="A471" s="11" t="str">
        <f>IF(ISNONTEXT(vm_asg_raw[[#This Row],[Column1]]), "", vm_asg_raw[[#This Row],[Column1]])</f>
        <v/>
      </c>
      <c r="B471" s="19" t="str">
        <f>IF(ISNONTEXT(vm_asg_raw[[#This Row],[Column5]]), "", vm_asg_raw[[#This Row],[Column5]])</f>
        <v/>
      </c>
      <c r="C471" s="30" t="str">
        <f>IF(ISNUMBER(vm_asg_raw[[#This Row],[Column12]]), (vm_asg_raw[[#This Row],[Column12]]/(vm_asg_raw[[#This Row],[Column14]]*1000)),"")</f>
        <v/>
      </c>
      <c r="D471" s="31" t="str">
        <f>IF(ISNUMBER(vm_asg_raw[[#This Row],[Column13]]), (vm_asg_raw[[#This Row],[Column13]]/vm_asg_raw[[#This Row],[Column15]]),"")</f>
        <v/>
      </c>
      <c r="E471" s="30" t="str">
        <f>IF(ISNUMBER(vm_asg_raw[[#This Row],[Column12]]), (vm_asg_raw[[#This Row],[Column12]]/(vm_asg_raw[[#This Row],[Column16]]*1000)),"")</f>
        <v/>
      </c>
      <c r="F471" s="32" t="str">
        <f>IF(ISNUMBER(vm_asg_raw[[#This Row],[Column13]]), (vm_asg_raw[[#This Row],[Column13]]/(vm_asg_raw[[#This Row],[Column17]]*1073741824)),"")</f>
        <v/>
      </c>
      <c r="G471" s="28" t="str">
        <f>IF(ISNUMBER(C471),(((vm_asg_raw[[#This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1" s="12" t="str">
        <f>IF(ISNONTEXT(vm_asg_raw[[#This Row],[Column3]]), "", vm_asg_raw[[#This Row],[Column3]])</f>
        <v/>
      </c>
      <c r="I471" s="10" t="str">
        <f>IF(ISNONTEXT(vm_asg_raw[[#This Row],[Column4]]), "", vm_asg_raw[[#This Row],[Column4]])</f>
        <v/>
      </c>
      <c r="J471" t="str">
        <f>IF(ISNUMBER(vm_asg_raw[[#This Row],[Column6]]), vm_asg_raw[[#This Row],[Column6]],"")</f>
        <v/>
      </c>
      <c r="K471" s="4" t="str">
        <f>IF(ISNUMBER(vm_asg_raw[[#This Row],[Column7]]), vm_asg_raw[[#This Row],[Column7]]/1073741824,"")</f>
        <v/>
      </c>
      <c r="L471" s="10" t="str">
        <f>IF(ISNONTEXT(vm_asg_raw[[#This Row],[Column9]]), "", vm_asg_raw[[#This Row],[Column9]])</f>
        <v/>
      </c>
      <c r="M471" t="str">
        <f>IF(ISNUMBER(vm_asg_raw[[#This Row],[Column10]]), vm_asg_raw[[#This Row],[Column10]],"")</f>
        <v/>
      </c>
      <c r="N471" s="15" t="str">
        <f>IF(ISNUMBER(vm_asg_raw[[#This Row],[Column11]]), vm_asg_raw[[#This Row],[Column11]],"")</f>
        <v/>
      </c>
    </row>
    <row r="472" spans="1:14" x14ac:dyDescent="0.25">
      <c r="A472" s="11" t="str">
        <f>IF(ISNONTEXT(vm_asg_raw[[#This Row],[Column1]]), "", vm_asg_raw[[#This Row],[Column1]])</f>
        <v/>
      </c>
      <c r="B472" s="19" t="str">
        <f>IF(ISNONTEXT(vm_asg_raw[[#This Row],[Column5]]), "", vm_asg_raw[[#This Row],[Column5]])</f>
        <v/>
      </c>
      <c r="C472" s="30" t="str">
        <f>IF(ISNUMBER(vm_asg_raw[[#This Row],[Column12]]), (vm_asg_raw[[#This Row],[Column12]]/(vm_asg_raw[[#This Row],[Column14]]*1000)),"")</f>
        <v/>
      </c>
      <c r="D472" s="31" t="str">
        <f>IF(ISNUMBER(vm_asg_raw[[#This Row],[Column13]]), (vm_asg_raw[[#This Row],[Column13]]/vm_asg_raw[[#This Row],[Column15]]),"")</f>
        <v/>
      </c>
      <c r="E472" s="30" t="str">
        <f>IF(ISNUMBER(vm_asg_raw[[#This Row],[Column12]]), (vm_asg_raw[[#This Row],[Column12]]/(vm_asg_raw[[#This Row],[Column16]]*1000)),"")</f>
        <v/>
      </c>
      <c r="F472" s="32" t="str">
        <f>IF(ISNUMBER(vm_asg_raw[[#This Row],[Column13]]), (vm_asg_raw[[#This Row],[Column13]]/(vm_asg_raw[[#This Row],[Column17]]*1073741824)),"")</f>
        <v/>
      </c>
      <c r="G472" s="28" t="str">
        <f>IF(ISNUMBER(C472),(((vm_asg_raw[[#This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2" s="12" t="str">
        <f>IF(ISNONTEXT(vm_asg_raw[[#This Row],[Column3]]), "", vm_asg_raw[[#This Row],[Column3]])</f>
        <v/>
      </c>
      <c r="I472" s="10" t="str">
        <f>IF(ISNONTEXT(vm_asg_raw[[#This Row],[Column4]]), "", vm_asg_raw[[#This Row],[Column4]])</f>
        <v/>
      </c>
      <c r="J472" t="str">
        <f>IF(ISNUMBER(vm_asg_raw[[#This Row],[Column6]]), vm_asg_raw[[#This Row],[Column6]],"")</f>
        <v/>
      </c>
      <c r="K472" s="4" t="str">
        <f>IF(ISNUMBER(vm_asg_raw[[#This Row],[Column7]]), vm_asg_raw[[#This Row],[Column7]]/1073741824,"")</f>
        <v/>
      </c>
      <c r="L472" s="10" t="str">
        <f>IF(ISNONTEXT(vm_asg_raw[[#This Row],[Column9]]), "", vm_asg_raw[[#This Row],[Column9]])</f>
        <v/>
      </c>
      <c r="M472" t="str">
        <f>IF(ISNUMBER(vm_asg_raw[[#This Row],[Column10]]), vm_asg_raw[[#This Row],[Column10]],"")</f>
        <v/>
      </c>
      <c r="N472" s="15" t="str">
        <f>IF(ISNUMBER(vm_asg_raw[[#This Row],[Column11]]), vm_asg_raw[[#This Row],[Column11]],"")</f>
        <v/>
      </c>
    </row>
    <row r="473" spans="1:14" x14ac:dyDescent="0.25">
      <c r="A473" s="11" t="str">
        <f>IF(ISNONTEXT(vm_asg_raw[[#This Row],[Column1]]), "", vm_asg_raw[[#This Row],[Column1]])</f>
        <v/>
      </c>
      <c r="B473" s="19" t="str">
        <f>IF(ISNONTEXT(vm_asg_raw[[#This Row],[Column5]]), "", vm_asg_raw[[#This Row],[Column5]])</f>
        <v/>
      </c>
      <c r="C473" s="30" t="str">
        <f>IF(ISNUMBER(vm_asg_raw[[#This Row],[Column12]]), (vm_asg_raw[[#This Row],[Column12]]/(vm_asg_raw[[#This Row],[Column14]]*1000)),"")</f>
        <v/>
      </c>
      <c r="D473" s="31" t="str">
        <f>IF(ISNUMBER(vm_asg_raw[[#This Row],[Column13]]), (vm_asg_raw[[#This Row],[Column13]]/vm_asg_raw[[#This Row],[Column15]]),"")</f>
        <v/>
      </c>
      <c r="E473" s="30" t="str">
        <f>IF(ISNUMBER(vm_asg_raw[[#This Row],[Column12]]), (vm_asg_raw[[#This Row],[Column12]]/(vm_asg_raw[[#This Row],[Column16]]*1000)),"")</f>
        <v/>
      </c>
      <c r="F473" s="32" t="str">
        <f>IF(ISNUMBER(vm_asg_raw[[#This Row],[Column13]]), (vm_asg_raw[[#This Row],[Column13]]/(vm_asg_raw[[#This Row],[Column17]]*1073741824)),"")</f>
        <v/>
      </c>
      <c r="G473" s="28" t="str">
        <f>IF(ISNUMBER(C473),(((vm_asg_raw[[#This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3" s="12" t="str">
        <f>IF(ISNONTEXT(vm_asg_raw[[#This Row],[Column3]]), "", vm_asg_raw[[#This Row],[Column3]])</f>
        <v/>
      </c>
      <c r="I473" s="10" t="str">
        <f>IF(ISNONTEXT(vm_asg_raw[[#This Row],[Column4]]), "", vm_asg_raw[[#This Row],[Column4]])</f>
        <v/>
      </c>
      <c r="J473" t="str">
        <f>IF(ISNUMBER(vm_asg_raw[[#This Row],[Column6]]), vm_asg_raw[[#This Row],[Column6]],"")</f>
        <v/>
      </c>
      <c r="K473" s="4" t="str">
        <f>IF(ISNUMBER(vm_asg_raw[[#This Row],[Column7]]), vm_asg_raw[[#This Row],[Column7]]/1073741824,"")</f>
        <v/>
      </c>
      <c r="L473" s="10" t="str">
        <f>IF(ISNONTEXT(vm_asg_raw[[#This Row],[Column9]]), "", vm_asg_raw[[#This Row],[Column9]])</f>
        <v/>
      </c>
      <c r="M473" t="str">
        <f>IF(ISNUMBER(vm_asg_raw[[#This Row],[Column10]]), vm_asg_raw[[#This Row],[Column10]],"")</f>
        <v/>
      </c>
      <c r="N473" s="15" t="str">
        <f>IF(ISNUMBER(vm_asg_raw[[#This Row],[Column11]]), vm_asg_raw[[#This Row],[Column11]],"")</f>
        <v/>
      </c>
    </row>
    <row r="474" spans="1:14" x14ac:dyDescent="0.25">
      <c r="A474" s="11" t="str">
        <f>IF(ISNONTEXT(vm_asg_raw[[#This Row],[Column1]]), "", vm_asg_raw[[#This Row],[Column1]])</f>
        <v/>
      </c>
      <c r="B474" s="19" t="str">
        <f>IF(ISNONTEXT(vm_asg_raw[[#This Row],[Column5]]), "", vm_asg_raw[[#This Row],[Column5]])</f>
        <v/>
      </c>
      <c r="C474" s="30" t="str">
        <f>IF(ISNUMBER(vm_asg_raw[[#This Row],[Column12]]), (vm_asg_raw[[#This Row],[Column12]]/(vm_asg_raw[[#This Row],[Column14]]*1000)),"")</f>
        <v/>
      </c>
      <c r="D474" s="31" t="str">
        <f>IF(ISNUMBER(vm_asg_raw[[#This Row],[Column13]]), (vm_asg_raw[[#This Row],[Column13]]/vm_asg_raw[[#This Row],[Column15]]),"")</f>
        <v/>
      </c>
      <c r="E474" s="30" t="str">
        <f>IF(ISNUMBER(vm_asg_raw[[#This Row],[Column12]]), (vm_asg_raw[[#This Row],[Column12]]/(vm_asg_raw[[#This Row],[Column16]]*1000)),"")</f>
        <v/>
      </c>
      <c r="F474" s="32" t="str">
        <f>IF(ISNUMBER(vm_asg_raw[[#This Row],[Column13]]), (vm_asg_raw[[#This Row],[Column13]]/(vm_asg_raw[[#This Row],[Column17]]*1073741824)),"")</f>
        <v/>
      </c>
      <c r="G474" s="28" t="str">
        <f>IF(ISNUMBER(C474),(((vm_asg_raw[[#This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4" s="12" t="str">
        <f>IF(ISNONTEXT(vm_asg_raw[[#This Row],[Column3]]), "", vm_asg_raw[[#This Row],[Column3]])</f>
        <v/>
      </c>
      <c r="I474" s="10" t="str">
        <f>IF(ISNONTEXT(vm_asg_raw[[#This Row],[Column4]]), "", vm_asg_raw[[#This Row],[Column4]])</f>
        <v/>
      </c>
      <c r="J474" t="str">
        <f>IF(ISNUMBER(vm_asg_raw[[#This Row],[Column6]]), vm_asg_raw[[#This Row],[Column6]],"")</f>
        <v/>
      </c>
      <c r="K474" s="4" t="str">
        <f>IF(ISNUMBER(vm_asg_raw[[#This Row],[Column7]]), vm_asg_raw[[#This Row],[Column7]]/1073741824,"")</f>
        <v/>
      </c>
      <c r="L474" s="10" t="str">
        <f>IF(ISNONTEXT(vm_asg_raw[[#This Row],[Column9]]), "", vm_asg_raw[[#This Row],[Column9]])</f>
        <v/>
      </c>
      <c r="M474" t="str">
        <f>IF(ISNUMBER(vm_asg_raw[[#This Row],[Column10]]), vm_asg_raw[[#This Row],[Column10]],"")</f>
        <v/>
      </c>
      <c r="N474" s="15" t="str">
        <f>IF(ISNUMBER(vm_asg_raw[[#This Row],[Column11]]), vm_asg_raw[[#This Row],[Column11]],"")</f>
        <v/>
      </c>
    </row>
    <row r="475" spans="1:14" x14ac:dyDescent="0.25">
      <c r="A475" s="11" t="str">
        <f>IF(ISNONTEXT(vm_asg_raw[[#This Row],[Column1]]), "", vm_asg_raw[[#This Row],[Column1]])</f>
        <v/>
      </c>
      <c r="B475" s="19" t="str">
        <f>IF(ISNONTEXT(vm_asg_raw[[#This Row],[Column5]]), "", vm_asg_raw[[#This Row],[Column5]])</f>
        <v/>
      </c>
      <c r="C475" s="30" t="str">
        <f>IF(ISNUMBER(vm_asg_raw[[#This Row],[Column12]]), (vm_asg_raw[[#This Row],[Column12]]/(vm_asg_raw[[#This Row],[Column14]]*1000)),"")</f>
        <v/>
      </c>
      <c r="D475" s="31" t="str">
        <f>IF(ISNUMBER(vm_asg_raw[[#This Row],[Column13]]), (vm_asg_raw[[#This Row],[Column13]]/vm_asg_raw[[#This Row],[Column15]]),"")</f>
        <v/>
      </c>
      <c r="E475" s="30" t="str">
        <f>IF(ISNUMBER(vm_asg_raw[[#This Row],[Column12]]), (vm_asg_raw[[#This Row],[Column12]]/(vm_asg_raw[[#This Row],[Column16]]*1000)),"")</f>
        <v/>
      </c>
      <c r="F475" s="32" t="str">
        <f>IF(ISNUMBER(vm_asg_raw[[#This Row],[Column13]]), (vm_asg_raw[[#This Row],[Column13]]/(vm_asg_raw[[#This Row],[Column17]]*1073741824)),"")</f>
        <v/>
      </c>
      <c r="G475" s="28" t="str">
        <f>IF(ISNUMBER(C475),(((vm_asg_raw[[#This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5" s="12" t="str">
        <f>IF(ISNONTEXT(vm_asg_raw[[#This Row],[Column3]]), "", vm_asg_raw[[#This Row],[Column3]])</f>
        <v/>
      </c>
      <c r="I475" s="10" t="str">
        <f>IF(ISNONTEXT(vm_asg_raw[[#This Row],[Column4]]), "", vm_asg_raw[[#This Row],[Column4]])</f>
        <v/>
      </c>
      <c r="J475" t="str">
        <f>IF(ISNUMBER(vm_asg_raw[[#This Row],[Column6]]), vm_asg_raw[[#This Row],[Column6]],"")</f>
        <v/>
      </c>
      <c r="K475" s="4" t="str">
        <f>IF(ISNUMBER(vm_asg_raw[[#This Row],[Column7]]), vm_asg_raw[[#This Row],[Column7]]/1073741824,"")</f>
        <v/>
      </c>
      <c r="L475" s="10" t="str">
        <f>IF(ISNONTEXT(vm_asg_raw[[#This Row],[Column9]]), "", vm_asg_raw[[#This Row],[Column9]])</f>
        <v/>
      </c>
      <c r="M475" t="str">
        <f>IF(ISNUMBER(vm_asg_raw[[#This Row],[Column10]]), vm_asg_raw[[#This Row],[Column10]],"")</f>
        <v/>
      </c>
      <c r="N475" s="15" t="str">
        <f>IF(ISNUMBER(vm_asg_raw[[#This Row],[Column11]]), vm_asg_raw[[#This Row],[Column11]],"")</f>
        <v/>
      </c>
    </row>
    <row r="476" spans="1:14" x14ac:dyDescent="0.25">
      <c r="A476" s="11" t="str">
        <f>IF(ISNONTEXT(vm_asg_raw[[#This Row],[Column1]]), "", vm_asg_raw[[#This Row],[Column1]])</f>
        <v/>
      </c>
      <c r="B476" s="19" t="str">
        <f>IF(ISNONTEXT(vm_asg_raw[[#This Row],[Column5]]), "", vm_asg_raw[[#This Row],[Column5]])</f>
        <v/>
      </c>
      <c r="C476" s="30" t="str">
        <f>IF(ISNUMBER(vm_asg_raw[[#This Row],[Column12]]), (vm_asg_raw[[#This Row],[Column12]]/(vm_asg_raw[[#This Row],[Column14]]*1000)),"")</f>
        <v/>
      </c>
      <c r="D476" s="31" t="str">
        <f>IF(ISNUMBER(vm_asg_raw[[#This Row],[Column13]]), (vm_asg_raw[[#This Row],[Column13]]/vm_asg_raw[[#This Row],[Column15]]),"")</f>
        <v/>
      </c>
      <c r="E476" s="30" t="str">
        <f>IF(ISNUMBER(vm_asg_raw[[#This Row],[Column12]]), (vm_asg_raw[[#This Row],[Column12]]/(vm_asg_raw[[#This Row],[Column16]]*1000)),"")</f>
        <v/>
      </c>
      <c r="F476" s="32" t="str">
        <f>IF(ISNUMBER(vm_asg_raw[[#This Row],[Column13]]), (vm_asg_raw[[#This Row],[Column13]]/(vm_asg_raw[[#This Row],[Column17]]*1073741824)),"")</f>
        <v/>
      </c>
      <c r="G476" s="28" t="str">
        <f>IF(ISNUMBER(C476),(((vm_asg_raw[[#This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6" s="12" t="str">
        <f>IF(ISNONTEXT(vm_asg_raw[[#This Row],[Column3]]), "", vm_asg_raw[[#This Row],[Column3]])</f>
        <v/>
      </c>
      <c r="I476" s="10" t="str">
        <f>IF(ISNONTEXT(vm_asg_raw[[#This Row],[Column4]]), "", vm_asg_raw[[#This Row],[Column4]])</f>
        <v/>
      </c>
      <c r="J476" t="str">
        <f>IF(ISNUMBER(vm_asg_raw[[#This Row],[Column6]]), vm_asg_raw[[#This Row],[Column6]],"")</f>
        <v/>
      </c>
      <c r="K476" s="4" t="str">
        <f>IF(ISNUMBER(vm_asg_raw[[#This Row],[Column7]]), vm_asg_raw[[#This Row],[Column7]]/1073741824,"")</f>
        <v/>
      </c>
      <c r="L476" s="10" t="str">
        <f>IF(ISNONTEXT(vm_asg_raw[[#This Row],[Column9]]), "", vm_asg_raw[[#This Row],[Column9]])</f>
        <v/>
      </c>
      <c r="M476" t="str">
        <f>IF(ISNUMBER(vm_asg_raw[[#This Row],[Column10]]), vm_asg_raw[[#This Row],[Column10]],"")</f>
        <v/>
      </c>
      <c r="N476" s="15" t="str">
        <f>IF(ISNUMBER(vm_asg_raw[[#This Row],[Column11]]), vm_asg_raw[[#This Row],[Column11]],"")</f>
        <v/>
      </c>
    </row>
    <row r="477" spans="1:14" x14ac:dyDescent="0.25">
      <c r="A477" s="11" t="str">
        <f>IF(ISNONTEXT(vm_asg_raw[[#This Row],[Column1]]), "", vm_asg_raw[[#This Row],[Column1]])</f>
        <v/>
      </c>
      <c r="B477" s="19" t="str">
        <f>IF(ISNONTEXT(vm_asg_raw[[#This Row],[Column5]]), "", vm_asg_raw[[#This Row],[Column5]])</f>
        <v/>
      </c>
      <c r="C477" s="30" t="str">
        <f>IF(ISNUMBER(vm_asg_raw[[#This Row],[Column12]]), (vm_asg_raw[[#This Row],[Column12]]/(vm_asg_raw[[#This Row],[Column14]]*1000)),"")</f>
        <v/>
      </c>
      <c r="D477" s="31" t="str">
        <f>IF(ISNUMBER(vm_asg_raw[[#This Row],[Column13]]), (vm_asg_raw[[#This Row],[Column13]]/vm_asg_raw[[#This Row],[Column15]]),"")</f>
        <v/>
      </c>
      <c r="E477" s="30" t="str">
        <f>IF(ISNUMBER(vm_asg_raw[[#This Row],[Column12]]), (vm_asg_raw[[#This Row],[Column12]]/(vm_asg_raw[[#This Row],[Column16]]*1000)),"")</f>
        <v/>
      </c>
      <c r="F477" s="32" t="str">
        <f>IF(ISNUMBER(vm_asg_raw[[#This Row],[Column13]]), (vm_asg_raw[[#This Row],[Column13]]/(vm_asg_raw[[#This Row],[Column17]]*1073741824)),"")</f>
        <v/>
      </c>
      <c r="G477" s="28" t="str">
        <f>IF(ISNUMBER(C477),(((vm_asg_raw[[#This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7" s="12" t="str">
        <f>IF(ISNONTEXT(vm_asg_raw[[#This Row],[Column3]]), "", vm_asg_raw[[#This Row],[Column3]])</f>
        <v/>
      </c>
      <c r="I477" s="10" t="str">
        <f>IF(ISNONTEXT(vm_asg_raw[[#This Row],[Column4]]), "", vm_asg_raw[[#This Row],[Column4]])</f>
        <v/>
      </c>
      <c r="J477" t="str">
        <f>IF(ISNUMBER(vm_asg_raw[[#This Row],[Column6]]), vm_asg_raw[[#This Row],[Column6]],"")</f>
        <v/>
      </c>
      <c r="K477" s="4" t="str">
        <f>IF(ISNUMBER(vm_asg_raw[[#This Row],[Column7]]), vm_asg_raw[[#This Row],[Column7]]/1073741824,"")</f>
        <v/>
      </c>
      <c r="L477" s="10" t="str">
        <f>IF(ISNONTEXT(vm_asg_raw[[#This Row],[Column9]]), "", vm_asg_raw[[#This Row],[Column9]])</f>
        <v/>
      </c>
      <c r="M477" t="str">
        <f>IF(ISNUMBER(vm_asg_raw[[#This Row],[Column10]]), vm_asg_raw[[#This Row],[Column10]],"")</f>
        <v/>
      </c>
      <c r="N477" s="15" t="str">
        <f>IF(ISNUMBER(vm_asg_raw[[#This Row],[Column11]]), vm_asg_raw[[#This Row],[Column11]],"")</f>
        <v/>
      </c>
    </row>
    <row r="478" spans="1:14" x14ac:dyDescent="0.25">
      <c r="A478" s="11" t="str">
        <f>IF(ISNONTEXT(vm_asg_raw[[#This Row],[Column1]]), "", vm_asg_raw[[#This Row],[Column1]])</f>
        <v/>
      </c>
      <c r="B478" s="19" t="str">
        <f>IF(ISNONTEXT(vm_asg_raw[[#This Row],[Column5]]), "", vm_asg_raw[[#This Row],[Column5]])</f>
        <v/>
      </c>
      <c r="C478" s="30" t="str">
        <f>IF(ISNUMBER(vm_asg_raw[[#This Row],[Column12]]), (vm_asg_raw[[#This Row],[Column12]]/(vm_asg_raw[[#This Row],[Column14]]*1000)),"")</f>
        <v/>
      </c>
      <c r="D478" s="31" t="str">
        <f>IF(ISNUMBER(vm_asg_raw[[#This Row],[Column13]]), (vm_asg_raw[[#This Row],[Column13]]/vm_asg_raw[[#This Row],[Column15]]),"")</f>
        <v/>
      </c>
      <c r="E478" s="30" t="str">
        <f>IF(ISNUMBER(vm_asg_raw[[#This Row],[Column12]]), (vm_asg_raw[[#This Row],[Column12]]/(vm_asg_raw[[#This Row],[Column16]]*1000)),"")</f>
        <v/>
      </c>
      <c r="F478" s="32" t="str">
        <f>IF(ISNUMBER(vm_asg_raw[[#This Row],[Column13]]), (vm_asg_raw[[#This Row],[Column13]]/(vm_asg_raw[[#This Row],[Column17]]*1073741824)),"")</f>
        <v/>
      </c>
      <c r="G478" s="28" t="str">
        <f>IF(ISNUMBER(C478),(((vm_asg_raw[[#This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8" s="12" t="str">
        <f>IF(ISNONTEXT(vm_asg_raw[[#This Row],[Column3]]), "", vm_asg_raw[[#This Row],[Column3]])</f>
        <v/>
      </c>
      <c r="I478" s="10" t="str">
        <f>IF(ISNONTEXT(vm_asg_raw[[#This Row],[Column4]]), "", vm_asg_raw[[#This Row],[Column4]])</f>
        <v/>
      </c>
      <c r="J478" t="str">
        <f>IF(ISNUMBER(vm_asg_raw[[#This Row],[Column6]]), vm_asg_raw[[#This Row],[Column6]],"")</f>
        <v/>
      </c>
      <c r="K478" s="4" t="str">
        <f>IF(ISNUMBER(vm_asg_raw[[#This Row],[Column7]]), vm_asg_raw[[#This Row],[Column7]]/1073741824,"")</f>
        <v/>
      </c>
      <c r="L478" s="10" t="str">
        <f>IF(ISNONTEXT(vm_asg_raw[[#This Row],[Column9]]), "", vm_asg_raw[[#This Row],[Column9]])</f>
        <v/>
      </c>
      <c r="M478" t="str">
        <f>IF(ISNUMBER(vm_asg_raw[[#This Row],[Column10]]), vm_asg_raw[[#This Row],[Column10]],"")</f>
        <v/>
      </c>
      <c r="N478" s="15" t="str">
        <f>IF(ISNUMBER(vm_asg_raw[[#This Row],[Column11]]), vm_asg_raw[[#This Row],[Column11]],"")</f>
        <v/>
      </c>
    </row>
    <row r="479" spans="1:14" x14ac:dyDescent="0.25">
      <c r="A479" s="11" t="str">
        <f>IF(ISNONTEXT(vm_asg_raw[[#This Row],[Column1]]), "", vm_asg_raw[[#This Row],[Column1]])</f>
        <v/>
      </c>
      <c r="B479" s="19" t="str">
        <f>IF(ISNONTEXT(vm_asg_raw[[#This Row],[Column5]]), "", vm_asg_raw[[#This Row],[Column5]])</f>
        <v/>
      </c>
      <c r="C479" s="30" t="str">
        <f>IF(ISNUMBER(vm_asg_raw[[#This Row],[Column12]]), (vm_asg_raw[[#This Row],[Column12]]/(vm_asg_raw[[#This Row],[Column14]]*1000)),"")</f>
        <v/>
      </c>
      <c r="D479" s="31" t="str">
        <f>IF(ISNUMBER(vm_asg_raw[[#This Row],[Column13]]), (vm_asg_raw[[#This Row],[Column13]]/vm_asg_raw[[#This Row],[Column15]]),"")</f>
        <v/>
      </c>
      <c r="E479" s="30" t="str">
        <f>IF(ISNUMBER(vm_asg_raw[[#This Row],[Column12]]), (vm_asg_raw[[#This Row],[Column12]]/(vm_asg_raw[[#This Row],[Column16]]*1000)),"")</f>
        <v/>
      </c>
      <c r="F479" s="32" t="str">
        <f>IF(ISNUMBER(vm_asg_raw[[#This Row],[Column13]]), (vm_asg_raw[[#This Row],[Column13]]/(vm_asg_raw[[#This Row],[Column17]]*1073741824)),"")</f>
        <v/>
      </c>
      <c r="G479" s="28" t="str">
        <f>IF(ISNUMBER(C479),(((vm_asg_raw[[#This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9" s="12" t="str">
        <f>IF(ISNONTEXT(vm_asg_raw[[#This Row],[Column3]]), "", vm_asg_raw[[#This Row],[Column3]])</f>
        <v/>
      </c>
      <c r="I479" s="10" t="str">
        <f>IF(ISNONTEXT(vm_asg_raw[[#This Row],[Column4]]), "", vm_asg_raw[[#This Row],[Column4]])</f>
        <v/>
      </c>
      <c r="J479" t="str">
        <f>IF(ISNUMBER(vm_asg_raw[[#This Row],[Column6]]), vm_asg_raw[[#This Row],[Column6]],"")</f>
        <v/>
      </c>
      <c r="K479" s="4" t="str">
        <f>IF(ISNUMBER(vm_asg_raw[[#This Row],[Column7]]), vm_asg_raw[[#This Row],[Column7]]/1073741824,"")</f>
        <v/>
      </c>
      <c r="L479" s="10" t="str">
        <f>IF(ISNONTEXT(vm_asg_raw[[#This Row],[Column9]]), "", vm_asg_raw[[#This Row],[Column9]])</f>
        <v/>
      </c>
      <c r="M479" t="str">
        <f>IF(ISNUMBER(vm_asg_raw[[#This Row],[Column10]]), vm_asg_raw[[#This Row],[Column10]],"")</f>
        <v/>
      </c>
      <c r="N479" s="15" t="str">
        <f>IF(ISNUMBER(vm_asg_raw[[#This Row],[Column11]]), vm_asg_raw[[#This Row],[Column11]],"")</f>
        <v/>
      </c>
    </row>
    <row r="480" spans="1:14" x14ac:dyDescent="0.25">
      <c r="A480" s="11" t="str">
        <f>IF(ISNONTEXT(vm_asg_raw[[#This Row],[Column1]]), "", vm_asg_raw[[#This Row],[Column1]])</f>
        <v/>
      </c>
      <c r="B480" s="19" t="str">
        <f>IF(ISNONTEXT(vm_asg_raw[[#This Row],[Column5]]), "", vm_asg_raw[[#This Row],[Column5]])</f>
        <v/>
      </c>
      <c r="C480" s="30" t="str">
        <f>IF(ISNUMBER(vm_asg_raw[[#This Row],[Column12]]), (vm_asg_raw[[#This Row],[Column12]]/(vm_asg_raw[[#This Row],[Column14]]*1000)),"")</f>
        <v/>
      </c>
      <c r="D480" s="31" t="str">
        <f>IF(ISNUMBER(vm_asg_raw[[#This Row],[Column13]]), (vm_asg_raw[[#This Row],[Column13]]/vm_asg_raw[[#This Row],[Column15]]),"")</f>
        <v/>
      </c>
      <c r="E480" s="30" t="str">
        <f>IF(ISNUMBER(vm_asg_raw[[#This Row],[Column12]]), (vm_asg_raw[[#This Row],[Column12]]/(vm_asg_raw[[#This Row],[Column16]]*1000)),"")</f>
        <v/>
      </c>
      <c r="F480" s="32" t="str">
        <f>IF(ISNUMBER(vm_asg_raw[[#This Row],[Column13]]), (vm_asg_raw[[#This Row],[Column13]]/(vm_asg_raw[[#This Row],[Column17]]*1073741824)),"")</f>
        <v/>
      </c>
      <c r="G480" s="28" t="str">
        <f>IF(ISNUMBER(C480),(((vm_asg_raw[[#This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0" s="12" t="str">
        <f>IF(ISNONTEXT(vm_asg_raw[[#This Row],[Column3]]), "", vm_asg_raw[[#This Row],[Column3]])</f>
        <v/>
      </c>
      <c r="I480" s="10" t="str">
        <f>IF(ISNONTEXT(vm_asg_raw[[#This Row],[Column4]]), "", vm_asg_raw[[#This Row],[Column4]])</f>
        <v/>
      </c>
      <c r="J480" t="str">
        <f>IF(ISNUMBER(vm_asg_raw[[#This Row],[Column6]]), vm_asg_raw[[#This Row],[Column6]],"")</f>
        <v/>
      </c>
      <c r="K480" s="4" t="str">
        <f>IF(ISNUMBER(vm_asg_raw[[#This Row],[Column7]]), vm_asg_raw[[#This Row],[Column7]]/1073741824,"")</f>
        <v/>
      </c>
      <c r="L480" s="10" t="str">
        <f>IF(ISNONTEXT(vm_asg_raw[[#This Row],[Column9]]), "", vm_asg_raw[[#This Row],[Column9]])</f>
        <v/>
      </c>
      <c r="M480" t="str">
        <f>IF(ISNUMBER(vm_asg_raw[[#This Row],[Column10]]), vm_asg_raw[[#This Row],[Column10]],"")</f>
        <v/>
      </c>
      <c r="N480" s="15" t="str">
        <f>IF(ISNUMBER(vm_asg_raw[[#This Row],[Column11]]), vm_asg_raw[[#This Row],[Column11]],"")</f>
        <v/>
      </c>
    </row>
    <row r="481" spans="1:14" x14ac:dyDescent="0.25">
      <c r="A481" s="11" t="str">
        <f>IF(ISNONTEXT(vm_asg_raw[[#This Row],[Column1]]), "", vm_asg_raw[[#This Row],[Column1]])</f>
        <v/>
      </c>
      <c r="B481" s="19" t="str">
        <f>IF(ISNONTEXT(vm_asg_raw[[#This Row],[Column5]]), "", vm_asg_raw[[#This Row],[Column5]])</f>
        <v/>
      </c>
      <c r="C481" s="30" t="str">
        <f>IF(ISNUMBER(vm_asg_raw[[#This Row],[Column12]]), (vm_asg_raw[[#This Row],[Column12]]/(vm_asg_raw[[#This Row],[Column14]]*1000)),"")</f>
        <v/>
      </c>
      <c r="D481" s="31" t="str">
        <f>IF(ISNUMBER(vm_asg_raw[[#This Row],[Column13]]), (vm_asg_raw[[#This Row],[Column13]]/vm_asg_raw[[#This Row],[Column15]]),"")</f>
        <v/>
      </c>
      <c r="E481" s="30" t="str">
        <f>IF(ISNUMBER(vm_asg_raw[[#This Row],[Column12]]), (vm_asg_raw[[#This Row],[Column12]]/(vm_asg_raw[[#This Row],[Column16]]*1000)),"")</f>
        <v/>
      </c>
      <c r="F481" s="32" t="str">
        <f>IF(ISNUMBER(vm_asg_raw[[#This Row],[Column13]]), (vm_asg_raw[[#This Row],[Column13]]/(vm_asg_raw[[#This Row],[Column17]]*1073741824)),"")</f>
        <v/>
      </c>
      <c r="G481" s="28" t="str">
        <f>IF(ISNUMBER(C481),(((vm_asg_raw[[#This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1" s="12" t="str">
        <f>IF(ISNONTEXT(vm_asg_raw[[#This Row],[Column3]]), "", vm_asg_raw[[#This Row],[Column3]])</f>
        <v/>
      </c>
      <c r="I481" s="10" t="str">
        <f>IF(ISNONTEXT(vm_asg_raw[[#This Row],[Column4]]), "", vm_asg_raw[[#This Row],[Column4]])</f>
        <v/>
      </c>
      <c r="J481" t="str">
        <f>IF(ISNUMBER(vm_asg_raw[[#This Row],[Column6]]), vm_asg_raw[[#This Row],[Column6]],"")</f>
        <v/>
      </c>
      <c r="K481" s="4" t="str">
        <f>IF(ISNUMBER(vm_asg_raw[[#This Row],[Column7]]), vm_asg_raw[[#This Row],[Column7]]/1073741824,"")</f>
        <v/>
      </c>
      <c r="L481" s="10" t="str">
        <f>IF(ISNONTEXT(vm_asg_raw[[#This Row],[Column9]]), "", vm_asg_raw[[#This Row],[Column9]])</f>
        <v/>
      </c>
      <c r="M481" t="str">
        <f>IF(ISNUMBER(vm_asg_raw[[#This Row],[Column10]]), vm_asg_raw[[#This Row],[Column10]],"")</f>
        <v/>
      </c>
      <c r="N481" s="15" t="str">
        <f>IF(ISNUMBER(vm_asg_raw[[#This Row],[Column11]]), vm_asg_raw[[#This Row],[Column11]],"")</f>
        <v/>
      </c>
    </row>
    <row r="482" spans="1:14" x14ac:dyDescent="0.25">
      <c r="A482" s="11" t="str">
        <f>IF(ISNONTEXT(vm_asg_raw[[#This Row],[Column1]]), "", vm_asg_raw[[#This Row],[Column1]])</f>
        <v/>
      </c>
      <c r="B482" s="19" t="str">
        <f>IF(ISNONTEXT(vm_asg_raw[[#This Row],[Column5]]), "", vm_asg_raw[[#This Row],[Column5]])</f>
        <v/>
      </c>
      <c r="C482" s="30" t="str">
        <f>IF(ISNUMBER(vm_asg_raw[[#This Row],[Column12]]), (vm_asg_raw[[#This Row],[Column12]]/(vm_asg_raw[[#This Row],[Column14]]*1000)),"")</f>
        <v/>
      </c>
      <c r="D482" s="31" t="str">
        <f>IF(ISNUMBER(vm_asg_raw[[#This Row],[Column13]]), (vm_asg_raw[[#This Row],[Column13]]/vm_asg_raw[[#This Row],[Column15]]),"")</f>
        <v/>
      </c>
      <c r="E482" s="30" t="str">
        <f>IF(ISNUMBER(vm_asg_raw[[#This Row],[Column12]]), (vm_asg_raw[[#This Row],[Column12]]/(vm_asg_raw[[#This Row],[Column16]]*1000)),"")</f>
        <v/>
      </c>
      <c r="F482" s="32" t="str">
        <f>IF(ISNUMBER(vm_asg_raw[[#This Row],[Column13]]), (vm_asg_raw[[#This Row],[Column13]]/(vm_asg_raw[[#This Row],[Column17]]*1073741824)),"")</f>
        <v/>
      </c>
      <c r="G482" s="28" t="str">
        <f>IF(ISNUMBER(C482),(((vm_asg_raw[[#This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2" s="12" t="str">
        <f>IF(ISNONTEXT(vm_asg_raw[[#This Row],[Column3]]), "", vm_asg_raw[[#This Row],[Column3]])</f>
        <v/>
      </c>
      <c r="I482" s="10" t="str">
        <f>IF(ISNONTEXT(vm_asg_raw[[#This Row],[Column4]]), "", vm_asg_raw[[#This Row],[Column4]])</f>
        <v/>
      </c>
      <c r="J482" t="str">
        <f>IF(ISNUMBER(vm_asg_raw[[#This Row],[Column6]]), vm_asg_raw[[#This Row],[Column6]],"")</f>
        <v/>
      </c>
      <c r="K482" s="4" t="str">
        <f>IF(ISNUMBER(vm_asg_raw[[#This Row],[Column7]]), vm_asg_raw[[#This Row],[Column7]]/1073741824,"")</f>
        <v/>
      </c>
      <c r="L482" s="10" t="str">
        <f>IF(ISNONTEXT(vm_asg_raw[[#This Row],[Column9]]), "", vm_asg_raw[[#This Row],[Column9]])</f>
        <v/>
      </c>
      <c r="M482" t="str">
        <f>IF(ISNUMBER(vm_asg_raw[[#This Row],[Column10]]), vm_asg_raw[[#This Row],[Column10]],"")</f>
        <v/>
      </c>
      <c r="N482" s="15" t="str">
        <f>IF(ISNUMBER(vm_asg_raw[[#This Row],[Column11]]), vm_asg_raw[[#This Row],[Column11]],"")</f>
        <v/>
      </c>
    </row>
    <row r="483" spans="1:14" x14ac:dyDescent="0.25">
      <c r="A483" s="11" t="str">
        <f>IF(ISNONTEXT(vm_asg_raw[[#This Row],[Column1]]), "", vm_asg_raw[[#This Row],[Column1]])</f>
        <v/>
      </c>
      <c r="B483" s="19" t="str">
        <f>IF(ISNONTEXT(vm_asg_raw[[#This Row],[Column5]]), "", vm_asg_raw[[#This Row],[Column5]])</f>
        <v/>
      </c>
      <c r="C483" s="30" t="str">
        <f>IF(ISNUMBER(vm_asg_raw[[#This Row],[Column12]]), (vm_asg_raw[[#This Row],[Column12]]/(vm_asg_raw[[#This Row],[Column14]]*1000)),"")</f>
        <v/>
      </c>
      <c r="D483" s="31" t="str">
        <f>IF(ISNUMBER(vm_asg_raw[[#This Row],[Column13]]), (vm_asg_raw[[#This Row],[Column13]]/vm_asg_raw[[#This Row],[Column15]]),"")</f>
        <v/>
      </c>
      <c r="E483" s="30" t="str">
        <f>IF(ISNUMBER(vm_asg_raw[[#This Row],[Column12]]), (vm_asg_raw[[#This Row],[Column12]]/(vm_asg_raw[[#This Row],[Column16]]*1000)),"")</f>
        <v/>
      </c>
      <c r="F483" s="32" t="str">
        <f>IF(ISNUMBER(vm_asg_raw[[#This Row],[Column13]]), (vm_asg_raw[[#This Row],[Column13]]/(vm_asg_raw[[#This Row],[Column17]]*1073741824)),"")</f>
        <v/>
      </c>
      <c r="G483" s="28" t="str">
        <f>IF(ISNUMBER(C483),(((vm_asg_raw[[#This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3" s="12" t="str">
        <f>IF(ISNONTEXT(vm_asg_raw[[#This Row],[Column3]]), "", vm_asg_raw[[#This Row],[Column3]])</f>
        <v/>
      </c>
      <c r="I483" s="10" t="str">
        <f>IF(ISNONTEXT(vm_asg_raw[[#This Row],[Column4]]), "", vm_asg_raw[[#This Row],[Column4]])</f>
        <v/>
      </c>
      <c r="J483" t="str">
        <f>IF(ISNUMBER(vm_asg_raw[[#This Row],[Column6]]), vm_asg_raw[[#This Row],[Column6]],"")</f>
        <v/>
      </c>
      <c r="K483" s="4" t="str">
        <f>IF(ISNUMBER(vm_asg_raw[[#This Row],[Column7]]), vm_asg_raw[[#This Row],[Column7]]/1073741824,"")</f>
        <v/>
      </c>
      <c r="L483" s="10" t="str">
        <f>IF(ISNONTEXT(vm_asg_raw[[#This Row],[Column9]]), "", vm_asg_raw[[#This Row],[Column9]])</f>
        <v/>
      </c>
      <c r="M483" t="str">
        <f>IF(ISNUMBER(vm_asg_raw[[#This Row],[Column10]]), vm_asg_raw[[#This Row],[Column10]],"")</f>
        <v/>
      </c>
      <c r="N483" s="15" t="str">
        <f>IF(ISNUMBER(vm_asg_raw[[#This Row],[Column11]]), vm_asg_raw[[#This Row],[Column11]],"")</f>
        <v/>
      </c>
    </row>
    <row r="484" spans="1:14" x14ac:dyDescent="0.25">
      <c r="A484" s="11" t="str">
        <f>IF(ISNONTEXT(vm_asg_raw[[#This Row],[Column1]]), "", vm_asg_raw[[#This Row],[Column1]])</f>
        <v/>
      </c>
      <c r="B484" s="19" t="str">
        <f>IF(ISNONTEXT(vm_asg_raw[[#This Row],[Column5]]), "", vm_asg_raw[[#This Row],[Column5]])</f>
        <v/>
      </c>
      <c r="C484" s="30" t="str">
        <f>IF(ISNUMBER(vm_asg_raw[[#This Row],[Column12]]), (vm_asg_raw[[#This Row],[Column12]]/(vm_asg_raw[[#This Row],[Column14]]*1000)),"")</f>
        <v/>
      </c>
      <c r="D484" s="31" t="str">
        <f>IF(ISNUMBER(vm_asg_raw[[#This Row],[Column13]]), (vm_asg_raw[[#This Row],[Column13]]/vm_asg_raw[[#This Row],[Column15]]),"")</f>
        <v/>
      </c>
      <c r="E484" s="30" t="str">
        <f>IF(ISNUMBER(vm_asg_raw[[#This Row],[Column12]]), (vm_asg_raw[[#This Row],[Column12]]/(vm_asg_raw[[#This Row],[Column16]]*1000)),"")</f>
        <v/>
      </c>
      <c r="F484" s="32" t="str">
        <f>IF(ISNUMBER(vm_asg_raw[[#This Row],[Column13]]), (vm_asg_raw[[#This Row],[Column13]]/(vm_asg_raw[[#This Row],[Column17]]*1073741824)),"")</f>
        <v/>
      </c>
      <c r="G484" s="28" t="str">
        <f>IF(ISNUMBER(C484),(((vm_asg_raw[[#This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4" s="12" t="str">
        <f>IF(ISNONTEXT(vm_asg_raw[[#This Row],[Column3]]), "", vm_asg_raw[[#This Row],[Column3]])</f>
        <v/>
      </c>
      <c r="I484" s="10" t="str">
        <f>IF(ISNONTEXT(vm_asg_raw[[#This Row],[Column4]]), "", vm_asg_raw[[#This Row],[Column4]])</f>
        <v/>
      </c>
      <c r="J484" t="str">
        <f>IF(ISNUMBER(vm_asg_raw[[#This Row],[Column6]]), vm_asg_raw[[#This Row],[Column6]],"")</f>
        <v/>
      </c>
      <c r="K484" s="4" t="str">
        <f>IF(ISNUMBER(vm_asg_raw[[#This Row],[Column7]]), vm_asg_raw[[#This Row],[Column7]]/1073741824,"")</f>
        <v/>
      </c>
      <c r="L484" s="10" t="str">
        <f>IF(ISNONTEXT(vm_asg_raw[[#This Row],[Column9]]), "", vm_asg_raw[[#This Row],[Column9]])</f>
        <v/>
      </c>
      <c r="M484" t="str">
        <f>IF(ISNUMBER(vm_asg_raw[[#This Row],[Column10]]), vm_asg_raw[[#This Row],[Column10]],"")</f>
        <v/>
      </c>
      <c r="N484" s="15" t="str">
        <f>IF(ISNUMBER(vm_asg_raw[[#This Row],[Column11]]), vm_asg_raw[[#This Row],[Column11]],"")</f>
        <v/>
      </c>
    </row>
    <row r="485" spans="1:14" x14ac:dyDescent="0.25">
      <c r="A485" s="11" t="str">
        <f>IF(ISNONTEXT(vm_asg_raw[[#This Row],[Column1]]), "", vm_asg_raw[[#This Row],[Column1]])</f>
        <v/>
      </c>
      <c r="B485" s="19" t="str">
        <f>IF(ISNONTEXT(vm_asg_raw[[#This Row],[Column5]]), "", vm_asg_raw[[#This Row],[Column5]])</f>
        <v/>
      </c>
      <c r="C485" s="30" t="str">
        <f>IF(ISNUMBER(vm_asg_raw[[#This Row],[Column12]]), (vm_asg_raw[[#This Row],[Column12]]/(vm_asg_raw[[#This Row],[Column14]]*1000)),"")</f>
        <v/>
      </c>
      <c r="D485" s="31" t="str">
        <f>IF(ISNUMBER(vm_asg_raw[[#This Row],[Column13]]), (vm_asg_raw[[#This Row],[Column13]]/vm_asg_raw[[#This Row],[Column15]]),"")</f>
        <v/>
      </c>
      <c r="E485" s="30" t="str">
        <f>IF(ISNUMBER(vm_asg_raw[[#This Row],[Column12]]), (vm_asg_raw[[#This Row],[Column12]]/(vm_asg_raw[[#This Row],[Column16]]*1000)),"")</f>
        <v/>
      </c>
      <c r="F485" s="32" t="str">
        <f>IF(ISNUMBER(vm_asg_raw[[#This Row],[Column13]]), (vm_asg_raw[[#This Row],[Column13]]/(vm_asg_raw[[#This Row],[Column17]]*1073741824)),"")</f>
        <v/>
      </c>
      <c r="G485" s="28" t="str">
        <f>IF(ISNUMBER(C485),(((vm_asg_raw[[#This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5" s="12" t="str">
        <f>IF(ISNONTEXT(vm_asg_raw[[#This Row],[Column3]]), "", vm_asg_raw[[#This Row],[Column3]])</f>
        <v/>
      </c>
      <c r="I485" s="10" t="str">
        <f>IF(ISNONTEXT(vm_asg_raw[[#This Row],[Column4]]), "", vm_asg_raw[[#This Row],[Column4]])</f>
        <v/>
      </c>
      <c r="J485" t="str">
        <f>IF(ISNUMBER(vm_asg_raw[[#This Row],[Column6]]), vm_asg_raw[[#This Row],[Column6]],"")</f>
        <v/>
      </c>
      <c r="K485" s="4" t="str">
        <f>IF(ISNUMBER(vm_asg_raw[[#This Row],[Column7]]), vm_asg_raw[[#This Row],[Column7]]/1073741824,"")</f>
        <v/>
      </c>
      <c r="L485" s="10" t="str">
        <f>IF(ISNONTEXT(vm_asg_raw[[#This Row],[Column9]]), "", vm_asg_raw[[#This Row],[Column9]])</f>
        <v/>
      </c>
      <c r="M485" t="str">
        <f>IF(ISNUMBER(vm_asg_raw[[#This Row],[Column10]]), vm_asg_raw[[#This Row],[Column10]],"")</f>
        <v/>
      </c>
      <c r="N485" s="15" t="str">
        <f>IF(ISNUMBER(vm_asg_raw[[#This Row],[Column11]]), vm_asg_raw[[#This Row],[Column11]],"")</f>
        <v/>
      </c>
    </row>
    <row r="486" spans="1:14" x14ac:dyDescent="0.25">
      <c r="A486" s="11" t="str">
        <f>IF(ISNONTEXT(vm_asg_raw[[#This Row],[Column1]]), "", vm_asg_raw[[#This Row],[Column1]])</f>
        <v/>
      </c>
      <c r="B486" s="19" t="str">
        <f>IF(ISNONTEXT(vm_asg_raw[[#This Row],[Column5]]), "", vm_asg_raw[[#This Row],[Column5]])</f>
        <v/>
      </c>
      <c r="C486" s="30" t="str">
        <f>IF(ISNUMBER(vm_asg_raw[[#This Row],[Column12]]), (vm_asg_raw[[#This Row],[Column12]]/(vm_asg_raw[[#This Row],[Column14]]*1000)),"")</f>
        <v/>
      </c>
      <c r="D486" s="31" t="str">
        <f>IF(ISNUMBER(vm_asg_raw[[#This Row],[Column13]]), (vm_asg_raw[[#This Row],[Column13]]/vm_asg_raw[[#This Row],[Column15]]),"")</f>
        <v/>
      </c>
      <c r="E486" s="30" t="str">
        <f>IF(ISNUMBER(vm_asg_raw[[#This Row],[Column12]]), (vm_asg_raw[[#This Row],[Column12]]/(vm_asg_raw[[#This Row],[Column16]]*1000)),"")</f>
        <v/>
      </c>
      <c r="F486" s="32" t="str">
        <f>IF(ISNUMBER(vm_asg_raw[[#This Row],[Column13]]), (vm_asg_raw[[#This Row],[Column13]]/(vm_asg_raw[[#This Row],[Column17]]*1073741824)),"")</f>
        <v/>
      </c>
      <c r="G486" s="28" t="str">
        <f>IF(ISNUMBER(C486),(((vm_asg_raw[[#This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6" s="12" t="str">
        <f>IF(ISNONTEXT(vm_asg_raw[[#This Row],[Column3]]), "", vm_asg_raw[[#This Row],[Column3]])</f>
        <v/>
      </c>
      <c r="I486" s="10" t="str">
        <f>IF(ISNONTEXT(vm_asg_raw[[#This Row],[Column4]]), "", vm_asg_raw[[#This Row],[Column4]])</f>
        <v/>
      </c>
      <c r="J486" t="str">
        <f>IF(ISNUMBER(vm_asg_raw[[#This Row],[Column6]]), vm_asg_raw[[#This Row],[Column6]],"")</f>
        <v/>
      </c>
      <c r="K486" s="4" t="str">
        <f>IF(ISNUMBER(vm_asg_raw[[#This Row],[Column7]]), vm_asg_raw[[#This Row],[Column7]]/1073741824,"")</f>
        <v/>
      </c>
      <c r="L486" s="10" t="str">
        <f>IF(ISNONTEXT(vm_asg_raw[[#This Row],[Column9]]), "", vm_asg_raw[[#This Row],[Column9]])</f>
        <v/>
      </c>
      <c r="M486" t="str">
        <f>IF(ISNUMBER(vm_asg_raw[[#This Row],[Column10]]), vm_asg_raw[[#This Row],[Column10]],"")</f>
        <v/>
      </c>
      <c r="N486" s="15" t="str">
        <f>IF(ISNUMBER(vm_asg_raw[[#This Row],[Column11]]), vm_asg_raw[[#This Row],[Column11]],"")</f>
        <v/>
      </c>
    </row>
    <row r="487" spans="1:14" x14ac:dyDescent="0.25">
      <c r="A487" s="11" t="str">
        <f>IF(ISNONTEXT(vm_asg_raw[[#This Row],[Column1]]), "", vm_asg_raw[[#This Row],[Column1]])</f>
        <v/>
      </c>
      <c r="B487" s="19" t="str">
        <f>IF(ISNONTEXT(vm_asg_raw[[#This Row],[Column5]]), "", vm_asg_raw[[#This Row],[Column5]])</f>
        <v/>
      </c>
      <c r="C487" s="30" t="str">
        <f>IF(ISNUMBER(vm_asg_raw[[#This Row],[Column12]]), (vm_asg_raw[[#This Row],[Column12]]/(vm_asg_raw[[#This Row],[Column14]]*1000)),"")</f>
        <v/>
      </c>
      <c r="D487" s="31" t="str">
        <f>IF(ISNUMBER(vm_asg_raw[[#This Row],[Column13]]), (vm_asg_raw[[#This Row],[Column13]]/vm_asg_raw[[#This Row],[Column15]]),"")</f>
        <v/>
      </c>
      <c r="E487" s="30" t="str">
        <f>IF(ISNUMBER(vm_asg_raw[[#This Row],[Column12]]), (vm_asg_raw[[#This Row],[Column12]]/(vm_asg_raw[[#This Row],[Column16]]*1000)),"")</f>
        <v/>
      </c>
      <c r="F487" s="32" t="str">
        <f>IF(ISNUMBER(vm_asg_raw[[#This Row],[Column13]]), (vm_asg_raw[[#This Row],[Column13]]/(vm_asg_raw[[#This Row],[Column17]]*1073741824)),"")</f>
        <v/>
      </c>
      <c r="G487" s="28" t="str">
        <f>IF(ISNUMBER(C487),(((vm_asg_raw[[#This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7" s="12" t="str">
        <f>IF(ISNONTEXT(vm_asg_raw[[#This Row],[Column3]]), "", vm_asg_raw[[#This Row],[Column3]])</f>
        <v/>
      </c>
      <c r="I487" s="10" t="str">
        <f>IF(ISNONTEXT(vm_asg_raw[[#This Row],[Column4]]), "", vm_asg_raw[[#This Row],[Column4]])</f>
        <v/>
      </c>
      <c r="J487" t="str">
        <f>IF(ISNUMBER(vm_asg_raw[[#This Row],[Column6]]), vm_asg_raw[[#This Row],[Column6]],"")</f>
        <v/>
      </c>
      <c r="K487" s="4" t="str">
        <f>IF(ISNUMBER(vm_asg_raw[[#This Row],[Column7]]), vm_asg_raw[[#This Row],[Column7]]/1073741824,"")</f>
        <v/>
      </c>
      <c r="L487" s="10" t="str">
        <f>IF(ISNONTEXT(vm_asg_raw[[#This Row],[Column9]]), "", vm_asg_raw[[#This Row],[Column9]])</f>
        <v/>
      </c>
      <c r="M487" t="str">
        <f>IF(ISNUMBER(vm_asg_raw[[#This Row],[Column10]]), vm_asg_raw[[#This Row],[Column10]],"")</f>
        <v/>
      </c>
      <c r="N487" s="15" t="str">
        <f>IF(ISNUMBER(vm_asg_raw[[#This Row],[Column11]]), vm_asg_raw[[#This Row],[Column11]],"")</f>
        <v/>
      </c>
    </row>
    <row r="488" spans="1:14" x14ac:dyDescent="0.25">
      <c r="A488" s="11" t="str">
        <f>IF(ISNONTEXT(vm_asg_raw[[#This Row],[Column1]]), "", vm_asg_raw[[#This Row],[Column1]])</f>
        <v/>
      </c>
      <c r="B488" s="19" t="str">
        <f>IF(ISNONTEXT(vm_asg_raw[[#This Row],[Column5]]), "", vm_asg_raw[[#This Row],[Column5]])</f>
        <v/>
      </c>
      <c r="C488" s="30" t="str">
        <f>IF(ISNUMBER(vm_asg_raw[[#This Row],[Column12]]), (vm_asg_raw[[#This Row],[Column12]]/(vm_asg_raw[[#This Row],[Column14]]*1000)),"")</f>
        <v/>
      </c>
      <c r="D488" s="31" t="str">
        <f>IF(ISNUMBER(vm_asg_raw[[#This Row],[Column13]]), (vm_asg_raw[[#This Row],[Column13]]/vm_asg_raw[[#This Row],[Column15]]),"")</f>
        <v/>
      </c>
      <c r="E488" s="30" t="str">
        <f>IF(ISNUMBER(vm_asg_raw[[#This Row],[Column12]]), (vm_asg_raw[[#This Row],[Column12]]/(vm_asg_raw[[#This Row],[Column16]]*1000)),"")</f>
        <v/>
      </c>
      <c r="F488" s="32" t="str">
        <f>IF(ISNUMBER(vm_asg_raw[[#This Row],[Column13]]), (vm_asg_raw[[#This Row],[Column13]]/(vm_asg_raw[[#This Row],[Column17]]*1073741824)),"")</f>
        <v/>
      </c>
      <c r="G488" s="28" t="str">
        <f>IF(ISNUMBER(C488),(((vm_asg_raw[[#This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8" s="12" t="str">
        <f>IF(ISNONTEXT(vm_asg_raw[[#This Row],[Column3]]), "", vm_asg_raw[[#This Row],[Column3]])</f>
        <v/>
      </c>
      <c r="I488" s="10" t="str">
        <f>IF(ISNONTEXT(vm_asg_raw[[#This Row],[Column4]]), "", vm_asg_raw[[#This Row],[Column4]])</f>
        <v/>
      </c>
      <c r="J488" t="str">
        <f>IF(ISNUMBER(vm_asg_raw[[#This Row],[Column6]]), vm_asg_raw[[#This Row],[Column6]],"")</f>
        <v/>
      </c>
      <c r="K488" s="4" t="str">
        <f>IF(ISNUMBER(vm_asg_raw[[#This Row],[Column7]]), vm_asg_raw[[#This Row],[Column7]]/1073741824,"")</f>
        <v/>
      </c>
      <c r="L488" s="10" t="str">
        <f>IF(ISNONTEXT(vm_asg_raw[[#This Row],[Column9]]), "", vm_asg_raw[[#This Row],[Column9]])</f>
        <v/>
      </c>
      <c r="M488" t="str">
        <f>IF(ISNUMBER(vm_asg_raw[[#This Row],[Column10]]), vm_asg_raw[[#This Row],[Column10]],"")</f>
        <v/>
      </c>
      <c r="N488" s="15" t="str">
        <f>IF(ISNUMBER(vm_asg_raw[[#This Row],[Column11]]), vm_asg_raw[[#This Row],[Column11]],"")</f>
        <v/>
      </c>
    </row>
    <row r="489" spans="1:14" x14ac:dyDescent="0.25">
      <c r="A489" s="11" t="str">
        <f>IF(ISNONTEXT(vm_asg_raw[[#This Row],[Column1]]), "", vm_asg_raw[[#This Row],[Column1]])</f>
        <v/>
      </c>
      <c r="B489" s="19" t="str">
        <f>IF(ISNONTEXT(vm_asg_raw[[#This Row],[Column5]]), "", vm_asg_raw[[#This Row],[Column5]])</f>
        <v/>
      </c>
      <c r="C489" s="30" t="str">
        <f>IF(ISNUMBER(vm_asg_raw[[#This Row],[Column12]]), (vm_asg_raw[[#This Row],[Column12]]/(vm_asg_raw[[#This Row],[Column14]]*1000)),"")</f>
        <v/>
      </c>
      <c r="D489" s="31" t="str">
        <f>IF(ISNUMBER(vm_asg_raw[[#This Row],[Column13]]), (vm_asg_raw[[#This Row],[Column13]]/vm_asg_raw[[#This Row],[Column15]]),"")</f>
        <v/>
      </c>
      <c r="E489" s="30" t="str">
        <f>IF(ISNUMBER(vm_asg_raw[[#This Row],[Column12]]), (vm_asg_raw[[#This Row],[Column12]]/(vm_asg_raw[[#This Row],[Column16]]*1000)),"")</f>
        <v/>
      </c>
      <c r="F489" s="32" t="str">
        <f>IF(ISNUMBER(vm_asg_raw[[#This Row],[Column13]]), (vm_asg_raw[[#This Row],[Column13]]/(vm_asg_raw[[#This Row],[Column17]]*1073741824)),"")</f>
        <v/>
      </c>
      <c r="G489" s="28" t="str">
        <f>IF(ISNUMBER(C489),(((vm_asg_raw[[#This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9" s="12" t="str">
        <f>IF(ISNONTEXT(vm_asg_raw[[#This Row],[Column3]]), "", vm_asg_raw[[#This Row],[Column3]])</f>
        <v/>
      </c>
      <c r="I489" s="10" t="str">
        <f>IF(ISNONTEXT(vm_asg_raw[[#This Row],[Column4]]), "", vm_asg_raw[[#This Row],[Column4]])</f>
        <v/>
      </c>
      <c r="J489" t="str">
        <f>IF(ISNUMBER(vm_asg_raw[[#This Row],[Column6]]), vm_asg_raw[[#This Row],[Column6]],"")</f>
        <v/>
      </c>
      <c r="K489" s="4" t="str">
        <f>IF(ISNUMBER(vm_asg_raw[[#This Row],[Column7]]), vm_asg_raw[[#This Row],[Column7]]/1073741824,"")</f>
        <v/>
      </c>
      <c r="L489" s="10" t="str">
        <f>IF(ISNONTEXT(vm_asg_raw[[#This Row],[Column9]]), "", vm_asg_raw[[#This Row],[Column9]])</f>
        <v/>
      </c>
      <c r="M489" t="str">
        <f>IF(ISNUMBER(vm_asg_raw[[#This Row],[Column10]]), vm_asg_raw[[#This Row],[Column10]],"")</f>
        <v/>
      </c>
      <c r="N489" s="15" t="str">
        <f>IF(ISNUMBER(vm_asg_raw[[#This Row],[Column11]]), vm_asg_raw[[#This Row],[Column11]],"")</f>
        <v/>
      </c>
    </row>
    <row r="490" spans="1:14" x14ac:dyDescent="0.25">
      <c r="A490" s="11" t="str">
        <f>IF(ISNONTEXT(vm_asg_raw[[#This Row],[Column1]]), "", vm_asg_raw[[#This Row],[Column1]])</f>
        <v/>
      </c>
      <c r="B490" s="19" t="str">
        <f>IF(ISNONTEXT(vm_asg_raw[[#This Row],[Column5]]), "", vm_asg_raw[[#This Row],[Column5]])</f>
        <v/>
      </c>
      <c r="C490" s="30" t="str">
        <f>IF(ISNUMBER(vm_asg_raw[[#This Row],[Column12]]), (vm_asg_raw[[#This Row],[Column12]]/(vm_asg_raw[[#This Row],[Column14]]*1000)),"")</f>
        <v/>
      </c>
      <c r="D490" s="31" t="str">
        <f>IF(ISNUMBER(vm_asg_raw[[#This Row],[Column13]]), (vm_asg_raw[[#This Row],[Column13]]/vm_asg_raw[[#This Row],[Column15]]),"")</f>
        <v/>
      </c>
      <c r="E490" s="30" t="str">
        <f>IF(ISNUMBER(vm_asg_raw[[#This Row],[Column12]]), (vm_asg_raw[[#This Row],[Column12]]/(vm_asg_raw[[#This Row],[Column16]]*1000)),"")</f>
        <v/>
      </c>
      <c r="F490" s="32" t="str">
        <f>IF(ISNUMBER(vm_asg_raw[[#This Row],[Column13]]), (vm_asg_raw[[#This Row],[Column13]]/(vm_asg_raw[[#This Row],[Column17]]*1073741824)),"")</f>
        <v/>
      </c>
      <c r="G490" s="28" t="str">
        <f>IF(ISNUMBER(C490),(((vm_asg_raw[[#This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0" s="12" t="str">
        <f>IF(ISNONTEXT(vm_asg_raw[[#This Row],[Column3]]), "", vm_asg_raw[[#This Row],[Column3]])</f>
        <v/>
      </c>
      <c r="I490" s="10" t="str">
        <f>IF(ISNONTEXT(vm_asg_raw[[#This Row],[Column4]]), "", vm_asg_raw[[#This Row],[Column4]])</f>
        <v/>
      </c>
      <c r="J490" t="str">
        <f>IF(ISNUMBER(vm_asg_raw[[#This Row],[Column6]]), vm_asg_raw[[#This Row],[Column6]],"")</f>
        <v/>
      </c>
      <c r="K490" s="4" t="str">
        <f>IF(ISNUMBER(vm_asg_raw[[#This Row],[Column7]]), vm_asg_raw[[#This Row],[Column7]]/1073741824,"")</f>
        <v/>
      </c>
      <c r="L490" s="10" t="str">
        <f>IF(ISNONTEXT(vm_asg_raw[[#This Row],[Column9]]), "", vm_asg_raw[[#This Row],[Column9]])</f>
        <v/>
      </c>
      <c r="M490" t="str">
        <f>IF(ISNUMBER(vm_asg_raw[[#This Row],[Column10]]), vm_asg_raw[[#This Row],[Column10]],"")</f>
        <v/>
      </c>
      <c r="N490" s="15" t="str">
        <f>IF(ISNUMBER(vm_asg_raw[[#This Row],[Column11]]), vm_asg_raw[[#This Row],[Column11]],"")</f>
        <v/>
      </c>
    </row>
    <row r="491" spans="1:14" x14ac:dyDescent="0.25">
      <c r="A491" s="11" t="str">
        <f>IF(ISNONTEXT(vm_asg_raw[[#This Row],[Column1]]), "", vm_asg_raw[[#This Row],[Column1]])</f>
        <v/>
      </c>
      <c r="B491" s="19" t="str">
        <f>IF(ISNONTEXT(vm_asg_raw[[#This Row],[Column5]]), "", vm_asg_raw[[#This Row],[Column5]])</f>
        <v/>
      </c>
      <c r="C491" s="30" t="str">
        <f>IF(ISNUMBER(vm_asg_raw[[#This Row],[Column12]]), (vm_asg_raw[[#This Row],[Column12]]/(vm_asg_raw[[#This Row],[Column14]]*1000)),"")</f>
        <v/>
      </c>
      <c r="D491" s="31" t="str">
        <f>IF(ISNUMBER(vm_asg_raw[[#This Row],[Column13]]), (vm_asg_raw[[#This Row],[Column13]]/vm_asg_raw[[#This Row],[Column15]]),"")</f>
        <v/>
      </c>
      <c r="E491" s="30" t="str">
        <f>IF(ISNUMBER(vm_asg_raw[[#This Row],[Column12]]), (vm_asg_raw[[#This Row],[Column12]]/(vm_asg_raw[[#This Row],[Column16]]*1000)),"")</f>
        <v/>
      </c>
      <c r="F491" s="32" t="str">
        <f>IF(ISNUMBER(vm_asg_raw[[#This Row],[Column13]]), (vm_asg_raw[[#This Row],[Column13]]/(vm_asg_raw[[#This Row],[Column17]]*1073741824)),"")</f>
        <v/>
      </c>
      <c r="G491" s="28" t="str">
        <f>IF(ISNUMBER(C491),(((vm_asg_raw[[#This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1" s="12" t="str">
        <f>IF(ISNONTEXT(vm_asg_raw[[#This Row],[Column3]]), "", vm_asg_raw[[#This Row],[Column3]])</f>
        <v/>
      </c>
      <c r="I491" s="10" t="str">
        <f>IF(ISNONTEXT(vm_asg_raw[[#This Row],[Column4]]), "", vm_asg_raw[[#This Row],[Column4]])</f>
        <v/>
      </c>
      <c r="J491" t="str">
        <f>IF(ISNUMBER(vm_asg_raw[[#This Row],[Column6]]), vm_asg_raw[[#This Row],[Column6]],"")</f>
        <v/>
      </c>
      <c r="K491" s="4" t="str">
        <f>IF(ISNUMBER(vm_asg_raw[[#This Row],[Column7]]), vm_asg_raw[[#This Row],[Column7]]/1073741824,"")</f>
        <v/>
      </c>
      <c r="L491" s="10" t="str">
        <f>IF(ISNONTEXT(vm_asg_raw[[#This Row],[Column9]]), "", vm_asg_raw[[#This Row],[Column9]])</f>
        <v/>
      </c>
      <c r="M491" t="str">
        <f>IF(ISNUMBER(vm_asg_raw[[#This Row],[Column10]]), vm_asg_raw[[#This Row],[Column10]],"")</f>
        <v/>
      </c>
      <c r="N491" s="15" t="str">
        <f>IF(ISNUMBER(vm_asg_raw[[#This Row],[Column11]]), vm_asg_raw[[#This Row],[Column11]],"")</f>
        <v/>
      </c>
    </row>
    <row r="492" spans="1:14" x14ac:dyDescent="0.25">
      <c r="A492" s="11" t="str">
        <f>IF(ISNONTEXT(vm_asg_raw[[#This Row],[Column1]]), "", vm_asg_raw[[#This Row],[Column1]])</f>
        <v/>
      </c>
      <c r="B492" s="19" t="str">
        <f>IF(ISNONTEXT(vm_asg_raw[[#This Row],[Column5]]), "", vm_asg_raw[[#This Row],[Column5]])</f>
        <v/>
      </c>
      <c r="C492" s="30" t="str">
        <f>IF(ISNUMBER(vm_asg_raw[[#This Row],[Column12]]), (vm_asg_raw[[#This Row],[Column12]]/(vm_asg_raw[[#This Row],[Column14]]*1000)),"")</f>
        <v/>
      </c>
      <c r="D492" s="31" t="str">
        <f>IF(ISNUMBER(vm_asg_raw[[#This Row],[Column13]]), (vm_asg_raw[[#This Row],[Column13]]/vm_asg_raw[[#This Row],[Column15]]),"")</f>
        <v/>
      </c>
      <c r="E492" s="30" t="str">
        <f>IF(ISNUMBER(vm_asg_raw[[#This Row],[Column12]]), (vm_asg_raw[[#This Row],[Column12]]/(vm_asg_raw[[#This Row],[Column16]]*1000)),"")</f>
        <v/>
      </c>
      <c r="F492" s="32" t="str">
        <f>IF(ISNUMBER(vm_asg_raw[[#This Row],[Column13]]), (vm_asg_raw[[#This Row],[Column13]]/(vm_asg_raw[[#This Row],[Column17]]*1073741824)),"")</f>
        <v/>
      </c>
      <c r="G492" s="28" t="str">
        <f>IF(ISNUMBER(C492),(((vm_asg_raw[[#This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2" s="12" t="str">
        <f>IF(ISNONTEXT(vm_asg_raw[[#This Row],[Column3]]), "", vm_asg_raw[[#This Row],[Column3]])</f>
        <v/>
      </c>
      <c r="I492" s="10" t="str">
        <f>IF(ISNONTEXT(vm_asg_raw[[#This Row],[Column4]]), "", vm_asg_raw[[#This Row],[Column4]])</f>
        <v/>
      </c>
      <c r="J492" t="str">
        <f>IF(ISNUMBER(vm_asg_raw[[#This Row],[Column6]]), vm_asg_raw[[#This Row],[Column6]],"")</f>
        <v/>
      </c>
      <c r="K492" s="4" t="str">
        <f>IF(ISNUMBER(vm_asg_raw[[#This Row],[Column7]]), vm_asg_raw[[#This Row],[Column7]]/1073741824,"")</f>
        <v/>
      </c>
      <c r="L492" s="10" t="str">
        <f>IF(ISNONTEXT(vm_asg_raw[[#This Row],[Column9]]), "", vm_asg_raw[[#This Row],[Column9]])</f>
        <v/>
      </c>
      <c r="M492" t="str">
        <f>IF(ISNUMBER(vm_asg_raw[[#This Row],[Column10]]), vm_asg_raw[[#This Row],[Column10]],"")</f>
        <v/>
      </c>
      <c r="N492" s="15" t="str">
        <f>IF(ISNUMBER(vm_asg_raw[[#This Row],[Column11]]), vm_asg_raw[[#This Row],[Column11]],"")</f>
        <v/>
      </c>
    </row>
    <row r="493" spans="1:14" x14ac:dyDescent="0.25">
      <c r="A493" s="11" t="str">
        <f>IF(ISNONTEXT(vm_asg_raw[[#This Row],[Column1]]), "", vm_asg_raw[[#This Row],[Column1]])</f>
        <v/>
      </c>
      <c r="B493" s="19" t="str">
        <f>IF(ISNONTEXT(vm_asg_raw[[#This Row],[Column5]]), "", vm_asg_raw[[#This Row],[Column5]])</f>
        <v/>
      </c>
      <c r="C493" s="30" t="str">
        <f>IF(ISNUMBER(vm_asg_raw[[#This Row],[Column12]]), (vm_asg_raw[[#This Row],[Column12]]/(vm_asg_raw[[#This Row],[Column14]]*1000)),"")</f>
        <v/>
      </c>
      <c r="D493" s="31" t="str">
        <f>IF(ISNUMBER(vm_asg_raw[[#This Row],[Column13]]), (vm_asg_raw[[#This Row],[Column13]]/vm_asg_raw[[#This Row],[Column15]]),"")</f>
        <v/>
      </c>
      <c r="E493" s="30" t="str">
        <f>IF(ISNUMBER(vm_asg_raw[[#This Row],[Column12]]), (vm_asg_raw[[#This Row],[Column12]]/(vm_asg_raw[[#This Row],[Column16]]*1000)),"")</f>
        <v/>
      </c>
      <c r="F493" s="32" t="str">
        <f>IF(ISNUMBER(vm_asg_raw[[#This Row],[Column13]]), (vm_asg_raw[[#This Row],[Column13]]/(vm_asg_raw[[#This Row],[Column17]]*1073741824)),"")</f>
        <v/>
      </c>
      <c r="G493" s="28" t="str">
        <f>IF(ISNUMBER(C493),(((vm_asg_raw[[#This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3" s="12" t="str">
        <f>IF(ISNONTEXT(vm_asg_raw[[#This Row],[Column3]]), "", vm_asg_raw[[#This Row],[Column3]])</f>
        <v/>
      </c>
      <c r="I493" s="10" t="str">
        <f>IF(ISNONTEXT(vm_asg_raw[[#This Row],[Column4]]), "", vm_asg_raw[[#This Row],[Column4]])</f>
        <v/>
      </c>
      <c r="J493" t="str">
        <f>IF(ISNUMBER(vm_asg_raw[[#This Row],[Column6]]), vm_asg_raw[[#This Row],[Column6]],"")</f>
        <v/>
      </c>
      <c r="K493" s="4" t="str">
        <f>IF(ISNUMBER(vm_asg_raw[[#This Row],[Column7]]), vm_asg_raw[[#This Row],[Column7]]/1073741824,"")</f>
        <v/>
      </c>
      <c r="L493" s="10" t="str">
        <f>IF(ISNONTEXT(vm_asg_raw[[#This Row],[Column9]]), "", vm_asg_raw[[#This Row],[Column9]])</f>
        <v/>
      </c>
      <c r="M493" t="str">
        <f>IF(ISNUMBER(vm_asg_raw[[#This Row],[Column10]]), vm_asg_raw[[#This Row],[Column10]],"")</f>
        <v/>
      </c>
      <c r="N493" s="15" t="str">
        <f>IF(ISNUMBER(vm_asg_raw[[#This Row],[Column11]]), vm_asg_raw[[#This Row],[Column11]],"")</f>
        <v/>
      </c>
    </row>
    <row r="494" spans="1:14" x14ac:dyDescent="0.25">
      <c r="A494" s="11" t="str">
        <f>IF(ISNONTEXT(vm_asg_raw[[#This Row],[Column1]]), "", vm_asg_raw[[#This Row],[Column1]])</f>
        <v/>
      </c>
      <c r="B494" s="19" t="str">
        <f>IF(ISNONTEXT(vm_asg_raw[[#This Row],[Column5]]), "", vm_asg_raw[[#This Row],[Column5]])</f>
        <v/>
      </c>
      <c r="C494" s="30" t="str">
        <f>IF(ISNUMBER(vm_asg_raw[[#This Row],[Column12]]), (vm_asg_raw[[#This Row],[Column12]]/(vm_asg_raw[[#This Row],[Column14]]*1000)),"")</f>
        <v/>
      </c>
      <c r="D494" s="31" t="str">
        <f>IF(ISNUMBER(vm_asg_raw[[#This Row],[Column13]]), (vm_asg_raw[[#This Row],[Column13]]/vm_asg_raw[[#This Row],[Column15]]),"")</f>
        <v/>
      </c>
      <c r="E494" s="30" t="str">
        <f>IF(ISNUMBER(vm_asg_raw[[#This Row],[Column12]]), (vm_asg_raw[[#This Row],[Column12]]/(vm_asg_raw[[#This Row],[Column16]]*1000)),"")</f>
        <v/>
      </c>
      <c r="F494" s="32" t="str">
        <f>IF(ISNUMBER(vm_asg_raw[[#This Row],[Column13]]), (vm_asg_raw[[#This Row],[Column13]]/(vm_asg_raw[[#This Row],[Column17]]*1073741824)),"")</f>
        <v/>
      </c>
      <c r="G494" s="28" t="str">
        <f>IF(ISNUMBER(C494),(((vm_asg_raw[[#This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4" s="12" t="str">
        <f>IF(ISNONTEXT(vm_asg_raw[[#This Row],[Column3]]), "", vm_asg_raw[[#This Row],[Column3]])</f>
        <v/>
      </c>
      <c r="I494" s="10" t="str">
        <f>IF(ISNONTEXT(vm_asg_raw[[#This Row],[Column4]]), "", vm_asg_raw[[#This Row],[Column4]])</f>
        <v/>
      </c>
      <c r="J494" t="str">
        <f>IF(ISNUMBER(vm_asg_raw[[#This Row],[Column6]]), vm_asg_raw[[#This Row],[Column6]],"")</f>
        <v/>
      </c>
      <c r="K494" s="4" t="str">
        <f>IF(ISNUMBER(vm_asg_raw[[#This Row],[Column7]]), vm_asg_raw[[#This Row],[Column7]]/1073741824,"")</f>
        <v/>
      </c>
      <c r="L494" s="10" t="str">
        <f>IF(ISNONTEXT(vm_asg_raw[[#This Row],[Column9]]), "", vm_asg_raw[[#This Row],[Column9]])</f>
        <v/>
      </c>
      <c r="M494" t="str">
        <f>IF(ISNUMBER(vm_asg_raw[[#This Row],[Column10]]), vm_asg_raw[[#This Row],[Column10]],"")</f>
        <v/>
      </c>
      <c r="N494" s="15" t="str">
        <f>IF(ISNUMBER(vm_asg_raw[[#This Row],[Column11]]), vm_asg_raw[[#This Row],[Column11]],"")</f>
        <v/>
      </c>
    </row>
    <row r="495" spans="1:14" x14ac:dyDescent="0.25">
      <c r="A495" s="11" t="str">
        <f>IF(ISNONTEXT(vm_asg_raw[[#This Row],[Column1]]), "", vm_asg_raw[[#This Row],[Column1]])</f>
        <v/>
      </c>
      <c r="B495" s="19" t="str">
        <f>IF(ISNONTEXT(vm_asg_raw[[#This Row],[Column5]]), "", vm_asg_raw[[#This Row],[Column5]])</f>
        <v/>
      </c>
      <c r="C495" s="30" t="str">
        <f>IF(ISNUMBER(vm_asg_raw[[#This Row],[Column12]]), (vm_asg_raw[[#This Row],[Column12]]/(vm_asg_raw[[#This Row],[Column14]]*1000)),"")</f>
        <v/>
      </c>
      <c r="D495" s="31" t="str">
        <f>IF(ISNUMBER(vm_asg_raw[[#This Row],[Column13]]), (vm_asg_raw[[#This Row],[Column13]]/vm_asg_raw[[#This Row],[Column15]]),"")</f>
        <v/>
      </c>
      <c r="E495" s="30" t="str">
        <f>IF(ISNUMBER(vm_asg_raw[[#This Row],[Column12]]), (vm_asg_raw[[#This Row],[Column12]]/(vm_asg_raw[[#This Row],[Column16]]*1000)),"")</f>
        <v/>
      </c>
      <c r="F495" s="32" t="str">
        <f>IF(ISNUMBER(vm_asg_raw[[#This Row],[Column13]]), (vm_asg_raw[[#This Row],[Column13]]/(vm_asg_raw[[#This Row],[Column17]]*1073741824)),"")</f>
        <v/>
      </c>
      <c r="G495" s="28" t="str">
        <f>IF(ISNUMBER(C495),(((vm_asg_raw[[#This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5" s="12" t="str">
        <f>IF(ISNONTEXT(vm_asg_raw[[#This Row],[Column3]]), "", vm_asg_raw[[#This Row],[Column3]])</f>
        <v/>
      </c>
      <c r="I495" s="10" t="str">
        <f>IF(ISNONTEXT(vm_asg_raw[[#This Row],[Column4]]), "", vm_asg_raw[[#This Row],[Column4]])</f>
        <v/>
      </c>
      <c r="J495" t="str">
        <f>IF(ISNUMBER(vm_asg_raw[[#This Row],[Column6]]), vm_asg_raw[[#This Row],[Column6]],"")</f>
        <v/>
      </c>
      <c r="K495" s="4" t="str">
        <f>IF(ISNUMBER(vm_asg_raw[[#This Row],[Column7]]), vm_asg_raw[[#This Row],[Column7]]/1073741824,"")</f>
        <v/>
      </c>
      <c r="L495" s="10" t="str">
        <f>IF(ISNONTEXT(vm_asg_raw[[#This Row],[Column9]]), "", vm_asg_raw[[#This Row],[Column9]])</f>
        <v/>
      </c>
      <c r="M495" t="str">
        <f>IF(ISNUMBER(vm_asg_raw[[#This Row],[Column10]]), vm_asg_raw[[#This Row],[Column10]],"")</f>
        <v/>
      </c>
      <c r="N495" s="15" t="str">
        <f>IF(ISNUMBER(vm_asg_raw[[#This Row],[Column11]]), vm_asg_raw[[#This Row],[Column11]],"")</f>
        <v/>
      </c>
    </row>
    <row r="496" spans="1:14" x14ac:dyDescent="0.25">
      <c r="A496" s="11" t="str">
        <f>IF(ISNONTEXT(vm_asg_raw[[#This Row],[Column1]]), "", vm_asg_raw[[#This Row],[Column1]])</f>
        <v/>
      </c>
      <c r="B496" s="19" t="str">
        <f>IF(ISNONTEXT(vm_asg_raw[[#This Row],[Column5]]), "", vm_asg_raw[[#This Row],[Column5]])</f>
        <v/>
      </c>
      <c r="C496" s="30" t="str">
        <f>IF(ISNUMBER(vm_asg_raw[[#This Row],[Column12]]), (vm_asg_raw[[#This Row],[Column12]]/(vm_asg_raw[[#This Row],[Column14]]*1000)),"")</f>
        <v/>
      </c>
      <c r="D496" s="31" t="str">
        <f>IF(ISNUMBER(vm_asg_raw[[#This Row],[Column13]]), (vm_asg_raw[[#This Row],[Column13]]/vm_asg_raw[[#This Row],[Column15]]),"")</f>
        <v/>
      </c>
      <c r="E496" s="30" t="str">
        <f>IF(ISNUMBER(vm_asg_raw[[#This Row],[Column12]]), (vm_asg_raw[[#This Row],[Column12]]/(vm_asg_raw[[#This Row],[Column16]]*1000)),"")</f>
        <v/>
      </c>
      <c r="F496" s="32" t="str">
        <f>IF(ISNUMBER(vm_asg_raw[[#This Row],[Column13]]), (vm_asg_raw[[#This Row],[Column13]]/(vm_asg_raw[[#This Row],[Column17]]*1073741824)),"")</f>
        <v/>
      </c>
      <c r="G496" s="28" t="str">
        <f>IF(ISNUMBER(C496),(((vm_asg_raw[[#This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6" s="12" t="str">
        <f>IF(ISNONTEXT(vm_asg_raw[[#This Row],[Column3]]), "", vm_asg_raw[[#This Row],[Column3]])</f>
        <v/>
      </c>
      <c r="I496" s="10" t="str">
        <f>IF(ISNONTEXT(vm_asg_raw[[#This Row],[Column4]]), "", vm_asg_raw[[#This Row],[Column4]])</f>
        <v/>
      </c>
      <c r="J496" t="str">
        <f>IF(ISNUMBER(vm_asg_raw[[#This Row],[Column6]]), vm_asg_raw[[#This Row],[Column6]],"")</f>
        <v/>
      </c>
      <c r="K496" s="4" t="str">
        <f>IF(ISNUMBER(vm_asg_raw[[#This Row],[Column7]]), vm_asg_raw[[#This Row],[Column7]]/1073741824,"")</f>
        <v/>
      </c>
      <c r="L496" s="10" t="str">
        <f>IF(ISNONTEXT(vm_asg_raw[[#This Row],[Column9]]), "", vm_asg_raw[[#This Row],[Column9]])</f>
        <v/>
      </c>
      <c r="M496" t="str">
        <f>IF(ISNUMBER(vm_asg_raw[[#This Row],[Column10]]), vm_asg_raw[[#This Row],[Column10]],"")</f>
        <v/>
      </c>
      <c r="N496" s="15" t="str">
        <f>IF(ISNUMBER(vm_asg_raw[[#This Row],[Column11]]), vm_asg_raw[[#This Row],[Column11]],"")</f>
        <v/>
      </c>
    </row>
    <row r="497" spans="1:14" x14ac:dyDescent="0.25">
      <c r="A497" s="11" t="str">
        <f>IF(ISNONTEXT(vm_asg_raw[[#This Row],[Column1]]), "", vm_asg_raw[[#This Row],[Column1]])</f>
        <v/>
      </c>
      <c r="B497" s="19" t="str">
        <f>IF(ISNONTEXT(vm_asg_raw[[#This Row],[Column5]]), "", vm_asg_raw[[#This Row],[Column5]])</f>
        <v/>
      </c>
      <c r="C497" s="30" t="str">
        <f>IF(ISNUMBER(vm_asg_raw[[#This Row],[Column12]]), (vm_asg_raw[[#This Row],[Column12]]/(vm_asg_raw[[#This Row],[Column14]]*1000)),"")</f>
        <v/>
      </c>
      <c r="D497" s="31" t="str">
        <f>IF(ISNUMBER(vm_asg_raw[[#This Row],[Column13]]), (vm_asg_raw[[#This Row],[Column13]]/vm_asg_raw[[#This Row],[Column15]]),"")</f>
        <v/>
      </c>
      <c r="E497" s="30" t="str">
        <f>IF(ISNUMBER(vm_asg_raw[[#This Row],[Column12]]), (vm_asg_raw[[#This Row],[Column12]]/(vm_asg_raw[[#This Row],[Column16]]*1000)),"")</f>
        <v/>
      </c>
      <c r="F497" s="32" t="str">
        <f>IF(ISNUMBER(vm_asg_raw[[#This Row],[Column13]]), (vm_asg_raw[[#This Row],[Column13]]/(vm_asg_raw[[#This Row],[Column17]]*1073741824)),"")</f>
        <v/>
      </c>
      <c r="G497" s="28" t="str">
        <f>IF(ISNUMBER(C497),(((vm_asg_raw[[#This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7" s="12" t="str">
        <f>IF(ISNONTEXT(vm_asg_raw[[#This Row],[Column3]]), "", vm_asg_raw[[#This Row],[Column3]])</f>
        <v/>
      </c>
      <c r="I497" s="10" t="str">
        <f>IF(ISNONTEXT(vm_asg_raw[[#This Row],[Column4]]), "", vm_asg_raw[[#This Row],[Column4]])</f>
        <v/>
      </c>
      <c r="J497" t="str">
        <f>IF(ISNUMBER(vm_asg_raw[[#This Row],[Column6]]), vm_asg_raw[[#This Row],[Column6]],"")</f>
        <v/>
      </c>
      <c r="K497" s="4" t="str">
        <f>IF(ISNUMBER(vm_asg_raw[[#This Row],[Column7]]), vm_asg_raw[[#This Row],[Column7]]/1073741824,"")</f>
        <v/>
      </c>
      <c r="L497" s="10" t="str">
        <f>IF(ISNONTEXT(vm_asg_raw[[#This Row],[Column9]]), "", vm_asg_raw[[#This Row],[Column9]])</f>
        <v/>
      </c>
      <c r="M497" t="str">
        <f>IF(ISNUMBER(vm_asg_raw[[#This Row],[Column10]]), vm_asg_raw[[#This Row],[Column10]],"")</f>
        <v/>
      </c>
      <c r="N497" s="15" t="str">
        <f>IF(ISNUMBER(vm_asg_raw[[#This Row],[Column11]]), vm_asg_raw[[#This Row],[Column11]],"")</f>
        <v/>
      </c>
    </row>
    <row r="498" spans="1:14" x14ac:dyDescent="0.25">
      <c r="A498" s="11" t="str">
        <f>IF(ISNONTEXT(vm_asg_raw[[#This Row],[Column1]]), "", vm_asg_raw[[#This Row],[Column1]])</f>
        <v/>
      </c>
      <c r="B498" s="19" t="str">
        <f>IF(ISNONTEXT(vm_asg_raw[[#This Row],[Column5]]), "", vm_asg_raw[[#This Row],[Column5]])</f>
        <v/>
      </c>
      <c r="C498" s="30" t="str">
        <f>IF(ISNUMBER(vm_asg_raw[[#This Row],[Column12]]), (vm_asg_raw[[#This Row],[Column12]]/(vm_asg_raw[[#This Row],[Column14]]*1000)),"")</f>
        <v/>
      </c>
      <c r="D498" s="31" t="str">
        <f>IF(ISNUMBER(vm_asg_raw[[#This Row],[Column13]]), (vm_asg_raw[[#This Row],[Column13]]/vm_asg_raw[[#This Row],[Column15]]),"")</f>
        <v/>
      </c>
      <c r="E498" s="30" t="str">
        <f>IF(ISNUMBER(vm_asg_raw[[#This Row],[Column12]]), (vm_asg_raw[[#This Row],[Column12]]/(vm_asg_raw[[#This Row],[Column16]]*1000)),"")</f>
        <v/>
      </c>
      <c r="F498" s="32" t="str">
        <f>IF(ISNUMBER(vm_asg_raw[[#This Row],[Column13]]), (vm_asg_raw[[#This Row],[Column13]]/(vm_asg_raw[[#This Row],[Column17]]*1073741824)),"")</f>
        <v/>
      </c>
      <c r="G498" s="28" t="str">
        <f>IF(ISNUMBER(C498),(((vm_asg_raw[[#This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8" s="12" t="str">
        <f>IF(ISNONTEXT(vm_asg_raw[[#This Row],[Column3]]), "", vm_asg_raw[[#This Row],[Column3]])</f>
        <v/>
      </c>
      <c r="I498" s="10" t="str">
        <f>IF(ISNONTEXT(vm_asg_raw[[#This Row],[Column4]]), "", vm_asg_raw[[#This Row],[Column4]])</f>
        <v/>
      </c>
      <c r="J498" t="str">
        <f>IF(ISNUMBER(vm_asg_raw[[#This Row],[Column6]]), vm_asg_raw[[#This Row],[Column6]],"")</f>
        <v/>
      </c>
      <c r="K498" s="4" t="str">
        <f>IF(ISNUMBER(vm_asg_raw[[#This Row],[Column7]]), vm_asg_raw[[#This Row],[Column7]]/1073741824,"")</f>
        <v/>
      </c>
      <c r="L498" s="10" t="str">
        <f>IF(ISNONTEXT(vm_asg_raw[[#This Row],[Column9]]), "", vm_asg_raw[[#This Row],[Column9]])</f>
        <v/>
      </c>
      <c r="M498" t="str">
        <f>IF(ISNUMBER(vm_asg_raw[[#This Row],[Column10]]), vm_asg_raw[[#This Row],[Column10]],"")</f>
        <v/>
      </c>
      <c r="N498" s="15" t="str">
        <f>IF(ISNUMBER(vm_asg_raw[[#This Row],[Column11]]), vm_asg_raw[[#This Row],[Column11]],"")</f>
        <v/>
      </c>
    </row>
    <row r="499" spans="1:14" x14ac:dyDescent="0.25">
      <c r="A499" s="11" t="str">
        <f>IF(ISNONTEXT(vm_asg_raw[[#This Row],[Column1]]), "", vm_asg_raw[[#This Row],[Column1]])</f>
        <v/>
      </c>
      <c r="B499" s="19" t="str">
        <f>IF(ISNONTEXT(vm_asg_raw[[#This Row],[Column5]]), "", vm_asg_raw[[#This Row],[Column5]])</f>
        <v/>
      </c>
      <c r="C499" s="30" t="str">
        <f>IF(ISNUMBER(vm_asg_raw[[#This Row],[Column12]]), (vm_asg_raw[[#This Row],[Column12]]/(vm_asg_raw[[#This Row],[Column14]]*1000)),"")</f>
        <v/>
      </c>
      <c r="D499" s="31" t="str">
        <f>IF(ISNUMBER(vm_asg_raw[[#This Row],[Column13]]), (vm_asg_raw[[#This Row],[Column13]]/vm_asg_raw[[#This Row],[Column15]]),"")</f>
        <v/>
      </c>
      <c r="E499" s="30" t="str">
        <f>IF(ISNUMBER(vm_asg_raw[[#This Row],[Column12]]), (vm_asg_raw[[#This Row],[Column12]]/(vm_asg_raw[[#This Row],[Column16]]*1000)),"")</f>
        <v/>
      </c>
      <c r="F499" s="32" t="str">
        <f>IF(ISNUMBER(vm_asg_raw[[#This Row],[Column13]]), (vm_asg_raw[[#This Row],[Column13]]/(vm_asg_raw[[#This Row],[Column17]]*1073741824)),"")</f>
        <v/>
      </c>
      <c r="G499" s="28" t="str">
        <f>IF(ISNUMBER(C499),(((vm_asg_raw[[#This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9" s="12" t="str">
        <f>IF(ISNONTEXT(vm_asg_raw[[#This Row],[Column3]]), "", vm_asg_raw[[#This Row],[Column3]])</f>
        <v/>
      </c>
      <c r="I499" s="10" t="str">
        <f>IF(ISNONTEXT(vm_asg_raw[[#This Row],[Column4]]), "", vm_asg_raw[[#This Row],[Column4]])</f>
        <v/>
      </c>
      <c r="J499" t="str">
        <f>IF(ISNUMBER(vm_asg_raw[[#This Row],[Column6]]), vm_asg_raw[[#This Row],[Column6]],"")</f>
        <v/>
      </c>
      <c r="K499" s="4" t="str">
        <f>IF(ISNUMBER(vm_asg_raw[[#This Row],[Column7]]), vm_asg_raw[[#This Row],[Column7]]/1073741824,"")</f>
        <v/>
      </c>
      <c r="L499" s="10" t="str">
        <f>IF(ISNONTEXT(vm_asg_raw[[#This Row],[Column9]]), "", vm_asg_raw[[#This Row],[Column9]])</f>
        <v/>
      </c>
      <c r="M499" t="str">
        <f>IF(ISNUMBER(vm_asg_raw[[#This Row],[Column10]]), vm_asg_raw[[#This Row],[Column10]],"")</f>
        <v/>
      </c>
      <c r="N499" s="15" t="str">
        <f>IF(ISNUMBER(vm_asg_raw[[#This Row],[Column11]]), vm_asg_raw[[#This Row],[Column11]],"")</f>
        <v/>
      </c>
    </row>
    <row r="500" spans="1:14" x14ac:dyDescent="0.25">
      <c r="A500" s="11" t="str">
        <f>IF(ISNONTEXT(vm_asg_raw[[#This Row],[Column1]]), "", vm_asg_raw[[#This Row],[Column1]])</f>
        <v/>
      </c>
      <c r="B500" s="19" t="str">
        <f>IF(ISNONTEXT(vm_asg_raw[[#This Row],[Column5]]), "", vm_asg_raw[[#This Row],[Column5]])</f>
        <v/>
      </c>
      <c r="C500" s="30" t="str">
        <f>IF(ISNUMBER(vm_asg_raw[[#This Row],[Column12]]), (vm_asg_raw[[#This Row],[Column12]]/(vm_asg_raw[[#This Row],[Column14]]*1000)),"")</f>
        <v/>
      </c>
      <c r="D500" s="31" t="str">
        <f>IF(ISNUMBER(vm_asg_raw[[#This Row],[Column13]]), (vm_asg_raw[[#This Row],[Column13]]/vm_asg_raw[[#This Row],[Column15]]),"")</f>
        <v/>
      </c>
      <c r="E500" s="30" t="str">
        <f>IF(ISNUMBER(vm_asg_raw[[#This Row],[Column12]]), (vm_asg_raw[[#This Row],[Column12]]/(vm_asg_raw[[#This Row],[Column16]]*1000)),"")</f>
        <v/>
      </c>
      <c r="F500" s="32" t="str">
        <f>IF(ISNUMBER(vm_asg_raw[[#This Row],[Column13]]), (vm_asg_raw[[#This Row],[Column13]]/(vm_asg_raw[[#This Row],[Column17]]*1073741824)),"")</f>
        <v/>
      </c>
      <c r="G500" s="28" t="str">
        <f>IF(ISNUMBER(C500),(((vm_asg_raw[[#This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0" s="12" t="str">
        <f>IF(ISNONTEXT(vm_asg_raw[[#This Row],[Column3]]), "", vm_asg_raw[[#This Row],[Column3]])</f>
        <v/>
      </c>
      <c r="I500" s="10" t="str">
        <f>IF(ISNONTEXT(vm_asg_raw[[#This Row],[Column4]]), "", vm_asg_raw[[#This Row],[Column4]])</f>
        <v/>
      </c>
      <c r="J500" t="str">
        <f>IF(ISNUMBER(vm_asg_raw[[#This Row],[Column6]]), vm_asg_raw[[#This Row],[Column6]],"")</f>
        <v/>
      </c>
      <c r="K500" s="4" t="str">
        <f>IF(ISNUMBER(vm_asg_raw[[#This Row],[Column7]]), vm_asg_raw[[#This Row],[Column7]]/1073741824,"")</f>
        <v/>
      </c>
      <c r="L500" s="10" t="str">
        <f>IF(ISNONTEXT(vm_asg_raw[[#This Row],[Column9]]), "", vm_asg_raw[[#This Row],[Column9]])</f>
        <v/>
      </c>
      <c r="M500" t="str">
        <f>IF(ISNUMBER(vm_asg_raw[[#This Row],[Column10]]), vm_asg_raw[[#This Row],[Column10]],"")</f>
        <v/>
      </c>
      <c r="N500" s="15" t="str">
        <f>IF(ISNUMBER(vm_asg_raw[[#This Row],[Column11]]), vm_asg_raw[[#This Row],[Column11]],"")</f>
        <v/>
      </c>
    </row>
    <row r="501" spans="1:14" x14ac:dyDescent="0.25">
      <c r="A501" s="11" t="str">
        <f>IF(ISNONTEXT(vm_asg_raw[[#This Row],[Column1]]), "", vm_asg_raw[[#This Row],[Column1]])</f>
        <v/>
      </c>
      <c r="B501" s="19" t="str">
        <f>IF(ISNONTEXT(vm_asg_raw[[#This Row],[Column5]]), "", vm_asg_raw[[#This Row],[Column5]])</f>
        <v/>
      </c>
      <c r="C501" s="30" t="str">
        <f>IF(ISNUMBER(vm_asg_raw[[#This Row],[Column12]]), (vm_asg_raw[[#This Row],[Column12]]/(vm_asg_raw[[#This Row],[Column14]]*1000)),"")</f>
        <v/>
      </c>
      <c r="D501" s="31" t="str">
        <f>IF(ISNUMBER(vm_asg_raw[[#This Row],[Column13]]), (vm_asg_raw[[#This Row],[Column13]]/vm_asg_raw[[#This Row],[Column15]]),"")</f>
        <v/>
      </c>
      <c r="E501" s="30" t="str">
        <f>IF(ISNUMBER(vm_asg_raw[[#This Row],[Column12]]), (vm_asg_raw[[#This Row],[Column12]]/(vm_asg_raw[[#This Row],[Column16]]*1000)),"")</f>
        <v/>
      </c>
      <c r="F501" s="32" t="str">
        <f>IF(ISNUMBER(vm_asg_raw[[#This Row],[Column13]]), (vm_asg_raw[[#This Row],[Column13]]/(vm_asg_raw[[#This Row],[Column17]]*1073741824)),"")</f>
        <v/>
      </c>
      <c r="G501" s="28" t="str">
        <f>IF(ISNUMBER(C501),(((vm_asg_raw[[#This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1" s="12" t="str">
        <f>IF(ISNONTEXT(vm_asg_raw[[#This Row],[Column3]]), "", vm_asg_raw[[#This Row],[Column3]])</f>
        <v/>
      </c>
      <c r="I501" s="10" t="str">
        <f>IF(ISNONTEXT(vm_asg_raw[[#This Row],[Column4]]), "", vm_asg_raw[[#This Row],[Column4]])</f>
        <v/>
      </c>
      <c r="J501" t="str">
        <f>IF(ISNUMBER(vm_asg_raw[[#This Row],[Column6]]), vm_asg_raw[[#This Row],[Column6]],"")</f>
        <v/>
      </c>
      <c r="K501" s="4" t="str">
        <f>IF(ISNUMBER(vm_asg_raw[[#This Row],[Column7]]), vm_asg_raw[[#This Row],[Column7]]/1073741824,"")</f>
        <v/>
      </c>
      <c r="L501" s="10" t="str">
        <f>IF(ISNONTEXT(vm_asg_raw[[#This Row],[Column9]]), "", vm_asg_raw[[#This Row],[Column9]])</f>
        <v/>
      </c>
      <c r="M501" t="str">
        <f>IF(ISNUMBER(vm_asg_raw[[#This Row],[Column10]]), vm_asg_raw[[#This Row],[Column10]],"")</f>
        <v/>
      </c>
      <c r="N501" s="15" t="str">
        <f>IF(ISNUMBER(vm_asg_raw[[#This Row],[Column11]]), vm_asg_raw[[#This Row],[Column11]],"")</f>
        <v/>
      </c>
    </row>
    <row r="502" spans="1:14" x14ac:dyDescent="0.25">
      <c r="A502" s="11" t="str">
        <f>IF(ISNONTEXT(vm_asg_raw[[#This Row],[Column1]]), "", vm_asg_raw[[#This Row],[Column1]])</f>
        <v/>
      </c>
      <c r="B502" s="19" t="str">
        <f>IF(ISNONTEXT(vm_asg_raw[[#This Row],[Column5]]), "", vm_asg_raw[[#This Row],[Column5]])</f>
        <v/>
      </c>
      <c r="C502" s="30" t="str">
        <f>IF(ISNUMBER(vm_asg_raw[[#This Row],[Column12]]), (vm_asg_raw[[#This Row],[Column12]]/(vm_asg_raw[[#This Row],[Column14]]*1000)),"")</f>
        <v/>
      </c>
      <c r="D502" s="31" t="str">
        <f>IF(ISNUMBER(vm_asg_raw[[#This Row],[Column13]]), (vm_asg_raw[[#This Row],[Column13]]/vm_asg_raw[[#This Row],[Column15]]),"")</f>
        <v/>
      </c>
      <c r="E502" s="30" t="str">
        <f>IF(ISNUMBER(vm_asg_raw[[#This Row],[Column12]]), (vm_asg_raw[[#This Row],[Column12]]/(vm_asg_raw[[#This Row],[Column16]]*1000)),"")</f>
        <v/>
      </c>
      <c r="F502" s="32" t="str">
        <f>IF(ISNUMBER(vm_asg_raw[[#This Row],[Column13]]), (vm_asg_raw[[#This Row],[Column13]]/(vm_asg_raw[[#This Row],[Column17]]*1073741824)),"")</f>
        <v/>
      </c>
      <c r="G502" s="28" t="str">
        <f>IF(ISNUMBER(C502),(((vm_asg_raw[[#This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2" s="12" t="str">
        <f>IF(ISNONTEXT(vm_asg_raw[[#This Row],[Column3]]), "", vm_asg_raw[[#This Row],[Column3]])</f>
        <v/>
      </c>
      <c r="I502" s="10" t="str">
        <f>IF(ISNONTEXT(vm_asg_raw[[#This Row],[Column4]]), "", vm_asg_raw[[#This Row],[Column4]])</f>
        <v/>
      </c>
      <c r="J502" t="str">
        <f>IF(ISNUMBER(vm_asg_raw[[#This Row],[Column6]]), vm_asg_raw[[#This Row],[Column6]],"")</f>
        <v/>
      </c>
      <c r="K502" s="4" t="str">
        <f>IF(ISNUMBER(vm_asg_raw[[#This Row],[Column7]]), vm_asg_raw[[#This Row],[Column7]]/1073741824,"")</f>
        <v/>
      </c>
      <c r="L502" s="10" t="str">
        <f>IF(ISNONTEXT(vm_asg_raw[[#This Row],[Column9]]), "", vm_asg_raw[[#This Row],[Column9]])</f>
        <v/>
      </c>
      <c r="M502" t="str">
        <f>IF(ISNUMBER(vm_asg_raw[[#This Row],[Column10]]), vm_asg_raw[[#This Row],[Column10]],"")</f>
        <v/>
      </c>
      <c r="N502" s="15" t="str">
        <f>IF(ISNUMBER(vm_asg_raw[[#This Row],[Column11]]), vm_asg_raw[[#This Row],[Column11]],"")</f>
        <v/>
      </c>
    </row>
  </sheetData>
  <conditionalFormatting sqref="C3:G1000">
    <cfRule type="containsBlanks" dxfId="9" priority="8">
      <formula>LEN(TRIM(C3))=0</formula>
    </cfRule>
  </conditionalFormatting>
  <conditionalFormatting sqref="H3:H1003">
    <cfRule type="expression" dxfId="8" priority="3">
      <formula>J3&gt;9999</formula>
    </cfRule>
  </conditionalFormatting>
  <conditionalFormatting sqref="L3:L1003">
    <cfRule type="expression" dxfId="7" priority="2">
      <formula>N3&gt;9999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C397-579D-436B-83D6-141998C42AB8}">
  <dimension ref="A1:Q3"/>
  <sheetViews>
    <sheetView workbookViewId="0">
      <selection sqref="A1:Q2"/>
    </sheetView>
  </sheetViews>
  <sheetFormatPr defaultRowHeight="15" x14ac:dyDescent="0.25"/>
  <cols>
    <col min="1" max="9" width="11.140625" bestFit="1" customWidth="1"/>
    <col min="10" max="13" width="12.140625" bestFit="1" customWidth="1"/>
    <col min="14" max="17" width="12.140625" customWidth="1"/>
  </cols>
  <sheetData>
    <row r="1" spans="1:1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 s="66" t="s">
        <v>35</v>
      </c>
      <c r="B2" s="66" t="s">
        <v>37</v>
      </c>
      <c r="C2" s="66" t="s">
        <v>36</v>
      </c>
      <c r="D2" s="66" t="s">
        <v>37</v>
      </c>
      <c r="E2" s="66" t="s">
        <v>36</v>
      </c>
      <c r="H2" s="66" t="s">
        <v>36</v>
      </c>
      <c r="I2" s="66" t="s">
        <v>36</v>
      </c>
    </row>
    <row r="3" spans="1:17" x14ac:dyDescent="0.25">
      <c r="A3" s="66" t="s">
        <v>36</v>
      </c>
      <c r="B3" s="66" t="s">
        <v>36</v>
      </c>
      <c r="C3" s="66" t="s">
        <v>36</v>
      </c>
      <c r="D3" s="66" t="s">
        <v>36</v>
      </c>
      <c r="E3" s="66" t="s">
        <v>36</v>
      </c>
      <c r="H3" s="66" t="s">
        <v>36</v>
      </c>
      <c r="I3" s="66" t="s">
        <v>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518A-7ED9-48F6-AF8C-C3E940F210AC}">
  <dimension ref="A1:Q3"/>
  <sheetViews>
    <sheetView workbookViewId="0">
      <selection activeCell="A4" sqref="A4"/>
    </sheetView>
  </sheetViews>
  <sheetFormatPr defaultRowHeight="15" x14ac:dyDescent="0.25"/>
  <cols>
    <col min="1" max="9" width="11.140625" bestFit="1" customWidth="1"/>
    <col min="10" max="15" width="12.140625" bestFit="1" customWidth="1"/>
    <col min="16" max="17" width="12.140625" customWidth="1"/>
  </cols>
  <sheetData>
    <row r="1" spans="1:1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 t="s">
        <v>35</v>
      </c>
      <c r="B2" t="s">
        <v>37</v>
      </c>
      <c r="C2" t="s">
        <v>36</v>
      </c>
      <c r="D2" t="s">
        <v>37</v>
      </c>
      <c r="E2" t="s">
        <v>36</v>
      </c>
      <c r="H2" t="s">
        <v>36</v>
      </c>
      <c r="I2" t="s">
        <v>36</v>
      </c>
    </row>
    <row r="3" spans="1:17" x14ac:dyDescent="0.25">
      <c r="A3" t="s">
        <v>36</v>
      </c>
      <c r="B3" t="s">
        <v>36</v>
      </c>
      <c r="C3" t="s">
        <v>36</v>
      </c>
      <c r="D3" t="s">
        <v>36</v>
      </c>
      <c r="E3" t="s">
        <v>36</v>
      </c>
      <c r="H3" t="s">
        <v>36</v>
      </c>
      <c r="I3" t="s">
        <v>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5FC699B62DB43A208259B4C98F12E" ma:contentTypeVersion="17" ma:contentTypeDescription="Create a new document." ma:contentTypeScope="" ma:versionID="f015dda3176732010d544d8b7f0e8ab5">
  <xsd:schema xmlns:xsd="http://www.w3.org/2001/XMLSchema" xmlns:xs="http://www.w3.org/2001/XMLSchema" xmlns:p="http://schemas.microsoft.com/office/2006/metadata/properties" xmlns:ns3="e0b34103-45fb-44a1-ae63-50baec3b85b6" xmlns:ns4="6b5b9726-846c-427e-9fd6-a12cf87fc304" targetNamespace="http://schemas.microsoft.com/office/2006/metadata/properties" ma:root="true" ma:fieldsID="c14239e0f4b707a5271303e21f6752be" ns3:_="" ns4:_="">
    <xsd:import namespace="e0b34103-45fb-44a1-ae63-50baec3b85b6"/>
    <xsd:import namespace="6b5b9726-846c-427e-9fd6-a12cf87fc3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34103-45fb-44a1-ae63-50baec3b85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b9726-846c-427e-9fd6-a12cf87f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5b9726-846c-427e-9fd6-a12cf87fc3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0 6 7 e 0 b 6 - c d 9 4 - 4 8 3 7 - b 9 7 c - c d 5 a 5 2 4 0 2 b c d "   x m l n s = " h t t p : / / s c h e m a s . m i c r o s o f t . c o m / D a t a M a s h u p " > A A A A A C 0 E A A B Q S w M E F A A C A A g A j 3 s z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3 s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7 M 1 j P l q d r J w E A A G U F A A A T A B w A R m 9 y b X V s Y X M v U 2 V j d G l v b j E u b S C i G A A o o B Q A A A A A A A A A A A A A A A A A A A A A A A A A A A D t k k 9 L w z A Y x u + F f o e Q X V r I y r K 1 m 3 / o q V P w I s h 6 c x 5 i 9 9 o F 2 k S a t D r G v r s p n U z U 9 6 T H 5 Z L k + Y U n T 8 h j o L B S K 7 I a Z n 7 t e 7 5 n t q K B D R n R r h 7 L T T d u x B s l K a n A + h 5 x Y 6 X b p g C n Z K a L l r p o a 1 A 2 u J U V R J l W 1 m 1 M Q L O r 9 V J Y s T 5 5 R I X p a M g e l 1 D J W l p o U s o o I 5 m u 2 l q Z l C 8 Y u V G F 3 k h V p v N k M u G M P L T a w s r u K k h P y + h e K 3 g K 2 R B m R L O t U K X L m + 9 e o c + Z i 2 d 3 K G + E M i + 6 q Q f / H p p g S M 7 2 e z q o 3 N 1 v H S E W 3 u 2 B k U 9 9 i u g z R I 8 R P U H 0 u d P v l J 3 H U Z / r C 1 h g 4 A J x u k R 0 P s G c O E f J F C U z l M Q o S V C C P p 9 / e / 8 h 9 D 2 p f v 3 o H 0 0 V p v x z U 4 8 e 5 6 a e m / q P T f 0 A U E s B A i 0 A F A A C A A g A j 3 s z W P R 0 D 3 a k A A A A 9 g A A A B I A A A A A A A A A A A A A A A A A A A A A A E N v b m Z p Z y 9 Q Y W N r Y W d l L n h t b F B L A Q I t A B Q A A g A I A I 9 7 M 1 g P y u m r p A A A A O k A A A A T A A A A A A A A A A A A A A A A A P A A A A B b Q 2 9 u d G V u d F 9 U e X B l c 1 0 u e G 1 s U E s B A i 0 A F A A C A A g A j 3 s z W M + W p 2 s n A Q A A Z Q U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I A A A A A A A B B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0 t a W R 2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t X 2 l k d l 9 y Y X c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l F 1 Z X J 5 S U Q i I F Z h b H V l P S J z Y j h k Y W Q 2 O D A t M z J k Z i 0 0 M T B j L W F h M G M t N D c z O D c 1 M j B h Y z J i I i A v P j x F b n R y e S B U e X B l P S J G a W x s T G F z d F V w Z G F 0 Z W Q i I F Z h b H V l P S J k M j A y N C 0 w M S 0 x O V Q w N z o y O D o z M S 4 w N T M w N D E 3 W i I g L z 4 8 R W 5 0 c n k g V H l w Z T 0 i R m l s b E V y c m 9 y Q 2 9 1 b n Q i I F Z h b H V l P S J s M C I g L z 4 8 R W 5 0 c n k g V H l w Z T 0 i R m l s b E N v b H V t b l R 5 c G V z I i B W Y W x 1 Z T 0 i c 0 J n W U d C Z 1 l E Q X d Z R 0 F 3 T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W l k d i 1 y Y X c v Q X V 0 b 1 J l b W 9 2 Z W R D b 2 x 1 b W 5 z M S 5 7 Q 2 9 s d W 1 u M S w w f S Z x d W 9 0 O y w m c X V v d D t T Z W N 0 a W 9 u M S 9 2 b S 1 p Z H Y t c m F 3 L 0 F 1 d G 9 S Z W 1 v d m V k Q 2 9 s d W 1 u c z E u e 0 N v b H V t b j I s M X 0 m c X V v d D s s J n F 1 b 3 Q 7 U 2 V j d G l v b j E v d m 0 t a W R 2 L X J h d y 9 B d X R v U m V t b 3 Z l Z E N v b H V t b n M x L n t D b 2 x 1 b W 4 z L D J 9 J n F 1 b 3 Q 7 L C Z x d W 9 0 O 1 N l Y 3 R p b 2 4 x L 3 Z t L W l k d i 1 y Y X c v Q X V 0 b 1 J l b W 9 2 Z W R D b 2 x 1 b W 5 z M S 5 7 Q 2 9 s d W 1 u N C w z f S Z x d W 9 0 O y w m c X V v d D t T Z W N 0 a W 9 u M S 9 2 b S 1 p Z H Y t c m F 3 L 0 F 1 d G 9 S Z W 1 v d m V k Q 2 9 s d W 1 u c z E u e 0 N v b H V t b j U s N H 0 m c X V v d D s s J n F 1 b 3 Q 7 U 2 V j d G l v b j E v d m 0 t a W R 2 L X J h d y 9 B d X R v U m V t b 3 Z l Z E N v b H V t b n M x L n t D b 2 x 1 b W 4 2 L D V 9 J n F 1 b 3 Q 7 L C Z x d W 9 0 O 1 N l Y 3 R p b 2 4 x L 3 Z t L W l k d i 1 y Y X c v Q X V 0 b 1 J l b W 9 2 Z W R D b 2 x 1 b W 5 z M S 5 7 Q 2 9 s d W 1 u N y w 2 f S Z x d W 9 0 O y w m c X V v d D t T Z W N 0 a W 9 u M S 9 2 b S 1 p Z H Y t c m F 3 L 0 F 1 d G 9 S Z W 1 v d m V k Q 2 9 s d W 1 u c z E u e 0 N v b H V t b j g s N 3 0 m c X V v d D s s J n F 1 b 3 Q 7 U 2 V j d G l v b j E v d m 0 t a W R 2 L X J h d y 9 B d X R v U m V t b 3 Z l Z E N v b H V t b n M x L n t D b 2 x 1 b W 4 5 L D h 9 J n F 1 b 3 Q 7 L C Z x d W 9 0 O 1 N l Y 3 R p b 2 4 x L 3 Z t L W l k d i 1 y Y X c v Q X V 0 b 1 J l b W 9 2 Z W R D b 2 x 1 b W 5 z M S 5 7 Q 2 9 s d W 1 u M T A s O X 0 m c X V v d D s s J n F 1 b 3 Q 7 U 2 V j d G l v b j E v d m 0 t a W R 2 L X J h d y 9 B d X R v U m V t b 3 Z l Z E N v b H V t b n M x L n t D b 2 x 1 b W 4 x M S w x M H 0 m c X V v d D s s J n F 1 b 3 Q 7 U 2 V j d G l v b j E v d m 0 t a W R 2 L X J h d y 9 B d X R v U m V t b 3 Z l Z E N v b H V t b n M x L n t D b 2 x 1 b W 4 x M i w x M X 0 m c X V v d D s s J n F 1 b 3 Q 7 U 2 V j d G l v b j E v d m 0 t a W R 2 L X J h d y 9 B d X R v U m V t b 3 Z l Z E N v b H V t b n M x L n t D b 2 x 1 b W 4 x M y w x M n 0 m c X V v d D s s J n F 1 b 3 Q 7 U 2 V j d G l v b j E v d m 0 t a W R 2 L X J h d y 9 B d X R v U m V t b 3 Z l Z E N v b H V t b n M x L n t D b 2 x 1 b W 4 x N C w x M 3 0 m c X V v d D s s J n F 1 b 3 Q 7 U 2 V j d G l v b j E v d m 0 t a W R 2 L X J h d y 9 B d X R v U m V t b 3 Z l Z E N v b H V t b n M x L n t D b 2 x 1 b W 4 x N S w x N H 0 m c X V v d D s s J n F 1 b 3 Q 7 U 2 V j d G l v b j E v d m 0 t a W R 2 L X J h d y 9 B d X R v U m V t b 3 Z l Z E N v b H V t b n M x L n t D b 2 x 1 b W 4 x N i w x N X 0 m c X V v d D s s J n F 1 b 3 Q 7 U 2 V j d G l v b j E v d m 0 t a W R 2 L X J h d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Z t L W l k d i 1 y Y X c v Q X V 0 b 1 J l b W 9 2 Z W R D b 2 x 1 b W 5 z M S 5 7 Q 2 9 s d W 1 u M S w w f S Z x d W 9 0 O y w m c X V v d D t T Z W N 0 a W 9 u M S 9 2 b S 1 p Z H Y t c m F 3 L 0 F 1 d G 9 S Z W 1 v d m V k Q 2 9 s d W 1 u c z E u e 0 N v b H V t b j I s M X 0 m c X V v d D s s J n F 1 b 3 Q 7 U 2 V j d G l v b j E v d m 0 t a W R 2 L X J h d y 9 B d X R v U m V t b 3 Z l Z E N v b H V t b n M x L n t D b 2 x 1 b W 4 z L D J 9 J n F 1 b 3 Q 7 L C Z x d W 9 0 O 1 N l Y 3 R p b 2 4 x L 3 Z t L W l k d i 1 y Y X c v Q X V 0 b 1 J l b W 9 2 Z W R D b 2 x 1 b W 5 z M S 5 7 Q 2 9 s d W 1 u N C w z f S Z x d W 9 0 O y w m c X V v d D t T Z W N 0 a W 9 u M S 9 2 b S 1 p Z H Y t c m F 3 L 0 F 1 d G 9 S Z W 1 v d m V k Q 2 9 s d W 1 u c z E u e 0 N v b H V t b j U s N H 0 m c X V v d D s s J n F 1 b 3 Q 7 U 2 V j d G l v b j E v d m 0 t a W R 2 L X J h d y 9 B d X R v U m V t b 3 Z l Z E N v b H V t b n M x L n t D b 2 x 1 b W 4 2 L D V 9 J n F 1 b 3 Q 7 L C Z x d W 9 0 O 1 N l Y 3 R p b 2 4 x L 3 Z t L W l k d i 1 y Y X c v Q X V 0 b 1 J l b W 9 2 Z W R D b 2 x 1 b W 5 z M S 5 7 Q 2 9 s d W 1 u N y w 2 f S Z x d W 9 0 O y w m c X V v d D t T Z W N 0 a W 9 u M S 9 2 b S 1 p Z H Y t c m F 3 L 0 F 1 d G 9 S Z W 1 v d m V k Q 2 9 s d W 1 u c z E u e 0 N v b H V t b j g s N 3 0 m c X V v d D s s J n F 1 b 3 Q 7 U 2 V j d G l v b j E v d m 0 t a W R 2 L X J h d y 9 B d X R v U m V t b 3 Z l Z E N v b H V t b n M x L n t D b 2 x 1 b W 4 5 L D h 9 J n F 1 b 3 Q 7 L C Z x d W 9 0 O 1 N l Y 3 R p b 2 4 x L 3 Z t L W l k d i 1 y Y X c v Q X V 0 b 1 J l b W 9 2 Z W R D b 2 x 1 b W 5 z M S 5 7 Q 2 9 s d W 1 u M T A s O X 0 m c X V v d D s s J n F 1 b 3 Q 7 U 2 V j d G l v b j E v d m 0 t a W R 2 L X J h d y 9 B d X R v U m V t b 3 Z l Z E N v b H V t b n M x L n t D b 2 x 1 b W 4 x M S w x M H 0 m c X V v d D s s J n F 1 b 3 Q 7 U 2 V j d G l v b j E v d m 0 t a W R 2 L X J h d y 9 B d X R v U m V t b 3 Z l Z E N v b H V t b n M x L n t D b 2 x 1 b W 4 x M i w x M X 0 m c X V v d D s s J n F 1 b 3 Q 7 U 2 V j d G l v b j E v d m 0 t a W R 2 L X J h d y 9 B d X R v U m V t b 3 Z l Z E N v b H V t b n M x L n t D b 2 x 1 b W 4 x M y w x M n 0 m c X V v d D s s J n F 1 b 3 Q 7 U 2 V j d G l v b j E v d m 0 t a W R 2 L X J h d y 9 B d X R v U m V t b 3 Z l Z E N v b H V t b n M x L n t D b 2 x 1 b W 4 x N C w x M 3 0 m c X V v d D s s J n F 1 b 3 Q 7 U 2 V j d G l v b j E v d m 0 t a W R 2 L X J h d y 9 B d X R v U m V t b 3 Z l Z E N v b H V t b n M x L n t D b 2 x 1 b W 4 x N S w x N H 0 m c X V v d D s s J n F 1 b 3 Q 7 U 2 V j d G l v b j E v d m 0 t a W R 2 L X J h d y 9 B d X R v U m V t b 3 Z l Z E N v b H V t b n M x L n t D b 2 x 1 b W 4 x N i w x N X 0 m c X V v d D s s J n F 1 b 3 Q 7 U 2 V j d G l v b j E v d m 0 t a W R 2 L X J h d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W l k d i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a W R 2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W F z Z y 1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b V 9 h c 2 d f c m F 3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R d W V y e U l E I i B W Y W x 1 Z T 0 i c 2 R j N T Q 1 N D k x L T A w N W Q t N D U z Y S 0 5 Y W F i L W E 3 O W V j O T k z O G F j M C I g L z 4 8 R W 5 0 c n k g V H l w Z T 0 i R m l s b E x h c 3 R V c G R h d G V k I i B W Y W x 1 Z T 0 i Z D I w M j Q t M D E t M T l U M D c 6 M j g 6 M j k u O T k 2 M T Q 2 M V o i I C 8 + P E V u d H J 5 I F R 5 c G U 9 I k Z p b G x F c n J v c k N v d W 5 0 I i B W Y W x 1 Z T 0 i b D A i I C 8 + P E V u d H J 5 I F R 5 c G U 9 I k Z p b G x D b 2 x 1 b W 5 U e X B l c y I g V m F s d W U 9 I n N C Z 1 l H Q m d Z R E F 3 W U d B d 0 1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S 1 h c 2 c t c m F 3 L 0 F 1 d G 9 S Z W 1 v d m V k Q 2 9 s d W 1 u c z E u e 0 N v b H V t b j E s M H 0 m c X V v d D s s J n F 1 b 3 Q 7 U 2 V j d G l v b j E v d m 0 t Y X N n L X J h d y 9 B d X R v U m V t b 3 Z l Z E N v b H V t b n M x L n t D b 2 x 1 b W 4 y L D F 9 J n F 1 b 3 Q 7 L C Z x d W 9 0 O 1 N l Y 3 R p b 2 4 x L 3 Z t L W F z Z y 1 y Y X c v Q X V 0 b 1 J l b W 9 2 Z W R D b 2 x 1 b W 5 z M S 5 7 Q 2 9 s d W 1 u M y w y f S Z x d W 9 0 O y w m c X V v d D t T Z W N 0 a W 9 u M S 9 2 b S 1 h c 2 c t c m F 3 L 0 F 1 d G 9 S Z W 1 v d m V k Q 2 9 s d W 1 u c z E u e 0 N v b H V t b j Q s M 3 0 m c X V v d D s s J n F 1 b 3 Q 7 U 2 V j d G l v b j E v d m 0 t Y X N n L X J h d y 9 B d X R v U m V t b 3 Z l Z E N v b H V t b n M x L n t D b 2 x 1 b W 4 1 L D R 9 J n F 1 b 3 Q 7 L C Z x d W 9 0 O 1 N l Y 3 R p b 2 4 x L 3 Z t L W F z Z y 1 y Y X c v Q X V 0 b 1 J l b W 9 2 Z W R D b 2 x 1 b W 5 z M S 5 7 Q 2 9 s d W 1 u N i w 1 f S Z x d W 9 0 O y w m c X V v d D t T Z W N 0 a W 9 u M S 9 2 b S 1 h c 2 c t c m F 3 L 0 F 1 d G 9 S Z W 1 v d m V k Q 2 9 s d W 1 u c z E u e 0 N v b H V t b j c s N n 0 m c X V v d D s s J n F 1 b 3 Q 7 U 2 V j d G l v b j E v d m 0 t Y X N n L X J h d y 9 B d X R v U m V t b 3 Z l Z E N v b H V t b n M x L n t D b 2 x 1 b W 4 4 L D d 9 J n F 1 b 3 Q 7 L C Z x d W 9 0 O 1 N l Y 3 R p b 2 4 x L 3 Z t L W F z Z y 1 y Y X c v Q X V 0 b 1 J l b W 9 2 Z W R D b 2 x 1 b W 5 z M S 5 7 Q 2 9 s d W 1 u O S w 4 f S Z x d W 9 0 O y w m c X V v d D t T Z W N 0 a W 9 u M S 9 2 b S 1 h c 2 c t c m F 3 L 0 F 1 d G 9 S Z W 1 v d m V k Q 2 9 s d W 1 u c z E u e 0 N v b H V t b j E w L D l 9 J n F 1 b 3 Q 7 L C Z x d W 9 0 O 1 N l Y 3 R p b 2 4 x L 3 Z t L W F z Z y 1 y Y X c v Q X V 0 b 1 J l b W 9 2 Z W R D b 2 x 1 b W 5 z M S 5 7 Q 2 9 s d W 1 u M T E s M T B 9 J n F 1 b 3 Q 7 L C Z x d W 9 0 O 1 N l Y 3 R p b 2 4 x L 3 Z t L W F z Z y 1 y Y X c v Q X V 0 b 1 J l b W 9 2 Z W R D b 2 x 1 b W 5 z M S 5 7 Q 2 9 s d W 1 u M T I s M T F 9 J n F 1 b 3 Q 7 L C Z x d W 9 0 O 1 N l Y 3 R p b 2 4 x L 3 Z t L W F z Z y 1 y Y X c v Q X V 0 b 1 J l b W 9 2 Z W R D b 2 x 1 b W 5 z M S 5 7 Q 2 9 s d W 1 u M T M s M T J 9 J n F 1 b 3 Q 7 L C Z x d W 9 0 O 1 N l Y 3 R p b 2 4 x L 3 Z t L W F z Z y 1 y Y X c v Q X V 0 b 1 J l b W 9 2 Z W R D b 2 x 1 b W 5 z M S 5 7 Q 2 9 s d W 1 u M T Q s M T N 9 J n F 1 b 3 Q 7 L C Z x d W 9 0 O 1 N l Y 3 R p b 2 4 x L 3 Z t L W F z Z y 1 y Y X c v Q X V 0 b 1 J l b W 9 2 Z W R D b 2 x 1 b W 5 z M S 5 7 Q 2 9 s d W 1 u M T U s M T R 9 J n F 1 b 3 Q 7 L C Z x d W 9 0 O 1 N l Y 3 R p b 2 4 x L 3 Z t L W F z Z y 1 y Y X c v Q X V 0 b 1 J l b W 9 2 Z W R D b 2 x 1 b W 5 z M S 5 7 Q 2 9 s d W 1 u M T Y s M T V 9 J n F 1 b 3 Q 7 L C Z x d W 9 0 O 1 N l Y 3 R p b 2 4 x L 3 Z t L W F z Z y 1 y Y X c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2 b S 1 h c 2 c t c m F 3 L 0 F 1 d G 9 S Z W 1 v d m V k Q 2 9 s d W 1 u c z E u e 0 N v b H V t b j E s M H 0 m c X V v d D s s J n F 1 b 3 Q 7 U 2 V j d G l v b j E v d m 0 t Y X N n L X J h d y 9 B d X R v U m V t b 3 Z l Z E N v b H V t b n M x L n t D b 2 x 1 b W 4 y L D F 9 J n F 1 b 3 Q 7 L C Z x d W 9 0 O 1 N l Y 3 R p b 2 4 x L 3 Z t L W F z Z y 1 y Y X c v Q X V 0 b 1 J l b W 9 2 Z W R D b 2 x 1 b W 5 z M S 5 7 Q 2 9 s d W 1 u M y w y f S Z x d W 9 0 O y w m c X V v d D t T Z W N 0 a W 9 u M S 9 2 b S 1 h c 2 c t c m F 3 L 0 F 1 d G 9 S Z W 1 v d m V k Q 2 9 s d W 1 u c z E u e 0 N v b H V t b j Q s M 3 0 m c X V v d D s s J n F 1 b 3 Q 7 U 2 V j d G l v b j E v d m 0 t Y X N n L X J h d y 9 B d X R v U m V t b 3 Z l Z E N v b H V t b n M x L n t D b 2 x 1 b W 4 1 L D R 9 J n F 1 b 3 Q 7 L C Z x d W 9 0 O 1 N l Y 3 R p b 2 4 x L 3 Z t L W F z Z y 1 y Y X c v Q X V 0 b 1 J l b W 9 2 Z W R D b 2 x 1 b W 5 z M S 5 7 Q 2 9 s d W 1 u N i w 1 f S Z x d W 9 0 O y w m c X V v d D t T Z W N 0 a W 9 u M S 9 2 b S 1 h c 2 c t c m F 3 L 0 F 1 d G 9 S Z W 1 v d m V k Q 2 9 s d W 1 u c z E u e 0 N v b H V t b j c s N n 0 m c X V v d D s s J n F 1 b 3 Q 7 U 2 V j d G l v b j E v d m 0 t Y X N n L X J h d y 9 B d X R v U m V t b 3 Z l Z E N v b H V t b n M x L n t D b 2 x 1 b W 4 4 L D d 9 J n F 1 b 3 Q 7 L C Z x d W 9 0 O 1 N l Y 3 R p b 2 4 x L 3 Z t L W F z Z y 1 y Y X c v Q X V 0 b 1 J l b W 9 2 Z W R D b 2 x 1 b W 5 z M S 5 7 Q 2 9 s d W 1 u O S w 4 f S Z x d W 9 0 O y w m c X V v d D t T Z W N 0 a W 9 u M S 9 2 b S 1 h c 2 c t c m F 3 L 0 F 1 d G 9 S Z W 1 v d m V k Q 2 9 s d W 1 u c z E u e 0 N v b H V t b j E w L D l 9 J n F 1 b 3 Q 7 L C Z x d W 9 0 O 1 N l Y 3 R p b 2 4 x L 3 Z t L W F z Z y 1 y Y X c v Q X V 0 b 1 J l b W 9 2 Z W R D b 2 x 1 b W 5 z M S 5 7 Q 2 9 s d W 1 u M T E s M T B 9 J n F 1 b 3 Q 7 L C Z x d W 9 0 O 1 N l Y 3 R p b 2 4 x L 3 Z t L W F z Z y 1 y Y X c v Q X V 0 b 1 J l b W 9 2 Z W R D b 2 x 1 b W 5 z M S 5 7 Q 2 9 s d W 1 u M T I s M T F 9 J n F 1 b 3 Q 7 L C Z x d W 9 0 O 1 N l Y 3 R p b 2 4 x L 3 Z t L W F z Z y 1 y Y X c v Q X V 0 b 1 J l b W 9 2 Z W R D b 2 x 1 b W 5 z M S 5 7 Q 2 9 s d W 1 u M T M s M T J 9 J n F 1 b 3 Q 7 L C Z x d W 9 0 O 1 N l Y 3 R p b 2 4 x L 3 Z t L W F z Z y 1 y Y X c v Q X V 0 b 1 J l b W 9 2 Z W R D b 2 x 1 b W 5 z M S 5 7 Q 2 9 s d W 1 u M T Q s M T N 9 J n F 1 b 3 Q 7 L C Z x d W 9 0 O 1 N l Y 3 R p b 2 4 x L 3 Z t L W F z Z y 1 y Y X c v Q X V 0 b 1 J l b W 9 2 Z W R D b 2 x 1 b W 5 z M S 5 7 Q 2 9 s d W 1 u M T U s M T R 9 J n F 1 b 3 Q 7 L C Z x d W 9 0 O 1 N l Y 3 R p b 2 4 x L 3 Z t L W F z Z y 1 y Y X c v Q X V 0 b 1 J l b W 9 2 Z W R D b 2 x 1 b W 5 z M S 5 7 Q 2 9 s d W 1 u M T Y s M T V 9 J n F 1 b 3 Q 7 L C Z x d W 9 0 O 1 N l Y 3 R p b 2 4 x L 3 Z t L W F z Z y 1 y Y X c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1 h c 2 c t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W F z Z y 1 y Y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X L X 1 k r a 8 U y 0 0 3 i w o E S 7 B Q A A A A A C A A A A A A A Q Z g A A A A E A A C A A A A C K 9 q o J n v A X F 8 9 p b W x W t 5 + y c z v z m I 7 T J v / j b I / d 8 9 k o C g A A A A A O g A A A A A I A A C A A A A A D j 4 d J R X L k Q V H 1 r w l S o O q X B l P o P r H q T W h E d a q c T y w x n l A A A A C 9 I W / 6 Z v 8 r Z p q 6 p P A F 4 C C K 3 Y 0 l M I 0 R I q P 9 K J m g p 3 Z y m f 7 B 4 H o w 1 W + F S s t n I s s q o Y M W L k 7 W I m 1 R C d Z c d J T f z M b F h e 6 S L b 1 n E T / S 0 N K o Y X 9 T b k A A A A B q r P U U P a A J A U f 9 G N x K 9 D a E 3 S m b X z n k Y m D M v 6 Y L n p 4 q G S i U 4 N 2 F I L g 8 m 3 a 0 1 m g e h F m K j 6 P O 2 9 s b c E i 0 p Z A c n h x s < / D a t a M a s h u p > 
</file>

<file path=customXml/itemProps1.xml><?xml version="1.0" encoding="utf-8"?>
<ds:datastoreItem xmlns:ds="http://schemas.openxmlformats.org/officeDocument/2006/customXml" ds:itemID="{370D3ABA-E575-40DF-BE8D-A267FC01F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34103-45fb-44a1-ae63-50baec3b85b6"/>
    <ds:schemaRef ds:uri="6b5b9726-846c-427e-9fd6-a12cf87fc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5192FC-9A0F-4806-B2A2-9AB907C1C8A5}">
  <ds:schemaRefs>
    <ds:schemaRef ds:uri="http://schemas.microsoft.com/office/2006/metadata/properties"/>
    <ds:schemaRef ds:uri="http://schemas.microsoft.com/office/2006/documentManagement/types"/>
    <ds:schemaRef ds:uri="6b5b9726-846c-427e-9fd6-a12cf87fc304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0b34103-45fb-44a1-ae63-50baec3b85b6"/>
  </ds:schemaRefs>
</ds:datastoreItem>
</file>

<file path=customXml/itemProps3.xml><?xml version="1.0" encoding="utf-8"?>
<ds:datastoreItem xmlns:ds="http://schemas.openxmlformats.org/officeDocument/2006/customXml" ds:itemID="{1EB2F5D3-E70C-43BB-BF39-19781501D1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616DC5-1EDE-4859-B121-F2F32829E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</vt:lpstr>
      <vt:lpstr>ASG</vt:lpstr>
      <vt:lpstr>vm-idv-raw</vt:lpstr>
      <vt:lpstr>vm-asg-raw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lastModifiedBy>Sheng-Lin Wu</cp:lastModifiedBy>
  <dcterms:created xsi:type="dcterms:W3CDTF">2023-03-02T16:51:42Z</dcterms:created>
  <dcterms:modified xsi:type="dcterms:W3CDTF">2024-01-19T07:30:10Z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0x010100A995FC699B62DB43A208259B4C98F12E</vt:lpwstr>
  </property>
</Properties>
</file>