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jconti/Documents/Web Design/unique-potential-demo-songs/public/"/>
    </mc:Choice>
  </mc:AlternateContent>
  <xr:revisionPtr revIDLastSave="0" documentId="13_ncr:1_{79065D60-BDA3-F74A-A3AD-7233DEE0752F}" xr6:coauthVersionLast="47" xr6:coauthVersionMax="47" xr10:uidLastSave="{00000000-0000-0000-0000-000000000000}"/>
  <bookViews>
    <workbookView xWindow="2300" yWindow="2320" windowWidth="26840" windowHeight="15940" xr2:uid="{F5AA1711-0573-164C-9352-5CE40E8BF78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10" i="1"/>
  <c r="A8" i="1"/>
  <c r="A7" i="1"/>
  <c r="A6" i="1"/>
  <c r="A5" i="1"/>
  <c r="A4" i="1"/>
  <c r="A3" i="1"/>
  <c r="A2" i="1"/>
  <c r="F2" i="1"/>
  <c r="F3" i="1"/>
  <c r="F4" i="1"/>
  <c r="F5" i="1"/>
  <c r="F6" i="1"/>
  <c r="F7" i="1"/>
  <c r="F10" i="1"/>
  <c r="F11" i="1"/>
  <c r="F12" i="1"/>
  <c r="F8" i="1"/>
  <c r="F13" i="1"/>
  <c r="F14" i="1"/>
  <c r="F15" i="1"/>
  <c r="F16" i="1"/>
  <c r="F17" i="1"/>
  <c r="F9" i="1"/>
  <c r="F18" i="1"/>
  <c r="F19" i="1"/>
  <c r="F20" i="1"/>
  <c r="F21" i="1"/>
  <c r="F22" i="1"/>
  <c r="F23" i="1"/>
  <c r="F24" i="1"/>
  <c r="F25" i="1"/>
  <c r="F26" i="1"/>
  <c r="D2" i="1"/>
  <c r="D3" i="1"/>
  <c r="D4" i="1"/>
  <c r="D5" i="1"/>
  <c r="D6" i="1"/>
  <c r="D7" i="1"/>
  <c r="D10" i="1"/>
  <c r="D11" i="1"/>
  <c r="D12" i="1"/>
  <c r="D8" i="1"/>
  <c r="D13" i="1"/>
  <c r="D14" i="1"/>
  <c r="D15" i="1"/>
  <c r="D16" i="1"/>
  <c r="D17" i="1"/>
  <c r="D9" i="1"/>
  <c r="D18" i="1"/>
  <c r="D19" i="1"/>
  <c r="D20" i="1"/>
  <c r="D21" i="1"/>
  <c r="D22" i="1"/>
  <c r="D23" i="1"/>
  <c r="D24" i="1"/>
  <c r="D25" i="1"/>
  <c r="D26" i="1"/>
  <c r="K26" i="1"/>
  <c r="K2" i="1"/>
  <c r="K3" i="1"/>
  <c r="K4" i="1"/>
  <c r="K5" i="1"/>
  <c r="K6" i="1"/>
  <c r="K7" i="1"/>
  <c r="K10" i="1"/>
  <c r="K11" i="1"/>
  <c r="K12" i="1"/>
  <c r="K8" i="1"/>
  <c r="K13" i="1"/>
  <c r="K14" i="1"/>
  <c r="K15" i="1"/>
  <c r="K16" i="1"/>
  <c r="K17" i="1"/>
  <c r="K9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<sst xmlns="http://schemas.openxmlformats.org/spreadsheetml/2006/main" count="102" uniqueCount="102">
  <si>
    <t>ID</t>
  </si>
  <si>
    <t>Rank</t>
  </si>
  <si>
    <t>Name</t>
  </si>
  <si>
    <t>Spotify</t>
  </si>
  <si>
    <t>Seconds</t>
  </si>
  <si>
    <t>Start</t>
  </si>
  <si>
    <t>End</t>
  </si>
  <si>
    <t>Context</t>
  </si>
  <si>
    <t>Galvanize</t>
  </si>
  <si>
    <t>https://open.spotify.com/track/4bz7uB4edifWKJXSDxwHcs?si=7362ce673c51492a</t>
  </si>
  <si>
    <t>https://youtu.be/TXUZwNRYJYo?si=_6F_e_IKwNXQ-4uo</t>
  </si>
  <si>
    <t>https://youtu.be/7aRChtt7SVU?si=pG2FFiKRj9OuUAOM&amp;t=56</t>
  </si>
  <si>
    <t>The Promised Consort</t>
  </si>
  <si>
    <t>https://open.spotify.com/track/3y3ujjC22PqmPe5Ggf9LcU?si=4b0c3ae575d84212</t>
  </si>
  <si>
    <t>https://youtu.be/OK5ObZ_vXsU?si=pA6vcDUcHAy0gLx-</t>
  </si>
  <si>
    <t>https://youtu.be/l6MHf22faLs?si=7-LP_vVeIjfGCS7o&amp;t=80</t>
  </si>
  <si>
    <t>Divine Beast Dancing Lion</t>
  </si>
  <si>
    <t>https://open.spotify.com/track/6YwSHqpLR74EicDkZU3ocs?si=4a9e5627a67d4fb0</t>
  </si>
  <si>
    <t>https://youtu.be/1Saywp-mXxo?si=Qrzya4NtBt3tmFKP</t>
  </si>
  <si>
    <t>https://youtu.be/IFziFpu8syk?si=kG_6gDC5wRZGhqFZ&amp;t=87</t>
  </si>
  <si>
    <t>Roar of Dedede</t>
  </si>
  <si>
    <t>https://open.spotify.com/track/7qXIJx2ETgWXS96xNMp41k?si=bef52dbeed034018</t>
  </si>
  <si>
    <t>https://youtu.be/1HzkMxiL3Zo?si=DL4WwFX4TFLHFY3Q</t>
  </si>
  <si>
    <t>https://youtu.be/cbnxiDPfG-8?si=hwQly4wgZjAt98u_&amp;t=35</t>
  </si>
  <si>
    <t>The Path for Us All (Yi's Theme)</t>
  </si>
  <si>
    <t>https://open.spotify.com/track/5wiH1hMWMMJ7QzZHG5LN9i?si=ba76ecb61716489e</t>
  </si>
  <si>
    <t>https://youtu.be/K_nsU4ATbNM?si=ifacIbM12mVyYtyM</t>
  </si>
  <si>
    <t>https://youtu.be/4zPx8Rr8eMU?si=MHm-yBMAcKYYh5eB&amp;t=167</t>
  </si>
  <si>
    <t>Ludwig the Holy Blade</t>
  </si>
  <si>
    <t>https://open.spotify.com/track/42yHzwCrmrPYnOiX2tp4yQ?si=6df6c10cc4d84a1e</t>
  </si>
  <si>
    <t>https://youtu.be/XCLE0x5jXM4?si=3xunXbth54Ns2o3j</t>
  </si>
  <si>
    <t>https://youtu.be/Wcbn7t2AxlI?si=JF7hm3aZuM7d9wYn&amp;t=168</t>
  </si>
  <si>
    <t>Danse Macabre</t>
  </si>
  <si>
    <t>https://open.spotify.com/track/4WJ7UMD4i6DOPzyXU5pZSz?si=ff71522b9bbe440a</t>
  </si>
  <si>
    <t>https://youtu.be/YyknBTm_YyM?si=fRS5QZrfKOw891bg</t>
  </si>
  <si>
    <t>One Winged Angel Rebirth</t>
  </si>
  <si>
    <t>https://open.spotify.com/track/63l0QvbKTWEl3jANkN4Bi9?si=840e41331cc5403f</t>
  </si>
  <si>
    <t>https://youtu.be/kR8rk3K6qzo?si=LDVSrwSnuHiGA6zX</t>
  </si>
  <si>
    <t>https://youtu.be/Z-Q34hPIU6A?si=oj5YR4QHmvk6PNxc&amp;t=300</t>
  </si>
  <si>
    <t>Godskin Apostles</t>
  </si>
  <si>
    <t>https://open.spotify.com/track/7hlIXBl8qmYfh0gYScjtk2?si=eada7c5312094cb6</t>
  </si>
  <si>
    <t>https://youtu.be/YCauPz3hyfM?si=3RTk3M2ZBQPDZhYF</t>
  </si>
  <si>
    <t>https://youtu.be/1mYyxGsJtok?si=SDkFzLikdsnm_NY1&amp;t=119</t>
  </si>
  <si>
    <t>Drums of Liberation</t>
  </si>
  <si>
    <t>https://open.spotify.com/track/3pswsd1cgi2U5ninhgo31W?si=9fadd2edf6cf49af</t>
  </si>
  <si>
    <t>https://youtu.be/SW3wAV-athY?si=pfbUmQwrDlfH3Vwq</t>
  </si>
  <si>
    <t>Godfrey First Elden Lord</t>
  </si>
  <si>
    <t>https://open.spotify.com/track/5HNGaaVuhnJ4NBfJWF50Gp?si=b3e5ae402a6642f3</t>
  </si>
  <si>
    <t>https://youtu.be/lHqZZkDvW-o?si=W1Ti5J_gA-biwd-i</t>
  </si>
  <si>
    <t>https://youtu.be/GRc2rqDDBGk?si=ugqmnyPS5hInfdJa&amp;t=113</t>
  </si>
  <si>
    <t>Ballad of Warriors (Jiequan Theme)</t>
  </si>
  <si>
    <t>https://open.spotify.com/track/4YoZo5IvdG0BatYGSpk9h1?si=46486c74f1484416</t>
  </si>
  <si>
    <t>https://youtu.be/xxzhrmknPCg?si=Jnvzs9cuVme59687</t>
  </si>
  <si>
    <t>https://youtu.be/4NdaJDyCg3Q?si=mBew1cc6S-hKN7LN</t>
  </si>
  <si>
    <t>The Lord of Frenzied Flame</t>
  </si>
  <si>
    <t>https://open.spotify.com/track/0XHXIoh2J4USA4TtksS7eu?si=009e6b012303450e</t>
  </si>
  <si>
    <t>https://youtu.be/ZL2OV7z2q40?si=gamYjeaG6_DSmh8k</t>
  </si>
  <si>
    <t>https://youtu.be/dCWMdREs3eo?si=OZDE6-paR0BfOmYv&amp;t=369</t>
  </si>
  <si>
    <t>Bowser's Blazing Beats</t>
  </si>
  <si>
    <t>https://youtu.be/b2oLRKIOCCI?si=Sr5IMPrrBkQIrBlA</t>
  </si>
  <si>
    <t>https://youtu.be/WwRZjuFAWUs?si=cpDpXLaM49OFEXPo</t>
  </si>
  <si>
    <t>The Sorcerer's Apprentice</t>
  </si>
  <si>
    <t>https://open.spotify.com/track/0mTwh4PUZ5j9URVCX8WXSA?si=c7d905f3f2d04ee6</t>
  </si>
  <si>
    <t>https://youtu.be/I5oGxBDz1Lc?si=fXNKEVaBJDFXXMmm</t>
  </si>
  <si>
    <t>Drums of Liberation (Fight)</t>
  </si>
  <si>
    <t>https://open.spotify.com/track/0chKjPMdnbJ1KXiSjbb267?si=092b3116a97248ea</t>
  </si>
  <si>
    <t>https://youtu.be/_WGl5fhMHTc?si=Kocp9Js9lnGpv3rX</t>
  </si>
  <si>
    <t>https://youtu.be/scPBmrzdD0g?si=pn8m_LzMHqZ0JSja</t>
  </si>
  <si>
    <t>Symphony Number 5 (Fantasia 2000)</t>
  </si>
  <si>
    <t>https://open.spotify.com/track/6X3CvSxTWtCKHgyWV6DfDT?si=b767dd7f71de4fab</t>
  </si>
  <si>
    <t>https://youtu.be/wsz2KRqpMhI?si=ffVz3mGeuTCCjTJv</t>
  </si>
  <si>
    <t>Night on Bald Mountain</t>
  </si>
  <si>
    <t>https://open.spotify.com/track/7nakKNRK0fOQuclmZScQPD?si=274bf026886a43b4</t>
  </si>
  <si>
    <t>https://youtu.be/iCEDfZgDPS8?si=DsSnGahyq7Il3RZh</t>
  </si>
  <si>
    <t>Dream is Collapsing</t>
  </si>
  <si>
    <t>https://open.spotify.com/track/5xKVYMxOHB2XRLCUafFrz6?si=9e3c8b302dfe4649</t>
  </si>
  <si>
    <t>https://youtu.be/OzLhXesNkCI?si=TWyIMuKZ0-4SgRo_</t>
  </si>
  <si>
    <t>Rabbits on the Hunt</t>
  </si>
  <si>
    <t>https://open.spotify.com/track/0oeUb9qKA78ScGpF3swPGR?si=2c21ad75e8d944cb</t>
  </si>
  <si>
    <t>https://youtu.be/T4vovDL_-VA?si=EaLTnFRWd9CtpVyR</t>
  </si>
  <si>
    <t>Peppino's Sauce Machine</t>
  </si>
  <si>
    <t>https://open.spotify.com/track/1rPinmSQqcOUpxtJYY4UDE?si=a74447cd77424af1</t>
  </si>
  <si>
    <t>https://youtu.be/J5wAmomg2ck?si=XOdPUgdfi9XztCTU</t>
  </si>
  <si>
    <t>https://youtu.be/kaTgHkc_T6Y?si=95nZb3BO8xl6veaA&amp;t=61</t>
  </si>
  <si>
    <t>Bling-Bang-Bang-Born</t>
  </si>
  <si>
    <t>https://open.spotify.com/track/0kdqcbwei4MDWFEX5f33yG?si=94dda911812144b2</t>
  </si>
  <si>
    <t>https://youtu.be/mLW35YMzELE?si=-CCmuPukYSQeJSTL</t>
  </si>
  <si>
    <t>Shatter the Pantheon</t>
  </si>
  <si>
    <t>https://open.spotify.com/track/2ex48L2kJCp0rkfRGN599Y?si=92aeca798bc943e4</t>
  </si>
  <si>
    <t>https://youtu.be/MPyUHvjwkak?si=sWc3-pEHda2M-V6-</t>
  </si>
  <si>
    <t>The Hunter</t>
  </si>
  <si>
    <t>https://open.spotify.com/track/43btusOZsaG2dHvgDQlWGy?si=4077ed3927f149aa</t>
  </si>
  <si>
    <t>https://youtu.be/I0--Q6hKl_o?si=0JL_nvfp54XVCGFj</t>
  </si>
  <si>
    <t>https://youtu.be/Fv7BGE2SFTc?si=zbInL97pT1LyGF6o&amp;t=44</t>
  </si>
  <si>
    <t>Youtube_Link</t>
  </si>
  <si>
    <t>Brave the Harvester</t>
  </si>
  <si>
    <t>https://youtu.be/GtG7ol0LvbA?si=Yo1</t>
  </si>
  <si>
    <t>https://youtu.be/U2D4yCmMq4g?si=GcmQO1_NyqToEqV3&amp;t=601</t>
  </si>
  <si>
    <t>https://open.spotify.com/track/1g3jUBfLzUEXUXfPQro2Td?si=1f1cb84f1cc54c5f</t>
  </si>
  <si>
    <t>Song_Video_Embed</t>
  </si>
  <si>
    <t>Youtube_Link_Start</t>
  </si>
  <si>
    <t>https://youtu.be/-Qz1NUv2POM?si=7Y0P575lCl0Q-xOE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</si>
</sst>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71EB14-16DE-5540-B4FA-E3B088C061F0}" name="Table2" displayName="Table2" ref="A1:K26" totalsRowShown="0">
  <autoFilter ref="A1:K26" xr:uid="{4A71EB14-16DE-5540-B4FA-E3B088C061F0}"/>
  <sortState xmlns:xlrd2="http://schemas.microsoft.com/office/spreadsheetml/2017/richdata2" ref="A2:K26">
    <sortCondition ref="B1:B26"/>
  </sortState>
  <tableColumns count="11">
    <tableColumn id="1" xr3:uid="{5055266F-9AC1-C14D-A661-64FB555F35CD}" name="ID"/>
    <tableColumn id="2" xr3:uid="{9F3E9634-B584-DC40-BD0D-1AFFD04359CB}" name="Rank"/>
    <tableColumn id="3" xr3:uid="{4FC2B2F4-DE95-FA44-8810-02C5F41213A3}" name="Name"/>
    <tableColumn id="4" xr3:uid="{55A107CA-9492-114D-B5BD-559E0CD14790}" name="Youtube_Link" dataDxfId="2">
      <calculatedColumnFormula>Table2[[#This Row],[Youtube_Link_Start]]&amp;"&amp;t="&amp;Table2[[#This Row],[Start]]</calculatedColumnFormula>
    </tableColumn>
    <tableColumn id="5" xr3:uid="{859FB854-550A-4C42-9F20-DAA655F69E44}" name="Spotify"/>
    <tableColumn id="6" xr3:uid="{6066023D-C6EF-0E41-A3AC-5411F92D2317}" name="Seconds" dataDxfId="1">
      <calculatedColumnFormula>Table2[[#This Row],[End]]-Table2[[#This Row],[Start]]</calculatedColumnFormula>
    </tableColumn>
    <tableColumn id="7" xr3:uid="{686D213C-A6AF-E342-A7EF-C883AAF626FF}" name="Start"/>
    <tableColumn id="8" xr3:uid="{5E311147-1CF9-9F43-AC14-4F036E8DF9E7}" name="End"/>
    <tableColumn id="9" xr3:uid="{83E3A237-79DC-354B-94AB-5958463E403E}" name="Youtube_Link_Start"/>
    <tableColumn id="10" xr3:uid="{73FE0E74-244E-AF4A-A9D6-8F8E89A5BDCE}" name="Context"/>
    <tableColumn id="11" xr3:uid="{6A67CBB2-9BA8-7247-A72A-ACD6F72F6F13}" name="Song_Video_Embed" dataDxfId="0">
      <calculatedColumnFormula>MID(Table2[[#This Row],[Youtube_Link_Start]],LEN("https://youtu.be/")+1,11)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outu.be/TXUZwNRYJYo?si=_6F_e_IKwNXQ-4uo" TargetMode="External"/><Relationship Id="rId1" Type="http://schemas.openxmlformats.org/officeDocument/2006/relationships/hyperlink" Target="https://youtu.be/7aRChtt7SVU?si=pG2FFiKRj9OuUAOM&amp;t=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9F34-19D9-4D41-8773-297DEB6E5896}">
  <dimension ref="A1:K26"/>
  <sheetViews>
    <sheetView tabSelected="1" workbookViewId="0">
      <selection activeCell="E10" sqref="E10"/>
    </sheetView>
  </sheetViews>
  <sheetFormatPr baseColWidth="10" defaultRowHeight="16" x14ac:dyDescent="0.2"/>
  <cols>
    <col min="4" max="4" width="13.6640625" customWidth="1"/>
    <col min="9" max="9" width="21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94</v>
      </c>
      <c r="E1" t="s">
        <v>3</v>
      </c>
      <c r="F1" t="s">
        <v>4</v>
      </c>
      <c r="G1" t="s">
        <v>5</v>
      </c>
      <c r="H1" t="s">
        <v>6</v>
      </c>
      <c r="I1" t="s">
        <v>100</v>
      </c>
      <c r="J1" t="s">
        <v>7</v>
      </c>
      <c r="K1" t="s">
        <v>99</v>
      </c>
    </row>
    <row r="2" spans="1:11" x14ac:dyDescent="0.2">
      <c r="A2">
        <f>ROW()-1</f>
        <v>1</v>
      </c>
      <c r="B2">
        <v>1</v>
      </c>
      <c r="C2" t="s">
        <v>8</v>
      </c>
      <c r="D2" s="1" t="str">
        <f>Table2[[#This Row],[Youtube_Link_Start]]&amp;"&amp;t="&amp;Table2[[#This Row],[Start]]</f>
        <v>https://youtu.be/TXUZwNRYJYo?si=_6F_e_IKwNXQ-4uo&amp;t=0</v>
      </c>
      <c r="E2" t="s">
        <v>9</v>
      </c>
      <c r="F2">
        <f>Table2[[#This Row],[End]]-Table2[[#This Row],[Start]]</f>
        <v>97</v>
      </c>
      <c r="G2">
        <v>0</v>
      </c>
      <c r="H2">
        <v>97</v>
      </c>
      <c r="I2" s="1" t="s">
        <v>10</v>
      </c>
      <c r="J2" s="1" t="s">
        <v>11</v>
      </c>
      <c r="K2" t="str">
        <f>MID(Table2[[#This Row],[Youtube_Link_Start]],LEN("https://youtu.be/")+1,11)</f>
        <v>TXUZwNRYJYo</v>
      </c>
    </row>
    <row r="3" spans="1:11" x14ac:dyDescent="0.2">
      <c r="A3">
        <f>ROW()-1</f>
        <v>2</v>
      </c>
      <c r="B3">
        <v>2</v>
      </c>
      <c r="C3" t="s">
        <v>12</v>
      </c>
      <c r="D3" t="str">
        <f>Table2[[#This Row],[Youtube_Link_Start]]&amp;"&amp;t="&amp;Table2[[#This Row],[Start]]</f>
        <v>https://youtu.be/OK5ObZ_vXsU?si=pA6vcDUcHAy0gLx-&amp;t=48</v>
      </c>
      <c r="E3" t="s">
        <v>13</v>
      </c>
      <c r="F3">
        <f>Table2[[#This Row],[End]]-Table2[[#This Row],[Start]]</f>
        <v>49</v>
      </c>
      <c r="G3">
        <v>48</v>
      </c>
      <c r="H3">
        <v>97</v>
      </c>
      <c r="I3" t="s">
        <v>14</v>
      </c>
      <c r="J3" t="s">
        <v>15</v>
      </c>
      <c r="K3" t="str">
        <f>MID(Table2[[#This Row],[Youtube_Link_Start]],LEN("https://youtu.be/")+1,11)</f>
        <v>OK5ObZ_vXsU</v>
      </c>
    </row>
    <row r="4" spans="1:11" x14ac:dyDescent="0.2">
      <c r="A4">
        <f>ROW()-1</f>
        <v>3</v>
      </c>
      <c r="B4">
        <v>3</v>
      </c>
      <c r="C4" t="s">
        <v>16</v>
      </c>
      <c r="D4" t="str">
        <f>Table2[[#This Row],[Youtube_Link_Start]]&amp;"&amp;t="&amp;Table2[[#This Row],[Start]]</f>
        <v>https://youtu.be/1Saywp-mXxo?si=Qrzya4NtBt3tmFKP&amp;t=87</v>
      </c>
      <c r="E4" t="s">
        <v>17</v>
      </c>
      <c r="F4">
        <f>Table2[[#This Row],[End]]-Table2[[#This Row],[Start]]</f>
        <v>145</v>
      </c>
      <c r="G4">
        <v>87</v>
      </c>
      <c r="H4">
        <v>232</v>
      </c>
      <c r="I4" t="s">
        <v>18</v>
      </c>
      <c r="J4" t="s">
        <v>19</v>
      </c>
      <c r="K4" t="str">
        <f>MID(Table2[[#This Row],[Youtube_Link_Start]],LEN("https://youtu.be/")+1,11)</f>
        <v>1Saywp-mXxo</v>
      </c>
    </row>
    <row r="5" spans="1:11" x14ac:dyDescent="0.2">
      <c r="A5">
        <f>ROW()-1</f>
        <v>4</v>
      </c>
      <c r="B5">
        <v>4</v>
      </c>
      <c r="C5" t="s">
        <v>20</v>
      </c>
      <c r="D5" t="str">
        <f>Table2[[#This Row],[Youtube_Link_Start]]&amp;"&amp;t="&amp;Table2[[#This Row],[Start]]</f>
        <v>https://youtu.be/1HzkMxiL3Zo?si=DL4WwFX4TFLHFY3Q&amp;t=58</v>
      </c>
      <c r="E5" t="s">
        <v>21</v>
      </c>
      <c r="F5">
        <f>Table2[[#This Row],[End]]-Table2[[#This Row],[Start]]</f>
        <v>72</v>
      </c>
      <c r="G5">
        <v>58</v>
      </c>
      <c r="H5">
        <v>130</v>
      </c>
      <c r="I5" t="s">
        <v>22</v>
      </c>
      <c r="J5" t="s">
        <v>23</v>
      </c>
      <c r="K5" t="str">
        <f>MID(Table2[[#This Row],[Youtube_Link_Start]],LEN("https://youtu.be/")+1,11)</f>
        <v>1HzkMxiL3Zo</v>
      </c>
    </row>
    <row r="6" spans="1:11" x14ac:dyDescent="0.2">
      <c r="A6">
        <f>ROW()-1</f>
        <v>5</v>
      </c>
      <c r="B6">
        <v>5</v>
      </c>
      <c r="C6" t="s">
        <v>24</v>
      </c>
      <c r="D6" t="str">
        <f>Table2[[#This Row],[Youtube_Link_Start]]&amp;"&amp;t="&amp;Table2[[#This Row],[Start]]</f>
        <v>https://youtu.be/K_nsU4ATbNM?si=ifacIbM12mVyYtyM&amp;t=130</v>
      </c>
      <c r="E6" t="s">
        <v>25</v>
      </c>
      <c r="F6">
        <f>Table2[[#This Row],[End]]-Table2[[#This Row],[Start]]</f>
        <v>126</v>
      </c>
      <c r="G6">
        <v>130</v>
      </c>
      <c r="H6">
        <v>256</v>
      </c>
      <c r="I6" t="s">
        <v>26</v>
      </c>
      <c r="J6" t="s">
        <v>27</v>
      </c>
      <c r="K6" t="str">
        <f>MID(Table2[[#This Row],[Youtube_Link_Start]],LEN("https://youtu.be/")+1,11)</f>
        <v>K_nsU4ATbNM</v>
      </c>
    </row>
    <row r="7" spans="1:11" x14ac:dyDescent="0.2">
      <c r="A7">
        <f>ROW()-1</f>
        <v>6</v>
      </c>
      <c r="B7">
        <v>6</v>
      </c>
      <c r="C7" t="s">
        <v>28</v>
      </c>
      <c r="D7" t="str">
        <f>Table2[[#This Row],[Youtube_Link_Start]]&amp;"&amp;t="&amp;Table2[[#This Row],[Start]]</f>
        <v>https://youtu.be/XCLE0x5jXM4?si=3xunXbth54Ns2o3j&amp;t=155</v>
      </c>
      <c r="E7" t="s">
        <v>29</v>
      </c>
      <c r="F7">
        <f>Table2[[#This Row],[End]]-Table2[[#This Row],[Start]]</f>
        <v>78</v>
      </c>
      <c r="G7">
        <v>155</v>
      </c>
      <c r="H7">
        <v>233</v>
      </c>
      <c r="I7" t="s">
        <v>30</v>
      </c>
      <c r="J7" t="s">
        <v>31</v>
      </c>
      <c r="K7" t="str">
        <f>MID(Table2[[#This Row],[Youtube_Link_Start]],LEN("https://youtu.be/")+1,11)</f>
        <v>XCLE0x5jXM4</v>
      </c>
    </row>
    <row r="8" spans="1:11" x14ac:dyDescent="0.2">
      <c r="A8">
        <f>ROW()-1</f>
        <v>7</v>
      </c>
      <c r="B8">
        <v>7</v>
      </c>
      <c r="C8" t="s">
        <v>43</v>
      </c>
      <c r="D8" t="str">
        <f>Table2[[#This Row],[Youtube_Link_Start]]&amp;"&amp;t="&amp;Table2[[#This Row],[Start]]</f>
        <v>https://youtu.be/SW3wAV-athY?si=pfbUmQwrDlfH3Vwq&amp;t=7</v>
      </c>
      <c r="E8" t="s">
        <v>44</v>
      </c>
      <c r="F8">
        <f>Table2[[#This Row],[End]]-Table2[[#This Row],[Start]]</f>
        <v>109</v>
      </c>
      <c r="G8">
        <v>7</v>
      </c>
      <c r="H8">
        <v>116</v>
      </c>
      <c r="I8" t="s">
        <v>45</v>
      </c>
      <c r="J8" t="s">
        <v>101</v>
      </c>
      <c r="K8" t="str">
        <f>MID(Table2[[#This Row],[Youtube_Link_Start]],LEN("https://youtu.be/")+1,11)</f>
        <v>SW3wAV-athY</v>
      </c>
    </row>
    <row r="9" spans="1:11" x14ac:dyDescent="0.2">
      <c r="A9">
        <f>ROW()-1</f>
        <v>8</v>
      </c>
      <c r="B9">
        <v>8</v>
      </c>
      <c r="C9" t="s">
        <v>64</v>
      </c>
      <c r="D9" t="str">
        <f>Table2[[#This Row],[Youtube_Link_Start]]&amp;"&amp;t="&amp;Table2[[#This Row],[Start]]</f>
        <v>https://youtu.be/_WGl5fhMHTc?si=Kocp9Js9lnGpv3rX&amp;t=120</v>
      </c>
      <c r="E9" t="s">
        <v>65</v>
      </c>
      <c r="F9">
        <f>Table2[[#This Row],[End]]-Table2[[#This Row],[Start]]</f>
        <v>60</v>
      </c>
      <c r="G9">
        <v>120</v>
      </c>
      <c r="H9">
        <v>180</v>
      </c>
      <c r="I9" t="s">
        <v>66</v>
      </c>
      <c r="J9" t="s">
        <v>67</v>
      </c>
      <c r="K9" t="str">
        <f>MID(Table2[[#This Row],[Youtube_Link_Start]],LEN("https://youtu.be/")+1,11)</f>
        <v>_WGl5fhMHTc</v>
      </c>
    </row>
    <row r="10" spans="1:11" x14ac:dyDescent="0.2">
      <c r="A10">
        <f>ROW()-1</f>
        <v>9</v>
      </c>
      <c r="B10">
        <v>9</v>
      </c>
      <c r="C10" t="s">
        <v>32</v>
      </c>
      <c r="D10" t="str">
        <f>Table2[[#This Row],[Youtube_Link_Start]]&amp;"&amp;t="&amp;Table2[[#This Row],[Start]]</f>
        <v>https://youtu.be/YyknBTm_YyM?si=fRS5QZrfKOw891bg&amp;t=296</v>
      </c>
      <c r="E10" t="s">
        <v>33</v>
      </c>
      <c r="F10">
        <f>Table2[[#This Row],[End]]-Table2[[#This Row],[Start]]</f>
        <v>81</v>
      </c>
      <c r="G10">
        <v>296</v>
      </c>
      <c r="H10">
        <v>377</v>
      </c>
      <c r="I10" t="s">
        <v>34</v>
      </c>
      <c r="K10" t="str">
        <f>MID(Table2[[#This Row],[Youtube_Link_Start]],LEN("https://youtu.be/")+1,11)</f>
        <v>YyknBTm_YyM</v>
      </c>
    </row>
    <row r="11" spans="1:11" x14ac:dyDescent="0.2">
      <c r="A11">
        <f>ROW()-1</f>
        <v>10</v>
      </c>
      <c r="B11">
        <v>9</v>
      </c>
      <c r="C11" t="s">
        <v>35</v>
      </c>
      <c r="D11" t="str">
        <f>Table2[[#This Row],[Youtube_Link_Start]]&amp;"&amp;t="&amp;Table2[[#This Row],[Start]]</f>
        <v>https://youtu.be/kR8rk3K6qzo?si=LDVSrwSnuHiGA6zX&amp;t=276</v>
      </c>
      <c r="E11" t="s">
        <v>36</v>
      </c>
      <c r="F11">
        <f>Table2[[#This Row],[End]]-Table2[[#This Row],[Start]]</f>
        <v>244</v>
      </c>
      <c r="G11">
        <v>276</v>
      </c>
      <c r="H11">
        <v>520</v>
      </c>
      <c r="I11" t="s">
        <v>37</v>
      </c>
      <c r="J11" t="s">
        <v>38</v>
      </c>
      <c r="K11" t="str">
        <f>MID(Table2[[#This Row],[Youtube_Link_Start]],LEN("https://youtu.be/")+1,11)</f>
        <v>kR8rk3K6qzo</v>
      </c>
    </row>
    <row r="12" spans="1:11" x14ac:dyDescent="0.2">
      <c r="A12">
        <f>ROW()-1</f>
        <v>11</v>
      </c>
      <c r="B12">
        <v>10</v>
      </c>
      <c r="C12" t="s">
        <v>39</v>
      </c>
      <c r="D12" t="str">
        <f>Table2[[#This Row],[Youtube_Link_Start]]&amp;"&amp;t="&amp;Table2[[#This Row],[Start]]</f>
        <v>https://youtu.be/YCauPz3hyfM?si=3RTk3M2ZBQPDZhYF&amp;t=210</v>
      </c>
      <c r="E12" t="s">
        <v>40</v>
      </c>
      <c r="F12">
        <f>Table2[[#This Row],[End]]-Table2[[#This Row],[Start]]</f>
        <v>60</v>
      </c>
      <c r="G12">
        <v>210</v>
      </c>
      <c r="H12">
        <v>270</v>
      </c>
      <c r="I12" t="s">
        <v>41</v>
      </c>
      <c r="J12" t="s">
        <v>42</v>
      </c>
      <c r="K12" t="str">
        <f>MID(Table2[[#This Row],[Youtube_Link_Start]],LEN("https://youtu.be/")+1,11)</f>
        <v>YCauPz3hyfM</v>
      </c>
    </row>
    <row r="13" spans="1:11" x14ac:dyDescent="0.2">
      <c r="A13">
        <f>ROW()-1</f>
        <v>12</v>
      </c>
      <c r="B13">
        <v>11</v>
      </c>
      <c r="C13" t="s">
        <v>46</v>
      </c>
      <c r="D13" t="str">
        <f>Table2[[#This Row],[Youtube_Link_Start]]&amp;"&amp;t="&amp;Table2[[#This Row],[Start]]</f>
        <v>https://youtu.be/lHqZZkDvW-o?si=W1Ti5J_gA-biwd-i&amp;t=0</v>
      </c>
      <c r="E13" t="s">
        <v>47</v>
      </c>
      <c r="F13">
        <f>Table2[[#This Row],[End]]-Table2[[#This Row],[Start]]</f>
        <v>90</v>
      </c>
      <c r="G13">
        <v>0</v>
      </c>
      <c r="H13">
        <v>90</v>
      </c>
      <c r="I13" t="s">
        <v>48</v>
      </c>
      <c r="J13" t="s">
        <v>49</v>
      </c>
      <c r="K13" t="str">
        <f>MID(Table2[[#This Row],[Youtube_Link_Start]],LEN("https://youtu.be/")+1,11)</f>
        <v>lHqZZkDvW-o</v>
      </c>
    </row>
    <row r="14" spans="1:11" x14ac:dyDescent="0.2">
      <c r="A14">
        <f>ROW()-1</f>
        <v>13</v>
      </c>
      <c r="B14">
        <v>12</v>
      </c>
      <c r="C14" t="s">
        <v>50</v>
      </c>
      <c r="D14" t="str">
        <f>Table2[[#This Row],[Youtube_Link_Start]]&amp;"&amp;t="&amp;Table2[[#This Row],[Start]]</f>
        <v>https://youtu.be/xxzhrmknPCg?si=Jnvzs9cuVme59687&amp;t=0</v>
      </c>
      <c r="E14" t="s">
        <v>51</v>
      </c>
      <c r="F14">
        <f>Table2[[#This Row],[End]]-Table2[[#This Row],[Start]]</f>
        <v>105</v>
      </c>
      <c r="G14">
        <v>0</v>
      </c>
      <c r="H14">
        <v>105</v>
      </c>
      <c r="I14" t="s">
        <v>52</v>
      </c>
      <c r="J14" t="s">
        <v>53</v>
      </c>
      <c r="K14" t="str">
        <f>MID(Table2[[#This Row],[Youtube_Link_Start]],LEN("https://youtu.be/")+1,11)</f>
        <v>xxzhrmknPCg</v>
      </c>
    </row>
    <row r="15" spans="1:11" x14ac:dyDescent="0.2">
      <c r="A15">
        <f>ROW()-1</f>
        <v>14</v>
      </c>
      <c r="B15">
        <v>13</v>
      </c>
      <c r="C15" t="s">
        <v>54</v>
      </c>
      <c r="D15" t="str">
        <f>Table2[[#This Row],[Youtube_Link_Start]]&amp;"&amp;t="&amp;Table2[[#This Row],[Start]]</f>
        <v>https://youtu.be/ZL2OV7z2q40?si=gamYjeaG6_DSmh8k&amp;t=193</v>
      </c>
      <c r="E15" t="s">
        <v>55</v>
      </c>
      <c r="F15">
        <f>Table2[[#This Row],[End]]-Table2[[#This Row],[Start]]</f>
        <v>75</v>
      </c>
      <c r="G15">
        <v>193</v>
      </c>
      <c r="H15">
        <v>268</v>
      </c>
      <c r="I15" t="s">
        <v>56</v>
      </c>
      <c r="J15" t="s">
        <v>57</v>
      </c>
      <c r="K15" t="str">
        <f>MID(Table2[[#This Row],[Youtube_Link_Start]],LEN("https://youtu.be/")+1,11)</f>
        <v>ZL2OV7z2q40</v>
      </c>
    </row>
    <row r="16" spans="1:11" x14ac:dyDescent="0.2">
      <c r="A16">
        <f>ROW()-1</f>
        <v>15</v>
      </c>
      <c r="B16">
        <v>14</v>
      </c>
      <c r="C16" t="s">
        <v>58</v>
      </c>
      <c r="D16" t="str">
        <f>Table2[[#This Row],[Youtube_Link_Start]]&amp;"&amp;t="&amp;Table2[[#This Row],[Start]]</f>
        <v>https://youtu.be/b2oLRKIOCCI?si=Sr5IMPrrBkQIrBlA&amp;t=58</v>
      </c>
      <c r="F16">
        <f>Table2[[#This Row],[End]]-Table2[[#This Row],[Start]]</f>
        <v>95</v>
      </c>
      <c r="G16">
        <v>58</v>
      </c>
      <c r="H16">
        <v>153</v>
      </c>
      <c r="I16" t="s">
        <v>59</v>
      </c>
      <c r="J16" t="s">
        <v>60</v>
      </c>
      <c r="K16" t="str">
        <f>MID(Table2[[#This Row],[Youtube_Link_Start]],LEN("https://youtu.be/")+1,11)</f>
        <v>b2oLRKIOCCI</v>
      </c>
    </row>
    <row r="17" spans="1:11" x14ac:dyDescent="0.2">
      <c r="A17">
        <f>ROW()-1</f>
        <v>16</v>
      </c>
      <c r="B17">
        <v>15</v>
      </c>
      <c r="C17" t="s">
        <v>61</v>
      </c>
      <c r="D17" t="str">
        <f>Table2[[#This Row],[Youtube_Link_Start]]&amp;"&amp;t="&amp;Table2[[#This Row],[Start]]</f>
        <v>https://youtu.be/I5oGxBDz1Lc?si=fXNKEVaBJDFXXMmm&amp;t=134</v>
      </c>
      <c r="E17" t="s">
        <v>62</v>
      </c>
      <c r="F17">
        <f>Table2[[#This Row],[End]]-Table2[[#This Row],[Start]]</f>
        <v>95</v>
      </c>
      <c r="G17">
        <v>134</v>
      </c>
      <c r="H17">
        <v>229</v>
      </c>
      <c r="I17" t="s">
        <v>63</v>
      </c>
      <c r="K17" t="str">
        <f>MID(Table2[[#This Row],[Youtube_Link_Start]],LEN("https://youtu.be/")+1,11)</f>
        <v>I5oGxBDz1Lc</v>
      </c>
    </row>
    <row r="18" spans="1:11" x14ac:dyDescent="0.2">
      <c r="A18">
        <f>ROW()-1</f>
        <v>17</v>
      </c>
      <c r="B18">
        <v>17</v>
      </c>
      <c r="C18" t="s">
        <v>68</v>
      </c>
      <c r="D18" t="str">
        <f>Table2[[#This Row],[Youtube_Link_Start]]&amp;"&amp;t="&amp;Table2[[#This Row],[Start]]</f>
        <v>https://youtu.be/wsz2KRqpMhI?si=ffVz3mGeuTCCjTJv&amp;t=0</v>
      </c>
      <c r="E18" t="s">
        <v>69</v>
      </c>
      <c r="F18">
        <f>Table2[[#This Row],[End]]-Table2[[#This Row],[Start]]</f>
        <v>173</v>
      </c>
      <c r="G18">
        <v>0</v>
      </c>
      <c r="H18">
        <v>173</v>
      </c>
      <c r="I18" t="s">
        <v>70</v>
      </c>
      <c r="K18" t="str">
        <f>MID(Table2[[#This Row],[Youtube_Link_Start]],LEN("https://youtu.be/")+1,11)</f>
        <v>wsz2KRqpMhI</v>
      </c>
    </row>
    <row r="19" spans="1:11" x14ac:dyDescent="0.2">
      <c r="A19">
        <f>ROW()-1</f>
        <v>18</v>
      </c>
      <c r="B19">
        <v>18</v>
      </c>
      <c r="C19" t="s">
        <v>71</v>
      </c>
      <c r="D19" t="str">
        <f>Table2[[#This Row],[Youtube_Link_Start]]&amp;"&amp;t="&amp;Table2[[#This Row],[Start]]</f>
        <v>https://youtu.be/iCEDfZgDPS8?si=DsSnGahyq7Il3RZh&amp;t=120</v>
      </c>
      <c r="E19" t="s">
        <v>72</v>
      </c>
      <c r="F19">
        <f>Table2[[#This Row],[End]]-Table2[[#This Row],[Start]]</f>
        <v>80</v>
      </c>
      <c r="G19">
        <v>120</v>
      </c>
      <c r="H19">
        <v>200</v>
      </c>
      <c r="I19" t="s">
        <v>73</v>
      </c>
      <c r="K19" t="str">
        <f>MID(Table2[[#This Row],[Youtube_Link_Start]],LEN("https://youtu.be/")+1,11)</f>
        <v>iCEDfZgDPS8</v>
      </c>
    </row>
    <row r="20" spans="1:11" x14ac:dyDescent="0.2">
      <c r="A20">
        <f>ROW()-1</f>
        <v>19</v>
      </c>
      <c r="B20">
        <v>19</v>
      </c>
      <c r="C20" t="s">
        <v>74</v>
      </c>
      <c r="D20" t="str">
        <f>Table2[[#This Row],[Youtube_Link_Start]]&amp;"&amp;t="&amp;Table2[[#This Row],[Start]]</f>
        <v>https://youtu.be/OzLhXesNkCI?si=TWyIMuKZ0-4SgRo_&amp;t=33</v>
      </c>
      <c r="E20" t="s">
        <v>75</v>
      </c>
      <c r="F20">
        <f>Table2[[#This Row],[End]]-Table2[[#This Row],[Start]]</f>
        <v>110</v>
      </c>
      <c r="G20">
        <v>33</v>
      </c>
      <c r="H20">
        <v>143</v>
      </c>
      <c r="I20" t="s">
        <v>76</v>
      </c>
      <c r="K20" t="str">
        <f>MID(Table2[[#This Row],[Youtube_Link_Start]],LEN("https://youtu.be/")+1,11)</f>
        <v>OzLhXesNkCI</v>
      </c>
    </row>
    <row r="21" spans="1:11" x14ac:dyDescent="0.2">
      <c r="A21">
        <f>ROW()-1</f>
        <v>20</v>
      </c>
      <c r="B21">
        <v>20</v>
      </c>
      <c r="C21" t="s">
        <v>77</v>
      </c>
      <c r="D21" t="str">
        <f>Table2[[#This Row],[Youtube_Link_Start]]&amp;"&amp;t="&amp;Table2[[#This Row],[Start]]</f>
        <v>https://youtu.be/T4vovDL_-VA?si=EaLTnFRWd9CtpVyR&amp;t=0</v>
      </c>
      <c r="E21" t="s">
        <v>78</v>
      </c>
      <c r="F21">
        <f>Table2[[#This Row],[End]]-Table2[[#This Row],[Start]]</f>
        <v>74</v>
      </c>
      <c r="G21">
        <v>0</v>
      </c>
      <c r="H21">
        <v>74</v>
      </c>
      <c r="I21" t="s">
        <v>79</v>
      </c>
      <c r="K21" t="str">
        <f>MID(Table2[[#This Row],[Youtube_Link_Start]],LEN("https://youtu.be/")+1,11)</f>
        <v>T4vovDL_-VA</v>
      </c>
    </row>
    <row r="22" spans="1:11" x14ac:dyDescent="0.2">
      <c r="A22">
        <f>ROW()-1</f>
        <v>21</v>
      </c>
      <c r="B22">
        <v>21</v>
      </c>
      <c r="C22" t="s">
        <v>80</v>
      </c>
      <c r="D22" t="str">
        <f>Table2[[#This Row],[Youtube_Link_Start]]&amp;"&amp;t="&amp;Table2[[#This Row],[Start]]</f>
        <v>https://youtu.be/J5wAmomg2ck?si=XOdPUgdfi9XztCTU&amp;t=0</v>
      </c>
      <c r="E22" t="s">
        <v>81</v>
      </c>
      <c r="F22">
        <f>Table2[[#This Row],[End]]-Table2[[#This Row],[Start]]</f>
        <v>134</v>
      </c>
      <c r="G22">
        <v>0</v>
      </c>
      <c r="H22">
        <v>134</v>
      </c>
      <c r="I22" t="s">
        <v>82</v>
      </c>
      <c r="J22" t="s">
        <v>83</v>
      </c>
      <c r="K22" t="str">
        <f>MID(Table2[[#This Row],[Youtube_Link_Start]],LEN("https://youtu.be/")+1,11)</f>
        <v>J5wAmomg2ck</v>
      </c>
    </row>
    <row r="23" spans="1:11" x14ac:dyDescent="0.2">
      <c r="A23">
        <f>ROW()-1</f>
        <v>22</v>
      </c>
      <c r="B23">
        <v>22</v>
      </c>
      <c r="C23" t="s">
        <v>84</v>
      </c>
      <c r="D23" t="str">
        <f>Table2[[#This Row],[Youtube_Link_Start]]&amp;"&amp;t="&amp;Table2[[#This Row],[Start]]</f>
        <v>https://youtu.be/mLW35YMzELE?si=-CCmuPukYSQeJSTL&amp;t=60</v>
      </c>
      <c r="E23" t="s">
        <v>85</v>
      </c>
      <c r="F23">
        <f>Table2[[#This Row],[End]]-Table2[[#This Row],[Start]]</f>
        <v>29</v>
      </c>
      <c r="G23">
        <v>60</v>
      </c>
      <c r="H23">
        <v>89</v>
      </c>
      <c r="I23" t="s">
        <v>86</v>
      </c>
      <c r="K23" t="str">
        <f>MID(Table2[[#This Row],[Youtube_Link_Start]],LEN("https://youtu.be/")+1,11)</f>
        <v>mLW35YMzELE</v>
      </c>
    </row>
    <row r="24" spans="1:11" x14ac:dyDescent="0.2">
      <c r="A24">
        <f>ROW()-1</f>
        <v>23</v>
      </c>
      <c r="B24">
        <v>23</v>
      </c>
      <c r="C24" t="s">
        <v>87</v>
      </c>
      <c r="D24" t="str">
        <f>Table2[[#This Row],[Youtube_Link_Start]]&amp;"&amp;t="&amp;Table2[[#This Row],[Start]]</f>
        <v>https://youtu.be/MPyUHvjwkak?si=sWc3-pEHda2M-V6-&amp;t=300</v>
      </c>
      <c r="E24" t="s">
        <v>88</v>
      </c>
      <c r="F24">
        <f>Table2[[#This Row],[End]]-Table2[[#This Row],[Start]]</f>
        <v>110</v>
      </c>
      <c r="G24">
        <v>300</v>
      </c>
      <c r="H24">
        <v>410</v>
      </c>
      <c r="I24" t="s">
        <v>89</v>
      </c>
      <c r="K24" t="str">
        <f>MID(Table2[[#This Row],[Youtube_Link_Start]],LEN("https://youtu.be/")+1,11)</f>
        <v>MPyUHvjwkak</v>
      </c>
    </row>
    <row r="25" spans="1:11" x14ac:dyDescent="0.2">
      <c r="A25">
        <f>ROW()-1</f>
        <v>24</v>
      </c>
      <c r="B25">
        <v>24</v>
      </c>
      <c r="C25" t="s">
        <v>90</v>
      </c>
      <c r="D25" t="str">
        <f>Table2[[#This Row],[Youtube_Link_Start]]&amp;"&amp;t="&amp;Table2[[#This Row],[Start]]</f>
        <v>https://youtu.be/I0--Q6hKl_o?si=0JL_nvfp54XVCGFj&amp;t=23</v>
      </c>
      <c r="E25" t="s">
        <v>91</v>
      </c>
      <c r="F25">
        <f>Table2[[#This Row],[End]]-Table2[[#This Row],[Start]]</f>
        <v>182</v>
      </c>
      <c r="G25">
        <v>23</v>
      </c>
      <c r="H25">
        <v>205</v>
      </c>
      <c r="I25" t="s">
        <v>92</v>
      </c>
      <c r="J25" t="s">
        <v>93</v>
      </c>
      <c r="K25" t="str">
        <f>MID(Table2[[#This Row],[Youtube_Link_Start]],LEN("https://youtu.be/")+1,11)</f>
        <v>I0--Q6hKl_o</v>
      </c>
    </row>
    <row r="26" spans="1:11" x14ac:dyDescent="0.2">
      <c r="A26">
        <f>ROW()-1</f>
        <v>25</v>
      </c>
      <c r="B26">
        <v>25</v>
      </c>
      <c r="C26" t="s">
        <v>95</v>
      </c>
      <c r="D26" t="str">
        <f>Table2[[#This Row],[Youtube_Link_Start]]&amp;"&amp;t="&amp;Table2[[#This Row],[Start]]</f>
        <v>https://youtu.be/GtG7ol0LvbA?si=Yo1&amp;t=36</v>
      </c>
      <c r="E26" t="s">
        <v>98</v>
      </c>
      <c r="F26">
        <f>Table2[[#This Row],[End]]-Table2[[#This Row],[Start]]</f>
        <v>44</v>
      </c>
      <c r="G26">
        <v>36</v>
      </c>
      <c r="H26">
        <v>80</v>
      </c>
      <c r="I26" t="s">
        <v>96</v>
      </c>
      <c r="J26" t="s">
        <v>97</v>
      </c>
      <c r="K26" s="2" t="str">
        <f>MID(Table2[[#This Row],[Youtube_Link_Start]],LEN("https://youtu.be/")+1,11)</f>
        <v>GtG7ol0LvbA</v>
      </c>
    </row>
  </sheetData>
  <hyperlinks>
    <hyperlink ref="J2" r:id="rId1" xr:uid="{73333772-F81F-DD4F-A87A-6C25ACCA334B}"/>
    <hyperlink ref="I2" r:id="rId2" xr:uid="{C50F955E-20EE-AF4D-B12C-3142017FDA17}"/>
  </hyperlinks>
  <pageMargins left="0.7" right="0.7" top="0.75" bottom="0.75" header="0.3" footer="0.3"/>
  <pageSetup orientation="portrait" horizontalDpi="0" verticalDpi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Conti</dc:creator>
  <cp:lastModifiedBy>CJ Conti</cp:lastModifiedBy>
  <dcterms:created xsi:type="dcterms:W3CDTF">2025-04-09T00:51:16Z</dcterms:created>
  <dcterms:modified xsi:type="dcterms:W3CDTF">2025-04-18T12:08:32Z</dcterms:modified>
</cp:coreProperties>
</file>