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8178\PycharmProjects\sligpt\results\exp_results\"/>
    </mc:Choice>
  </mc:AlternateContent>
  <xr:revisionPtr revIDLastSave="0" documentId="8_{EC7D9E8C-1377-4127-8F10-2DA0C8D9A66D}" xr6:coauthVersionLast="47" xr6:coauthVersionMax="47" xr10:uidLastSave="{00000000-0000-0000-0000-000000000000}"/>
  <bookViews>
    <workbookView xWindow="-108" yWindow="-108" windowWidth="23256" windowHeight="12456" xr2:uid="{6CDDCB26-7300-4397-AC83-32C3A3BDF10F}"/>
  </bookViews>
  <sheets>
    <sheet name="statistics_in_csv" sheetId="1" r:id="rId1"/>
  </sheets>
  <calcPr calcId="0"/>
</workbook>
</file>

<file path=xl/calcChain.xml><?xml version="1.0" encoding="utf-8"?>
<calcChain xmlns="http://schemas.openxmlformats.org/spreadsheetml/2006/main">
  <c r="S22" i="1" l="1"/>
  <c r="T22" i="1"/>
  <c r="U22" i="1"/>
  <c r="S23" i="1"/>
  <c r="T23" i="1"/>
  <c r="U23" i="1"/>
  <c r="R23" i="1"/>
  <c r="R22" i="1"/>
  <c r="S21" i="1"/>
  <c r="T21" i="1"/>
  <c r="U21" i="1"/>
  <c r="R21" i="1"/>
  <c r="R20" i="1"/>
  <c r="S20" i="1"/>
  <c r="T20" i="1"/>
  <c r="U20" i="1"/>
  <c r="Q20" i="1"/>
  <c r="U4" i="1"/>
  <c r="U5" i="1"/>
  <c r="U6" i="1"/>
  <c r="U7" i="1"/>
  <c r="U8" i="1"/>
  <c r="U9" i="1"/>
  <c r="U10" i="1"/>
  <c r="U11" i="1"/>
  <c r="U12" i="1"/>
  <c r="U13" i="1"/>
  <c r="U3" i="1"/>
  <c r="R4" i="1"/>
  <c r="S4" i="1"/>
  <c r="T4" i="1"/>
  <c r="R5" i="1"/>
  <c r="S5" i="1"/>
  <c r="T5" i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S3" i="1"/>
  <c r="T3" i="1"/>
  <c r="R3" i="1"/>
  <c r="Q3" i="1"/>
  <c r="Q4" i="1"/>
  <c r="Q5" i="1"/>
  <c r="Q6" i="1"/>
  <c r="Q7" i="1"/>
  <c r="Q8" i="1"/>
  <c r="Q9" i="1"/>
  <c r="Q10" i="1"/>
  <c r="Q11" i="1"/>
  <c r="Q12" i="1"/>
  <c r="Q13" i="1"/>
  <c r="Q2" i="1"/>
  <c r="R2" i="1"/>
  <c r="S2" i="1"/>
  <c r="T2" i="1"/>
  <c r="P3" i="1"/>
  <c r="P4" i="1"/>
  <c r="P5" i="1"/>
  <c r="P6" i="1"/>
  <c r="P7" i="1"/>
  <c r="P8" i="1"/>
  <c r="P9" i="1"/>
  <c r="P10" i="1"/>
  <c r="P11" i="1"/>
  <c r="P12" i="1"/>
  <c r="P13" i="1"/>
  <c r="P2" i="1"/>
  <c r="L9" i="1"/>
  <c r="M9" i="1"/>
  <c r="L10" i="1"/>
  <c r="M10" i="1"/>
  <c r="L11" i="1"/>
  <c r="M11" i="1"/>
  <c r="L12" i="1"/>
  <c r="M12" i="1"/>
  <c r="L13" i="1"/>
  <c r="M13" i="1"/>
  <c r="K10" i="1"/>
  <c r="K11" i="1"/>
  <c r="K12" i="1"/>
  <c r="K13" i="1"/>
  <c r="K9" i="1"/>
  <c r="L4" i="1"/>
  <c r="M4" i="1"/>
  <c r="L5" i="1"/>
  <c r="M5" i="1"/>
  <c r="L6" i="1"/>
  <c r="M6" i="1"/>
  <c r="L7" i="1"/>
  <c r="M7" i="1"/>
  <c r="L8" i="1"/>
  <c r="M8" i="1"/>
  <c r="K5" i="1"/>
  <c r="K6" i="1"/>
  <c r="K7" i="1"/>
  <c r="K8" i="1"/>
  <c r="K4" i="1"/>
  <c r="L3" i="1"/>
  <c r="M3" i="1"/>
  <c r="K3" i="1"/>
  <c r="I9" i="1"/>
  <c r="I4" i="1"/>
  <c r="I3" i="1"/>
</calcChain>
</file>

<file path=xl/sharedStrings.xml><?xml version="1.0" encoding="utf-8"?>
<sst xmlns="http://schemas.openxmlformats.org/spreadsheetml/2006/main" count="56" uniqueCount="40">
  <si>
    <t>slither</t>
  </si>
  <si>
    <t>75/85</t>
  </si>
  <si>
    <t>75/89</t>
  </si>
  <si>
    <t>75/99</t>
  </si>
  <si>
    <t>gpt4</t>
  </si>
  <si>
    <t>80/109</t>
  </si>
  <si>
    <t>80/89</t>
  </si>
  <si>
    <t>80/118</t>
  </si>
  <si>
    <t>80/113</t>
  </si>
  <si>
    <t>80/122</t>
  </si>
  <si>
    <t>80/112</t>
  </si>
  <si>
    <t>80/121</t>
  </si>
  <si>
    <t>80/110</t>
  </si>
  <si>
    <t>80/119</t>
  </si>
  <si>
    <t>sligpt</t>
  </si>
  <si>
    <t>85/93</t>
  </si>
  <si>
    <t>85/89</t>
  </si>
  <si>
    <t>85/97</t>
  </si>
  <si>
    <t>86/99</t>
  </si>
  <si>
    <t>86/89</t>
  </si>
  <si>
    <t>86/102</t>
  </si>
  <si>
    <t>85/94</t>
  </si>
  <si>
    <t>85/98</t>
  </si>
  <si>
    <t>88/95</t>
  </si>
  <si>
    <t>88/89</t>
  </si>
  <si>
    <t>88/96</t>
  </si>
  <si>
    <t>Tool</t>
  </si>
  <si>
    <t>Times</t>
  </si>
  <si>
    <t>Precision</t>
  </si>
  <si>
    <t>Recall</t>
  </si>
  <si>
    <t>Accuracy</t>
  </si>
  <si>
    <t>1st</t>
  </si>
  <si>
    <t>2nd</t>
  </si>
  <si>
    <t>3rd</t>
  </si>
  <si>
    <t>4th</t>
  </si>
  <si>
    <t>5th</t>
  </si>
  <si>
    <t>F1 Score</t>
  </si>
  <si>
    <t>Slither</t>
  </si>
  <si>
    <t>Sligpt</t>
  </si>
  <si>
    <t>GPT-4o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</si>
</sst>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6EEF-5E9C-4004-8835-E901236E896C}">
  <dimension ref="A1:U23"/>
  <sheetViews>
    <sheetView tabSelected="1" workbookViewId="0">
      <selection activeCell="W20" sqref="W20"/>
    </sheetView>
  </sheetViews>
  <sheetFormatPr defaultRowHeight="14.4" x14ac:dyDescent="0.3"/>
  <sheetData>
    <row r="1" spans="1:21" x14ac:dyDescent="0.3">
      <c r="B1">
        <v>0</v>
      </c>
      <c r="C1">
        <v>1</v>
      </c>
      <c r="D1">
        <v>2</v>
      </c>
      <c r="E1">
        <v>3</v>
      </c>
    </row>
    <row r="2" spans="1:21" x14ac:dyDescent="0.3">
      <c r="A2">
        <v>0</v>
      </c>
      <c r="B2" t="s">
        <v>0</v>
      </c>
      <c r="I2" s="1" t="s">
        <v>26</v>
      </c>
      <c r="J2" s="1" t="s">
        <v>27</v>
      </c>
      <c r="K2" s="1" t="s">
        <v>28</v>
      </c>
      <c r="L2" s="1" t="s">
        <v>29</v>
      </c>
      <c r="M2" s="1" t="s">
        <v>30</v>
      </c>
      <c r="P2" s="1" t="str">
        <f>I2</f>
        <v>Tool</v>
      </c>
      <c r="Q2" s="1" t="str">
        <f t="shared" ref="Q2:T2" si="0">J2</f>
        <v>Times</v>
      </c>
      <c r="R2" s="1" t="str">
        <f t="shared" si="0"/>
        <v>Precision</v>
      </c>
      <c r="S2" s="1" t="str">
        <f t="shared" si="0"/>
        <v>Recall</v>
      </c>
      <c r="T2" s="1" t="str">
        <f t="shared" si="0"/>
        <v>Accuracy</v>
      </c>
      <c r="U2" s="1" t="s">
        <v>36</v>
      </c>
    </row>
    <row r="3" spans="1:21" x14ac:dyDescent="0.3">
      <c r="A3">
        <v>1</v>
      </c>
      <c r="B3">
        <v>0</v>
      </c>
      <c r="C3" t="s">
        <v>1</v>
      </c>
      <c r="D3" t="s">
        <v>2</v>
      </c>
      <c r="E3" t="s">
        <v>3</v>
      </c>
      <c r="I3" s="1" t="str">
        <f>B2</f>
        <v>slither</v>
      </c>
      <c r="J3" s="1" t="s">
        <v>31</v>
      </c>
      <c r="K3" s="1" t="str">
        <f>C3</f>
        <v>75/85</v>
      </c>
      <c r="L3" s="1" t="str">
        <f t="shared" ref="L3:M3" si="1">D3</f>
        <v>75/89</v>
      </c>
      <c r="M3" s="1" t="str">
        <f t="shared" si="1"/>
        <v>75/99</v>
      </c>
      <c r="P3" s="1" t="str">
        <f t="shared" ref="P3:P13" si="2">I3</f>
        <v>slither</v>
      </c>
      <c r="Q3" s="1" t="str">
        <f t="shared" ref="Q3:Q13" si="3">J3</f>
        <v>1st</v>
      </c>
      <c r="R3" s="2">
        <f>LEFT(K3, FIND("/", K3) - 1) / MID(K3, FIND("/", K3) + 1, LEN(K3) - FIND("/", K3))</f>
        <v>0.88235294117647056</v>
      </c>
      <c r="S3" s="2">
        <f t="shared" ref="S3:T3" si="4">LEFT(L3, FIND("/", L3) - 1) / MID(L3, FIND("/", L3) + 1, LEN(L3) - FIND("/", L3))</f>
        <v>0.84269662921348309</v>
      </c>
      <c r="T3" s="2">
        <f t="shared" si="4"/>
        <v>0.75757575757575757</v>
      </c>
      <c r="U3" s="2">
        <f>2*(R3*S3)/(R3+S3)</f>
        <v>0.86206896551724133</v>
      </c>
    </row>
    <row r="4" spans="1:21" x14ac:dyDescent="0.3">
      <c r="A4">
        <v>2</v>
      </c>
      <c r="B4" t="s">
        <v>4</v>
      </c>
      <c r="I4" s="1" t="str">
        <f>B4</f>
        <v>gpt4</v>
      </c>
      <c r="J4" s="1" t="s">
        <v>31</v>
      </c>
      <c r="K4" s="1" t="str">
        <f>C5</f>
        <v>80/109</v>
      </c>
      <c r="L4" s="1" t="str">
        <f t="shared" ref="L4:M8" si="5">D5</f>
        <v>80/89</v>
      </c>
      <c r="M4" s="1" t="str">
        <f t="shared" si="5"/>
        <v>80/118</v>
      </c>
      <c r="P4" s="1" t="str">
        <f t="shared" si="2"/>
        <v>gpt4</v>
      </c>
      <c r="Q4" s="1" t="str">
        <f t="shared" si="3"/>
        <v>1st</v>
      </c>
      <c r="R4" s="2">
        <f t="shared" ref="R4:R13" si="6">LEFT(K4, FIND("/", K4) - 1) / MID(K4, FIND("/", K4) + 1, LEN(K4) - FIND("/", K4))</f>
        <v>0.73394495412844041</v>
      </c>
      <c r="S4" s="2">
        <f t="shared" ref="S4:S13" si="7">LEFT(L4, FIND("/", L4) - 1) / MID(L4, FIND("/", L4) + 1, LEN(L4) - FIND("/", L4))</f>
        <v>0.898876404494382</v>
      </c>
      <c r="T4" s="2">
        <f t="shared" ref="T4:T13" si="8">LEFT(M4, FIND("/", M4) - 1) / MID(M4, FIND("/", M4) + 1, LEN(M4) - FIND("/", M4))</f>
        <v>0.67796610169491522</v>
      </c>
      <c r="U4" s="2">
        <f t="shared" ref="U4:U13" si="9">2*(R4*S4)/(R4+S4)</f>
        <v>0.80808080808080818</v>
      </c>
    </row>
    <row r="5" spans="1:21" x14ac:dyDescent="0.3">
      <c r="A5">
        <v>3</v>
      </c>
      <c r="B5">
        <v>0</v>
      </c>
      <c r="C5" t="s">
        <v>5</v>
      </c>
      <c r="D5" t="s">
        <v>6</v>
      </c>
      <c r="E5" t="s">
        <v>7</v>
      </c>
      <c r="I5" s="1"/>
      <c r="J5" s="1" t="s">
        <v>32</v>
      </c>
      <c r="K5" s="1" t="str">
        <f t="shared" ref="K5:K8" si="10">C6</f>
        <v>80/113</v>
      </c>
      <c r="L5" s="1" t="str">
        <f t="shared" si="5"/>
        <v>80/89</v>
      </c>
      <c r="M5" s="1" t="str">
        <f t="shared" si="5"/>
        <v>80/122</v>
      </c>
      <c r="P5" s="1">
        <f t="shared" si="2"/>
        <v>0</v>
      </c>
      <c r="Q5" s="1" t="str">
        <f t="shared" si="3"/>
        <v>2nd</v>
      </c>
      <c r="R5" s="2">
        <f t="shared" si="6"/>
        <v>0.70796460176991149</v>
      </c>
      <c r="S5" s="2">
        <f t="shared" si="7"/>
        <v>0.898876404494382</v>
      </c>
      <c r="T5" s="2">
        <f t="shared" si="8"/>
        <v>0.65573770491803274</v>
      </c>
      <c r="U5" s="2">
        <f t="shared" si="9"/>
        <v>0.79207920792079212</v>
      </c>
    </row>
    <row r="6" spans="1:21" x14ac:dyDescent="0.3">
      <c r="A6">
        <v>4</v>
      </c>
      <c r="B6">
        <v>1</v>
      </c>
      <c r="C6" t="s">
        <v>8</v>
      </c>
      <c r="D6" t="s">
        <v>6</v>
      </c>
      <c r="E6" t="s">
        <v>9</v>
      </c>
      <c r="I6" s="1"/>
      <c r="J6" s="1" t="s">
        <v>33</v>
      </c>
      <c r="K6" s="1" t="str">
        <f t="shared" si="10"/>
        <v>80/112</v>
      </c>
      <c r="L6" s="1" t="str">
        <f t="shared" si="5"/>
        <v>80/89</v>
      </c>
      <c r="M6" s="1" t="str">
        <f t="shared" si="5"/>
        <v>80/121</v>
      </c>
      <c r="P6" s="1">
        <f t="shared" si="2"/>
        <v>0</v>
      </c>
      <c r="Q6" s="1" t="str">
        <f t="shared" si="3"/>
        <v>3rd</v>
      </c>
      <c r="R6" s="2">
        <f t="shared" si="6"/>
        <v>0.7142857142857143</v>
      </c>
      <c r="S6" s="2">
        <f t="shared" si="7"/>
        <v>0.898876404494382</v>
      </c>
      <c r="T6" s="2">
        <f t="shared" si="8"/>
        <v>0.66115702479338845</v>
      </c>
      <c r="U6" s="2">
        <f t="shared" si="9"/>
        <v>0.79601990049751237</v>
      </c>
    </row>
    <row r="7" spans="1:21" x14ac:dyDescent="0.3">
      <c r="A7">
        <v>5</v>
      </c>
      <c r="B7">
        <v>2</v>
      </c>
      <c r="C7" t="s">
        <v>10</v>
      </c>
      <c r="D7" t="s">
        <v>6</v>
      </c>
      <c r="E7" t="s">
        <v>11</v>
      </c>
      <c r="I7" s="1"/>
      <c r="J7" s="1" t="s">
        <v>34</v>
      </c>
      <c r="K7" s="1" t="str">
        <f t="shared" si="10"/>
        <v>80/112</v>
      </c>
      <c r="L7" s="1" t="str">
        <f t="shared" si="5"/>
        <v>80/89</v>
      </c>
      <c r="M7" s="1" t="str">
        <f t="shared" si="5"/>
        <v>80/121</v>
      </c>
      <c r="P7" s="1">
        <f t="shared" si="2"/>
        <v>0</v>
      </c>
      <c r="Q7" s="1" t="str">
        <f t="shared" si="3"/>
        <v>4th</v>
      </c>
      <c r="R7" s="2">
        <f t="shared" si="6"/>
        <v>0.7142857142857143</v>
      </c>
      <c r="S7" s="2">
        <f t="shared" si="7"/>
        <v>0.898876404494382</v>
      </c>
      <c r="T7" s="2">
        <f t="shared" si="8"/>
        <v>0.66115702479338845</v>
      </c>
      <c r="U7" s="2">
        <f t="shared" si="9"/>
        <v>0.79601990049751237</v>
      </c>
    </row>
    <row r="8" spans="1:21" x14ac:dyDescent="0.3">
      <c r="A8">
        <v>6</v>
      </c>
      <c r="B8">
        <v>3</v>
      </c>
      <c r="C8" t="s">
        <v>10</v>
      </c>
      <c r="D8" t="s">
        <v>6</v>
      </c>
      <c r="E8" t="s">
        <v>11</v>
      </c>
      <c r="I8" s="1"/>
      <c r="J8" s="1" t="s">
        <v>35</v>
      </c>
      <c r="K8" s="1" t="str">
        <f t="shared" si="10"/>
        <v>80/110</v>
      </c>
      <c r="L8" s="1" t="str">
        <f t="shared" si="5"/>
        <v>80/89</v>
      </c>
      <c r="M8" s="1" t="str">
        <f t="shared" si="5"/>
        <v>80/119</v>
      </c>
      <c r="P8" s="1">
        <f t="shared" si="2"/>
        <v>0</v>
      </c>
      <c r="Q8" s="1" t="str">
        <f t="shared" si="3"/>
        <v>5th</v>
      </c>
      <c r="R8" s="2">
        <f t="shared" si="6"/>
        <v>0.72727272727272729</v>
      </c>
      <c r="S8" s="2">
        <f t="shared" si="7"/>
        <v>0.898876404494382</v>
      </c>
      <c r="T8" s="2">
        <f t="shared" si="8"/>
        <v>0.67226890756302526</v>
      </c>
      <c r="U8" s="2">
        <f t="shared" si="9"/>
        <v>0.8040201005025126</v>
      </c>
    </row>
    <row r="9" spans="1:21" x14ac:dyDescent="0.3">
      <c r="A9">
        <v>7</v>
      </c>
      <c r="B9">
        <v>4</v>
      </c>
      <c r="C9" t="s">
        <v>12</v>
      </c>
      <c r="D9" t="s">
        <v>6</v>
      </c>
      <c r="E9" t="s">
        <v>13</v>
      </c>
      <c r="I9" s="1" t="str">
        <f>B10</f>
        <v>sligpt</v>
      </c>
      <c r="J9" s="1" t="s">
        <v>31</v>
      </c>
      <c r="K9" s="1" t="str">
        <f>C11</f>
        <v>85/93</v>
      </c>
      <c r="L9" s="1" t="str">
        <f t="shared" ref="L9:M13" si="11">D11</f>
        <v>85/89</v>
      </c>
      <c r="M9" s="1" t="str">
        <f t="shared" si="11"/>
        <v>85/97</v>
      </c>
      <c r="P9" s="1" t="str">
        <f t="shared" si="2"/>
        <v>sligpt</v>
      </c>
      <c r="Q9" s="1" t="str">
        <f t="shared" si="3"/>
        <v>1st</v>
      </c>
      <c r="R9" s="2">
        <f t="shared" si="6"/>
        <v>0.91397849462365588</v>
      </c>
      <c r="S9" s="2">
        <f t="shared" si="7"/>
        <v>0.9550561797752809</v>
      </c>
      <c r="T9" s="2">
        <f t="shared" si="8"/>
        <v>0.87628865979381443</v>
      </c>
      <c r="U9" s="2">
        <f t="shared" si="9"/>
        <v>0.93406593406593397</v>
      </c>
    </row>
    <row r="10" spans="1:21" x14ac:dyDescent="0.3">
      <c r="A10">
        <v>8</v>
      </c>
      <c r="B10" t="s">
        <v>14</v>
      </c>
      <c r="I10" s="1"/>
      <c r="J10" s="1" t="s">
        <v>32</v>
      </c>
      <c r="K10" s="1" t="str">
        <f t="shared" ref="K10:K13" si="12">C12</f>
        <v>86/99</v>
      </c>
      <c r="L10" s="1" t="str">
        <f t="shared" si="11"/>
        <v>86/89</v>
      </c>
      <c r="M10" s="1" t="str">
        <f t="shared" si="11"/>
        <v>86/102</v>
      </c>
      <c r="P10" s="1">
        <f t="shared" si="2"/>
        <v>0</v>
      </c>
      <c r="Q10" s="1" t="str">
        <f t="shared" si="3"/>
        <v>2nd</v>
      </c>
      <c r="R10" s="2">
        <f t="shared" si="6"/>
        <v>0.86868686868686873</v>
      </c>
      <c r="S10" s="2">
        <f t="shared" si="7"/>
        <v>0.9662921348314607</v>
      </c>
      <c r="T10" s="2">
        <f t="shared" si="8"/>
        <v>0.84313725490196079</v>
      </c>
      <c r="U10" s="2">
        <f t="shared" si="9"/>
        <v>0.91489361702127669</v>
      </c>
    </row>
    <row r="11" spans="1:21" x14ac:dyDescent="0.3">
      <c r="A11">
        <v>9</v>
      </c>
      <c r="B11">
        <v>0</v>
      </c>
      <c r="C11" t="s">
        <v>15</v>
      </c>
      <c r="D11" t="s">
        <v>16</v>
      </c>
      <c r="E11" t="s">
        <v>17</v>
      </c>
      <c r="I11" s="1"/>
      <c r="J11" s="1" t="s">
        <v>33</v>
      </c>
      <c r="K11" s="1" t="str">
        <f t="shared" si="12"/>
        <v>85/94</v>
      </c>
      <c r="L11" s="1" t="str">
        <f t="shared" si="11"/>
        <v>85/89</v>
      </c>
      <c r="M11" s="1" t="str">
        <f t="shared" si="11"/>
        <v>85/98</v>
      </c>
      <c r="P11" s="1">
        <f t="shared" si="2"/>
        <v>0</v>
      </c>
      <c r="Q11" s="1" t="str">
        <f t="shared" si="3"/>
        <v>3rd</v>
      </c>
      <c r="R11" s="2">
        <f t="shared" si="6"/>
        <v>0.9042553191489362</v>
      </c>
      <c r="S11" s="2">
        <f t="shared" si="7"/>
        <v>0.9550561797752809</v>
      </c>
      <c r="T11" s="2">
        <f t="shared" si="8"/>
        <v>0.86734693877551017</v>
      </c>
      <c r="U11" s="2">
        <f t="shared" si="9"/>
        <v>0.92896174863387981</v>
      </c>
    </row>
    <row r="12" spans="1:21" x14ac:dyDescent="0.3">
      <c r="A12">
        <v>10</v>
      </c>
      <c r="B12">
        <v>1</v>
      </c>
      <c r="C12" t="s">
        <v>18</v>
      </c>
      <c r="D12" t="s">
        <v>19</v>
      </c>
      <c r="E12" t="s">
        <v>20</v>
      </c>
      <c r="I12" s="1"/>
      <c r="J12" s="1" t="s">
        <v>34</v>
      </c>
      <c r="K12" s="1" t="str">
        <f t="shared" si="12"/>
        <v>88/95</v>
      </c>
      <c r="L12" s="1" t="str">
        <f t="shared" si="11"/>
        <v>88/89</v>
      </c>
      <c r="M12" s="1" t="str">
        <f t="shared" si="11"/>
        <v>88/96</v>
      </c>
      <c r="P12" s="1">
        <f t="shared" si="2"/>
        <v>0</v>
      </c>
      <c r="Q12" s="1" t="str">
        <f t="shared" si="3"/>
        <v>4th</v>
      </c>
      <c r="R12" s="2">
        <f t="shared" si="6"/>
        <v>0.9263157894736842</v>
      </c>
      <c r="S12" s="2">
        <f t="shared" si="7"/>
        <v>0.9887640449438202</v>
      </c>
      <c r="T12" s="2">
        <f t="shared" si="8"/>
        <v>0.91666666666666663</v>
      </c>
      <c r="U12" s="2">
        <f t="shared" si="9"/>
        <v>0.95652173913043481</v>
      </c>
    </row>
    <row r="13" spans="1:21" x14ac:dyDescent="0.3">
      <c r="A13">
        <v>11</v>
      </c>
      <c r="B13">
        <v>2</v>
      </c>
      <c r="C13" t="s">
        <v>21</v>
      </c>
      <c r="D13" t="s">
        <v>16</v>
      </c>
      <c r="E13" t="s">
        <v>22</v>
      </c>
      <c r="I13" s="1"/>
      <c r="J13" s="1" t="s">
        <v>35</v>
      </c>
      <c r="K13" s="1" t="str">
        <f t="shared" si="12"/>
        <v>85/93</v>
      </c>
      <c r="L13" s="1" t="str">
        <f t="shared" si="11"/>
        <v>85/89</v>
      </c>
      <c r="M13" s="1" t="str">
        <f t="shared" si="11"/>
        <v>85/97</v>
      </c>
      <c r="P13" s="1">
        <f t="shared" si="2"/>
        <v>0</v>
      </c>
      <c r="Q13" s="1" t="str">
        <f t="shared" si="3"/>
        <v>5th</v>
      </c>
      <c r="R13" s="2">
        <f t="shared" si="6"/>
        <v>0.91397849462365588</v>
      </c>
      <c r="S13" s="2">
        <f t="shared" si="7"/>
        <v>0.9550561797752809</v>
      </c>
      <c r="T13" s="2">
        <f t="shared" si="8"/>
        <v>0.87628865979381443</v>
      </c>
      <c r="U13" s="2">
        <f t="shared" si="9"/>
        <v>0.93406593406593397</v>
      </c>
    </row>
    <row r="14" spans="1:21" x14ac:dyDescent="0.3">
      <c r="A14">
        <v>12</v>
      </c>
      <c r="B14">
        <v>3</v>
      </c>
      <c r="C14" t="s">
        <v>23</v>
      </c>
      <c r="D14" t="s">
        <v>24</v>
      </c>
      <c r="E14" t="s">
        <v>25</v>
      </c>
    </row>
    <row r="15" spans="1:21" x14ac:dyDescent="0.3">
      <c r="A15">
        <v>13</v>
      </c>
      <c r="B15">
        <v>4</v>
      </c>
      <c r="C15" t="s">
        <v>15</v>
      </c>
      <c r="D15" t="s">
        <v>16</v>
      </c>
      <c r="E15" t="s">
        <v>17</v>
      </c>
    </row>
    <row r="20" spans="17:21" x14ac:dyDescent="0.3">
      <c r="Q20" s="1" t="str">
        <f>P2</f>
        <v>Tool</v>
      </c>
      <c r="R20" s="1" t="str">
        <f t="shared" ref="Q20:U20" si="13">R2</f>
        <v>Precision</v>
      </c>
      <c r="S20" s="1" t="str">
        <f t="shared" si="13"/>
        <v>Recall</v>
      </c>
      <c r="T20" s="1" t="str">
        <f t="shared" si="13"/>
        <v>Accuracy</v>
      </c>
      <c r="U20" s="1" t="str">
        <f t="shared" si="13"/>
        <v>F1 Score</v>
      </c>
    </row>
    <row r="21" spans="17:21" x14ac:dyDescent="0.3">
      <c r="Q21" s="1" t="s">
        <v>37</v>
      </c>
      <c r="R21" s="2">
        <f>R3</f>
        <v>0.88235294117647056</v>
      </c>
      <c r="S21" s="2">
        <f t="shared" ref="S21:U21" si="14">S3</f>
        <v>0.84269662921348309</v>
      </c>
      <c r="T21" s="2">
        <f t="shared" si="14"/>
        <v>0.75757575757575757</v>
      </c>
      <c r="U21" s="2">
        <f t="shared" si="14"/>
        <v>0.86206896551724133</v>
      </c>
    </row>
    <row r="22" spans="17:21" x14ac:dyDescent="0.3">
      <c r="Q22" s="1" t="s">
        <v>39</v>
      </c>
      <c r="R22" s="2">
        <f>AVERAGE(R4:R8)</f>
        <v>0.71955074234850147</v>
      </c>
      <c r="S22" s="2">
        <f t="shared" ref="S22:U22" si="15">AVERAGE(S4:S8)</f>
        <v>0.89887640449438211</v>
      </c>
      <c r="T22" s="2">
        <f t="shared" si="15"/>
        <v>0.66565735275255</v>
      </c>
      <c r="U22" s="2">
        <f t="shared" si="15"/>
        <v>0.7992439834998275</v>
      </c>
    </row>
    <row r="23" spans="17:21" x14ac:dyDescent="0.3">
      <c r="Q23" s="1" t="s">
        <v>38</v>
      </c>
      <c r="R23" s="2">
        <f>AVERAGE(R9:R13)</f>
        <v>0.90544299331136013</v>
      </c>
      <c r="S23" s="2">
        <f t="shared" ref="S23:U23" si="16">AVERAGE(S9:S13)</f>
        <v>0.96404494382022465</v>
      </c>
      <c r="T23" s="2">
        <f t="shared" si="16"/>
        <v>0.87594563598635333</v>
      </c>
      <c r="U23" s="2">
        <f t="shared" si="16"/>
        <v>0.9337017945834919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statistics_in_csv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Qiping Wei</dc:creator>
  <cp:lastModifiedBy>Wei, Qiping</cp:lastModifiedBy>
  <dcterms:created xsi:type="dcterms:W3CDTF">2024-08-01T18:28:26Z</dcterms:created>
  <dcterms:modified xsi:type="dcterms:W3CDTF">2024-08-01T18:28:26Z</dcterms:modified>
</cp:coreProperties>
</file>