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rur\Downloads\"/>
    </mc:Choice>
  </mc:AlternateContent>
  <xr:revisionPtr revIDLastSave="0" documentId="13_ncr:1_{D22F7BC9-8B86-4E93-AB9A-05CB70808E67}" xr6:coauthVersionLast="47" xr6:coauthVersionMax="47" xr10:uidLastSave="{00000000-0000-0000-0000-000000000000}"/>
  <bookViews>
    <workbookView xWindow="-108" yWindow="-108" windowWidth="23256" windowHeight="12456" xr2:uid="{9D8375C5-D294-40FF-8927-5D3FAC0776D4}"/>
  </bookViews>
  <sheets>
    <sheet name="Hoja1" sheetId="2" r:id="rId1"/>
    <sheet name="PRECIOS CORTE x SURCO" sheetId="1" r:id="rId2"/>
  </sheets>
  <externalReferences>
    <externalReference r:id="rId3"/>
  </externalReferences>
  <definedNames>
    <definedName name="_xlnm.Print_Area" localSheetId="1">'PRECIOS CORTE x SURCO'!$A$1:$J$97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8" i="2" l="1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197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58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19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80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4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H94" i="1" l="1"/>
  <c r="I94" i="1" s="1"/>
  <c r="F94" i="1"/>
  <c r="G94" i="1" s="1"/>
  <c r="I93" i="1"/>
  <c r="H93" i="1"/>
  <c r="F93" i="1"/>
  <c r="G93" i="1" s="1"/>
  <c r="H92" i="1"/>
  <c r="I92" i="1" s="1"/>
  <c r="F92" i="1"/>
  <c r="G92" i="1" s="1"/>
  <c r="H91" i="1"/>
  <c r="I91" i="1" s="1"/>
  <c r="F91" i="1"/>
  <c r="G91" i="1" s="1"/>
  <c r="H90" i="1"/>
  <c r="I90" i="1" s="1"/>
  <c r="F90" i="1"/>
  <c r="G90" i="1" s="1"/>
  <c r="I89" i="1"/>
  <c r="H89" i="1"/>
  <c r="F89" i="1"/>
  <c r="G89" i="1" s="1"/>
  <c r="I88" i="1"/>
  <c r="H88" i="1"/>
  <c r="F88" i="1"/>
  <c r="G88" i="1" s="1"/>
  <c r="H87" i="1"/>
  <c r="I87" i="1" s="1"/>
  <c r="F87" i="1"/>
  <c r="G87" i="1" s="1"/>
  <c r="H86" i="1"/>
  <c r="I86" i="1" s="1"/>
  <c r="F86" i="1"/>
  <c r="G86" i="1" s="1"/>
  <c r="I85" i="1"/>
  <c r="H85" i="1"/>
  <c r="F85" i="1"/>
  <c r="G85" i="1" s="1"/>
  <c r="H84" i="1"/>
  <c r="I84" i="1" s="1"/>
  <c r="F84" i="1"/>
  <c r="G84" i="1" s="1"/>
  <c r="H83" i="1"/>
  <c r="I83" i="1" s="1"/>
  <c r="F83" i="1"/>
  <c r="G83" i="1" s="1"/>
  <c r="H82" i="1"/>
  <c r="I82" i="1" s="1"/>
  <c r="F82" i="1"/>
  <c r="G82" i="1" s="1"/>
  <c r="I81" i="1"/>
  <c r="H81" i="1"/>
  <c r="F81" i="1"/>
  <c r="G81" i="1" s="1"/>
  <c r="I80" i="1"/>
  <c r="H80" i="1"/>
  <c r="F80" i="1"/>
  <c r="G80" i="1" s="1"/>
  <c r="H79" i="1"/>
  <c r="I79" i="1" s="1"/>
  <c r="F79" i="1"/>
  <c r="G79" i="1" s="1"/>
  <c r="H78" i="1"/>
  <c r="I78" i="1" s="1"/>
  <c r="F78" i="1"/>
  <c r="G78" i="1" s="1"/>
  <c r="I77" i="1"/>
  <c r="H77" i="1"/>
  <c r="F77" i="1"/>
  <c r="G77" i="1" s="1"/>
  <c r="H76" i="1"/>
  <c r="I76" i="1" s="1"/>
  <c r="F76" i="1"/>
  <c r="G76" i="1" s="1"/>
  <c r="H75" i="1"/>
  <c r="I75" i="1" s="1"/>
  <c r="F75" i="1"/>
  <c r="G75" i="1" s="1"/>
  <c r="H74" i="1"/>
  <c r="I74" i="1" s="1"/>
  <c r="F74" i="1"/>
  <c r="G74" i="1" s="1"/>
  <c r="I73" i="1"/>
  <c r="H73" i="1"/>
  <c r="F73" i="1"/>
  <c r="G73" i="1" s="1"/>
  <c r="I72" i="1"/>
  <c r="H72" i="1"/>
  <c r="F72" i="1"/>
  <c r="G72" i="1" s="1"/>
  <c r="H71" i="1"/>
  <c r="I71" i="1" s="1"/>
  <c r="F71" i="1"/>
  <c r="G71" i="1" s="1"/>
  <c r="H70" i="1"/>
  <c r="I70" i="1" s="1"/>
  <c r="F70" i="1"/>
  <c r="G70" i="1" s="1"/>
  <c r="I69" i="1"/>
  <c r="H69" i="1"/>
  <c r="F69" i="1"/>
  <c r="G69" i="1" s="1"/>
  <c r="H68" i="1"/>
  <c r="I68" i="1" s="1"/>
  <c r="F68" i="1"/>
  <c r="G68" i="1" s="1"/>
  <c r="H67" i="1"/>
  <c r="I67" i="1" s="1"/>
  <c r="F67" i="1"/>
  <c r="G67" i="1" s="1"/>
  <c r="H66" i="1"/>
  <c r="I66" i="1" s="1"/>
  <c r="F66" i="1"/>
  <c r="G66" i="1" s="1"/>
  <c r="I65" i="1"/>
  <c r="H65" i="1"/>
  <c r="F65" i="1"/>
  <c r="G65" i="1" s="1"/>
  <c r="I64" i="1"/>
  <c r="H64" i="1"/>
  <c r="F64" i="1"/>
  <c r="G64" i="1" s="1"/>
  <c r="H63" i="1"/>
  <c r="I63" i="1" s="1"/>
  <c r="F63" i="1"/>
  <c r="G63" i="1" s="1"/>
  <c r="H62" i="1"/>
  <c r="I62" i="1" s="1"/>
  <c r="F62" i="1"/>
  <c r="G62" i="1" s="1"/>
  <c r="I61" i="1"/>
  <c r="H61" i="1"/>
  <c r="F61" i="1"/>
  <c r="G61" i="1" s="1"/>
  <c r="H60" i="1"/>
  <c r="I60" i="1" s="1"/>
  <c r="F60" i="1"/>
  <c r="G60" i="1" s="1"/>
  <c r="H59" i="1"/>
  <c r="I59" i="1" s="1"/>
  <c r="F59" i="1"/>
  <c r="G59" i="1" s="1"/>
  <c r="H58" i="1"/>
  <c r="I58" i="1" s="1"/>
  <c r="F58" i="1"/>
  <c r="G58" i="1" s="1"/>
  <c r="I57" i="1"/>
  <c r="H57" i="1"/>
  <c r="F57" i="1"/>
  <c r="G57" i="1" s="1"/>
  <c r="I56" i="1"/>
  <c r="H56" i="1"/>
  <c r="F56" i="1"/>
  <c r="G56" i="1" s="1"/>
  <c r="C54" i="1"/>
  <c r="G50" i="1"/>
  <c r="H50" i="1" s="1"/>
  <c r="H49" i="1"/>
  <c r="G49" i="1"/>
  <c r="G48" i="1"/>
  <c r="H48" i="1" s="1"/>
  <c r="J45" i="1"/>
  <c r="I45" i="1"/>
  <c r="G45" i="1"/>
  <c r="H45" i="1" s="1"/>
  <c r="E45" i="1"/>
  <c r="F45" i="1" s="1"/>
  <c r="C45" i="1"/>
  <c r="D45" i="1" s="1"/>
  <c r="I44" i="1"/>
  <c r="J44" i="1" s="1"/>
  <c r="G44" i="1"/>
  <c r="H44" i="1" s="1"/>
  <c r="E44" i="1"/>
  <c r="F44" i="1" s="1"/>
  <c r="C44" i="1"/>
  <c r="D44" i="1" s="1"/>
  <c r="I43" i="1"/>
  <c r="J43" i="1" s="1"/>
  <c r="G43" i="1"/>
  <c r="H43" i="1" s="1"/>
  <c r="E43" i="1"/>
  <c r="F43" i="1" s="1"/>
  <c r="C43" i="1"/>
  <c r="D43" i="1" s="1"/>
  <c r="I42" i="1"/>
  <c r="J42" i="1" s="1"/>
  <c r="G42" i="1"/>
  <c r="H42" i="1" s="1"/>
  <c r="F42" i="1"/>
  <c r="E42" i="1"/>
  <c r="C42" i="1"/>
  <c r="D42" i="1" s="1"/>
  <c r="J41" i="1"/>
  <c r="I41" i="1"/>
  <c r="G41" i="1"/>
  <c r="H41" i="1" s="1"/>
  <c r="E41" i="1"/>
  <c r="F41" i="1" s="1"/>
  <c r="C41" i="1"/>
  <c r="D41" i="1" s="1"/>
  <c r="I40" i="1"/>
  <c r="J40" i="1" s="1"/>
  <c r="G40" i="1"/>
  <c r="H40" i="1" s="1"/>
  <c r="E40" i="1"/>
  <c r="F40" i="1" s="1"/>
  <c r="C40" i="1"/>
  <c r="D40" i="1" s="1"/>
  <c r="I39" i="1"/>
  <c r="J39" i="1" s="1"/>
  <c r="G39" i="1"/>
  <c r="H39" i="1" s="1"/>
  <c r="E39" i="1"/>
  <c r="F39" i="1" s="1"/>
  <c r="C39" i="1"/>
  <c r="D39" i="1" s="1"/>
  <c r="I38" i="1"/>
  <c r="J38" i="1" s="1"/>
  <c r="G38" i="1"/>
  <c r="H38" i="1" s="1"/>
  <c r="E38" i="1"/>
  <c r="F38" i="1" s="1"/>
  <c r="C38" i="1"/>
  <c r="D38" i="1" s="1"/>
  <c r="I37" i="1"/>
  <c r="J37" i="1" s="1"/>
  <c r="G37" i="1"/>
  <c r="H37" i="1" s="1"/>
  <c r="F37" i="1"/>
  <c r="E37" i="1"/>
  <c r="C37" i="1"/>
  <c r="D37" i="1" s="1"/>
  <c r="I36" i="1"/>
  <c r="J36" i="1" s="1"/>
  <c r="G36" i="1"/>
  <c r="H36" i="1" s="1"/>
  <c r="E36" i="1"/>
  <c r="F36" i="1" s="1"/>
  <c r="C36" i="1"/>
  <c r="D36" i="1" s="1"/>
  <c r="I35" i="1"/>
  <c r="J35" i="1" s="1"/>
  <c r="G35" i="1"/>
  <c r="H35" i="1" s="1"/>
  <c r="E35" i="1"/>
  <c r="F35" i="1" s="1"/>
  <c r="C35" i="1"/>
  <c r="D35" i="1" s="1"/>
  <c r="I34" i="1"/>
  <c r="J34" i="1" s="1"/>
  <c r="G34" i="1"/>
  <c r="H34" i="1" s="1"/>
  <c r="E34" i="1"/>
  <c r="F34" i="1" s="1"/>
  <c r="C34" i="1"/>
  <c r="D34" i="1" s="1"/>
  <c r="I33" i="1"/>
  <c r="J33" i="1" s="1"/>
  <c r="G33" i="1"/>
  <c r="H33" i="1" s="1"/>
  <c r="E33" i="1"/>
  <c r="F33" i="1" s="1"/>
  <c r="C33" i="1"/>
  <c r="D33" i="1" s="1"/>
  <c r="I32" i="1"/>
  <c r="J32" i="1" s="1"/>
  <c r="G32" i="1"/>
  <c r="H32" i="1" s="1"/>
  <c r="E32" i="1"/>
  <c r="F32" i="1" s="1"/>
  <c r="C32" i="1"/>
  <c r="D32" i="1" s="1"/>
  <c r="I31" i="1"/>
  <c r="J31" i="1" s="1"/>
  <c r="G31" i="1"/>
  <c r="H31" i="1" s="1"/>
  <c r="E31" i="1"/>
  <c r="F31" i="1" s="1"/>
  <c r="C31" i="1"/>
  <c r="D31" i="1" s="1"/>
  <c r="I30" i="1"/>
  <c r="J30" i="1" s="1"/>
  <c r="G30" i="1"/>
  <c r="H30" i="1" s="1"/>
  <c r="E30" i="1"/>
  <c r="F30" i="1" s="1"/>
  <c r="C30" i="1"/>
  <c r="D30" i="1" s="1"/>
  <c r="I29" i="1"/>
  <c r="J29" i="1" s="1"/>
  <c r="G29" i="1"/>
  <c r="H29" i="1" s="1"/>
  <c r="F29" i="1"/>
  <c r="E29" i="1"/>
  <c r="C29" i="1"/>
  <c r="D29" i="1" s="1"/>
  <c r="I28" i="1"/>
  <c r="J28" i="1" s="1"/>
  <c r="G28" i="1"/>
  <c r="H28" i="1" s="1"/>
  <c r="E28" i="1"/>
  <c r="F28" i="1" s="1"/>
  <c r="C28" i="1"/>
  <c r="D28" i="1" s="1"/>
  <c r="I27" i="1"/>
  <c r="J27" i="1" s="1"/>
  <c r="G27" i="1"/>
  <c r="H27" i="1" s="1"/>
  <c r="E27" i="1"/>
  <c r="F27" i="1" s="1"/>
  <c r="C27" i="1"/>
  <c r="D27" i="1" s="1"/>
  <c r="I26" i="1"/>
  <c r="J26" i="1" s="1"/>
  <c r="G26" i="1"/>
  <c r="H26" i="1" s="1"/>
  <c r="E26" i="1"/>
  <c r="F26" i="1" s="1"/>
  <c r="C26" i="1"/>
  <c r="D26" i="1" s="1"/>
  <c r="J25" i="1"/>
  <c r="I25" i="1"/>
  <c r="G25" i="1"/>
  <c r="H25" i="1" s="1"/>
  <c r="F25" i="1"/>
  <c r="E25" i="1"/>
  <c r="C25" i="1"/>
  <c r="D25" i="1" s="1"/>
  <c r="I24" i="1"/>
  <c r="J24" i="1" s="1"/>
  <c r="G24" i="1"/>
  <c r="H24" i="1" s="1"/>
  <c r="E24" i="1"/>
  <c r="F24" i="1" s="1"/>
  <c r="C24" i="1"/>
  <c r="D24" i="1" s="1"/>
  <c r="I23" i="1"/>
  <c r="J23" i="1" s="1"/>
  <c r="G23" i="1"/>
  <c r="H23" i="1" s="1"/>
  <c r="E23" i="1"/>
  <c r="F23" i="1" s="1"/>
  <c r="C23" i="1"/>
  <c r="D23" i="1" s="1"/>
  <c r="I22" i="1"/>
  <c r="J22" i="1" s="1"/>
  <c r="G22" i="1"/>
  <c r="H22" i="1" s="1"/>
  <c r="E22" i="1"/>
  <c r="F22" i="1" s="1"/>
  <c r="C22" i="1"/>
  <c r="D22" i="1" s="1"/>
  <c r="J21" i="1"/>
  <c r="I21" i="1"/>
  <c r="G21" i="1"/>
  <c r="H21" i="1" s="1"/>
  <c r="E21" i="1"/>
  <c r="F21" i="1" s="1"/>
  <c r="C21" i="1"/>
  <c r="D21" i="1" s="1"/>
  <c r="I20" i="1"/>
  <c r="J20" i="1" s="1"/>
  <c r="G20" i="1"/>
  <c r="H20" i="1" s="1"/>
  <c r="E20" i="1"/>
  <c r="F20" i="1" s="1"/>
  <c r="C20" i="1"/>
  <c r="D20" i="1" s="1"/>
  <c r="I19" i="1"/>
  <c r="J19" i="1" s="1"/>
  <c r="G19" i="1"/>
  <c r="H19" i="1" s="1"/>
  <c r="E19" i="1"/>
  <c r="F19" i="1" s="1"/>
  <c r="C19" i="1"/>
  <c r="D19" i="1" s="1"/>
  <c r="I18" i="1"/>
  <c r="J18" i="1" s="1"/>
  <c r="G18" i="1"/>
  <c r="H18" i="1" s="1"/>
  <c r="E18" i="1"/>
  <c r="F18" i="1" s="1"/>
  <c r="C18" i="1"/>
  <c r="D18" i="1" s="1"/>
  <c r="J17" i="1"/>
  <c r="I17" i="1"/>
  <c r="G17" i="1"/>
  <c r="H17" i="1" s="1"/>
  <c r="F17" i="1"/>
  <c r="E17" i="1"/>
  <c r="C17" i="1"/>
  <c r="D17" i="1" s="1"/>
  <c r="I16" i="1"/>
  <c r="J16" i="1" s="1"/>
  <c r="G16" i="1"/>
  <c r="H16" i="1" s="1"/>
  <c r="E16" i="1"/>
  <c r="F16" i="1" s="1"/>
  <c r="C16" i="1"/>
  <c r="D16" i="1" s="1"/>
  <c r="I15" i="1"/>
  <c r="J15" i="1" s="1"/>
  <c r="G15" i="1"/>
  <c r="H15" i="1" s="1"/>
  <c r="E15" i="1"/>
  <c r="F15" i="1" s="1"/>
  <c r="C15" i="1"/>
  <c r="D15" i="1" s="1"/>
  <c r="I14" i="1"/>
  <c r="J14" i="1" s="1"/>
  <c r="G14" i="1"/>
  <c r="H14" i="1" s="1"/>
  <c r="E14" i="1"/>
  <c r="F14" i="1" s="1"/>
  <c r="C14" i="1"/>
  <c r="D14" i="1" s="1"/>
  <c r="J13" i="1"/>
  <c r="I13" i="1"/>
  <c r="G13" i="1"/>
  <c r="H13" i="1" s="1"/>
  <c r="E13" i="1"/>
  <c r="F13" i="1" s="1"/>
  <c r="C13" i="1"/>
  <c r="D13" i="1" s="1"/>
  <c r="I12" i="1"/>
  <c r="J12" i="1" s="1"/>
  <c r="G12" i="1"/>
  <c r="H12" i="1" s="1"/>
  <c r="E12" i="1"/>
  <c r="F12" i="1" s="1"/>
  <c r="C12" i="1"/>
  <c r="D12" i="1" s="1"/>
  <c r="I11" i="1"/>
  <c r="J11" i="1" s="1"/>
  <c r="G11" i="1"/>
  <c r="H11" i="1" s="1"/>
  <c r="E11" i="1"/>
  <c r="F11" i="1" s="1"/>
  <c r="C11" i="1"/>
  <c r="D11" i="1" s="1"/>
  <c r="I10" i="1"/>
  <c r="J10" i="1" s="1"/>
  <c r="G10" i="1"/>
  <c r="H10" i="1" s="1"/>
  <c r="E10" i="1"/>
  <c r="F10" i="1" s="1"/>
  <c r="C10" i="1"/>
  <c r="D10" i="1" s="1"/>
  <c r="J9" i="1"/>
  <c r="I9" i="1"/>
  <c r="G9" i="1"/>
  <c r="H9" i="1" s="1"/>
  <c r="F9" i="1"/>
  <c r="E9" i="1"/>
  <c r="C9" i="1"/>
  <c r="D9" i="1" s="1"/>
  <c r="I8" i="1"/>
  <c r="J8" i="1" s="1"/>
  <c r="G8" i="1"/>
  <c r="H8" i="1" s="1"/>
  <c r="E8" i="1"/>
  <c r="F8" i="1" s="1"/>
  <c r="C8" i="1"/>
  <c r="D8" i="1" s="1"/>
  <c r="I7" i="1"/>
  <c r="J7" i="1" s="1"/>
  <c r="G7" i="1"/>
  <c r="H7" i="1" s="1"/>
  <c r="E7" i="1"/>
  <c r="F7" i="1" s="1"/>
  <c r="C7" i="1"/>
  <c r="D7" i="1" s="1"/>
  <c r="B1" i="1"/>
</calcChain>
</file>

<file path=xl/sharedStrings.xml><?xml version="1.0" encoding="utf-8"?>
<sst xmlns="http://schemas.openxmlformats.org/spreadsheetml/2006/main" count="351" uniqueCount="75">
  <si>
    <t xml:space="preserve">Precios CORTE SURCO por SURCO                           con INTEGRA 6000                                                           </t>
  </si>
  <si>
    <t>IMPORTANTE: Cuando el equipo es pedido SIN ANTENA dependerá de la factibilidad técnica de tomar señal del GPS del cliente</t>
  </si>
  <si>
    <t>SIN ANTENA</t>
  </si>
  <si>
    <t>CON ANTENA NOVATEL                 con activacion + abono anual</t>
  </si>
  <si>
    <t>CON ANTENA NOVATEL                                         con activacion + abono anual</t>
  </si>
  <si>
    <t xml:space="preserve"> LISTA de PRECIOS</t>
  </si>
  <si>
    <t>INTEGRA 6000 + Corte por Surco con embragues TEKMATIC Clasicc o p/ matermacc, CON ANTENA</t>
  </si>
  <si>
    <t>INTEGRA 6000 + Corte por Surco con embragues TEKMATIC Clasicc o p/ matermacc, SIN ANTENA</t>
  </si>
  <si>
    <t>PANTALLA i6000 + equipo de corte por surco a "GATILLO" para DOSIFIC. MATERMAC c/tapa EV3,  SIN ANTENA</t>
  </si>
  <si>
    <t>PANTALLA i6000 + equipo de corte por surco a "GATILLO" para DOSIFIC. MATERMAC c/tapa EV3,  CON ANTENA</t>
  </si>
  <si>
    <t>DESCRIPCION:                                               EQUIPO CORTE POR SURCO</t>
  </si>
  <si>
    <t>NETO</t>
  </si>
  <si>
    <t>NETO c/ IVA</t>
  </si>
  <si>
    <t xml:space="preserve">  EMBRAGUES</t>
  </si>
  <si>
    <t>VALOR S/IVA</t>
  </si>
  <si>
    <t>VALOR C/IVA 21%</t>
  </si>
  <si>
    <t>ABONO SEÑAL TERRASTAR C PRO 2,5 CM POR 1 AÑO:</t>
  </si>
  <si>
    <t>ABONO SEÑAL TERRASTAR C PRO 2,5 CM POR 3 MESES:</t>
  </si>
  <si>
    <t>ACTIVACION ANTENA PARA TERRASTAR C PRO (por unica vez):</t>
  </si>
  <si>
    <t>Equipamiento SOLO para aquel TRACTOR que tiene equipo INTEGRA 6000, con señal de correccion de 2,5 Cm.</t>
  </si>
  <si>
    <t xml:space="preserve"> Equipo de Corte por Surco con cualquier modelo o tipos de embragues TEKMATIC</t>
  </si>
  <si>
    <t>Equipo de Corte por Surco con "GATILLO" PARA DOSIFICADOR MATERMACC, c/ tapa EV3</t>
  </si>
  <si>
    <t>DESCRIPCION</t>
  </si>
  <si>
    <t>NETO + IVA</t>
  </si>
  <si>
    <t>Equipo CORTE solo sembradora hasta 10 EMBRAGUES</t>
  </si>
  <si>
    <t>Equipo CORTE solo sembradora hasta 11 EMBRAGUES</t>
  </si>
  <si>
    <t>Equipo CORTE solo sembradora hasta 12 EMBRAGUES</t>
  </si>
  <si>
    <t>Equipo CORTE solo sembradora hasta 13 EMBRAGUES</t>
  </si>
  <si>
    <t>Equipo CORTE solo sembradora hasta 14 EMBRAGUES</t>
  </si>
  <si>
    <t>Equipo CORTE solo sembradora hasta 15 EMBRAGUES</t>
  </si>
  <si>
    <t>Equipo CORTE solo sembradora hasta 16 EMBRAGUES</t>
  </si>
  <si>
    <t>Equipo CORTE solo sembradora hasta 17 EMBRAGUES</t>
  </si>
  <si>
    <t>Equipo CORTE solo sembradora hasta 18 EMBRAGUES</t>
  </si>
  <si>
    <t>Equipo CORTE solo sembradora hasta 19 EMBRAGUES</t>
  </si>
  <si>
    <t>Equipo CORTE solo sembradora hasta 20 EMBRAGUES</t>
  </si>
  <si>
    <t>Equipo CORTE solo sembradora hasta 21 EMBRAGUES</t>
  </si>
  <si>
    <t>Equipo CORTE solo sembradora hasta 22 EMBRAGUES</t>
  </si>
  <si>
    <t>Equipo CORTE solo sembradora hasta 23 EMBRAGUES</t>
  </si>
  <si>
    <t>Equipo CORTE solo sembradora hasta 24 EMBRAGUES</t>
  </si>
  <si>
    <t>Equipo CORTE solo sembradora hasta 25 EMBRAGUES</t>
  </si>
  <si>
    <t>Equipo CORTE solo sembradora hasta 26 EMBRAGUES</t>
  </si>
  <si>
    <t>Equipo CORTE solo sembradora hasta 27 EMBRAGUES</t>
  </si>
  <si>
    <t>Equipo CORTE solo sembradora hasta 28 EMBRAGUES</t>
  </si>
  <si>
    <t>Equipo CORTE solo sembradora hasta 29 EMBRAGUES</t>
  </si>
  <si>
    <t>Equipo CORTE solo sembradora hasta 30 EMBRAGUES</t>
  </si>
  <si>
    <t>Equipo CORTE solo sembradora hasta 31 EMBRAGUES</t>
  </si>
  <si>
    <t>Equipo CORTE solo sembradora hasta 32 EMBRAGUES</t>
  </si>
  <si>
    <t>Equipo CORTE solo sembradora hasta 33 EMBRAGUES</t>
  </si>
  <si>
    <t>Equipo CORTE solo sembradora hasta 34 EMBRAGUES</t>
  </si>
  <si>
    <t>Equipo CORTE solo sembradora hasta 35 EMBRAGUES</t>
  </si>
  <si>
    <t>Equipo CORTE solo sembradora hasta 36 EMBRAGUES</t>
  </si>
  <si>
    <t>Equipo CORTE solo sembradora hasta 37 EMBRAGUES</t>
  </si>
  <si>
    <t>Equipo CORTE solo sembradora hasta 38 EMBRAGUES</t>
  </si>
  <si>
    <t>Equipo CORTE solo sembradora hasta 39 EMBRAGUES</t>
  </si>
  <si>
    <t>Equipo CORTE solo sembradora hasta 40 EMBRAGUES</t>
  </si>
  <si>
    <t>Equipo CORTE solo sembradora hasta 41 EMBRAGUES</t>
  </si>
  <si>
    <t>Equipo CORTE solo sembradora hasta 42 EMBRAGUES</t>
  </si>
  <si>
    <t>Equipo CORTE solo sembradora hasta 43 EMBRAGUES</t>
  </si>
  <si>
    <t>Equipo CORTE solo sembradora hasta 44 EMBRAGUES</t>
  </si>
  <si>
    <t>Equipo CORTE solo sembradora hasta 45 EMBRAGUES</t>
  </si>
  <si>
    <t>Equipo CORTE solo sembradora hasta 46 EMBRAGUES</t>
  </si>
  <si>
    <t>Equipo CORTE solo sembradora hasta 47 EMBRAGUES</t>
  </si>
  <si>
    <t>Equipo CORTE solo sembradora hasta 48 EMBRAGUES</t>
  </si>
  <si>
    <t>OBSERVACIONES IMPORTANTES:</t>
  </si>
  <si>
    <t>LOS PRECIOS NO INCLUYEN FLETE, NI PERSEPCION DE INGR. BRUTOS</t>
  </si>
  <si>
    <t>LOS PRECIOS NO INCLUYEN VIATICOS , NI LA M.O. NI MATERIALES DE ADECUACION DE LOS EMBRAGUES EN LA SEMBRADORA.</t>
  </si>
  <si>
    <t>Modelo</t>
  </si>
  <si>
    <t>Cantidad de Embragues</t>
  </si>
  <si>
    <t>Precio</t>
  </si>
  <si>
    <t>INTEGRA 6000 CON TEKMATIC SIN ANTENA</t>
  </si>
  <si>
    <t>INTEGRA 6000 CON TEKMATIC CON ANTENA</t>
  </si>
  <si>
    <t>INTEGRA 6000 CON GATILLO SIN ANTENA</t>
  </si>
  <si>
    <t>INTEGRA 6000 CON GATILLO CON ANTENA</t>
  </si>
  <si>
    <t>SOLO SEMBRADORA con CORTE TEKMATIC</t>
  </si>
  <si>
    <t>SOLO SEMBRADORA con CORTE a GATILLO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</si>
</sst>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USD]\ * #,##0.00_-;\-[$USD]\ * #,##0.00_-;_-[$USD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FD5D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3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7" fillId="3" borderId="11" xfId="0" applyFont="1" applyFill="1" applyBorder="1"/>
    <xf numFmtId="0" fontId="7" fillId="3" borderId="12" xfId="0" applyFont="1" applyFill="1" applyBorder="1"/>
    <xf numFmtId="164" fontId="0" fillId="0" borderId="13" xfId="0" applyNumberFormat="1" applyBorder="1"/>
    <xf numFmtId="164" fontId="1" fillId="0" borderId="14" xfId="0" applyNumberFormat="1" applyFont="1" applyBorder="1"/>
    <xf numFmtId="164" fontId="0" fillId="0" borderId="15" xfId="0" applyNumberFormat="1" applyBorder="1"/>
    <xf numFmtId="164" fontId="1" fillId="0" borderId="16" xfId="0" applyNumberFormat="1" applyFont="1" applyBorder="1"/>
    <xf numFmtId="164" fontId="0" fillId="0" borderId="17" xfId="0" applyNumberFormat="1" applyBorder="1"/>
    <xf numFmtId="164" fontId="1" fillId="0" borderId="18" xfId="0" applyNumberFormat="1" applyFont="1" applyBorder="1"/>
    <xf numFmtId="164" fontId="0" fillId="0" borderId="19" xfId="0" applyNumberFormat="1" applyBorder="1"/>
    <xf numFmtId="0" fontId="7" fillId="3" borderId="20" xfId="0" applyFont="1" applyFill="1" applyBorder="1"/>
    <xf numFmtId="0" fontId="7" fillId="3" borderId="21" xfId="0" applyFont="1" applyFill="1" applyBorder="1"/>
    <xf numFmtId="164" fontId="0" fillId="0" borderId="22" xfId="0" applyNumberFormat="1" applyBorder="1"/>
    <xf numFmtId="164" fontId="1" fillId="0" borderId="23" xfId="0" applyNumberFormat="1" applyFont="1" applyBorder="1"/>
    <xf numFmtId="164" fontId="0" fillId="0" borderId="24" xfId="0" applyNumberFormat="1" applyBorder="1"/>
    <xf numFmtId="164" fontId="0" fillId="0" borderId="20" xfId="0" applyNumberFormat="1" applyBorder="1"/>
    <xf numFmtId="0" fontId="7" fillId="3" borderId="25" xfId="0" applyFont="1" applyFill="1" applyBorder="1"/>
    <xf numFmtId="0" fontId="7" fillId="3" borderId="26" xfId="0" applyFont="1" applyFill="1" applyBorder="1"/>
    <xf numFmtId="164" fontId="0" fillId="0" borderId="27" xfId="0" applyNumberFormat="1" applyBorder="1"/>
    <xf numFmtId="164" fontId="1" fillId="0" borderId="28" xfId="0" applyNumberFormat="1" applyFont="1" applyBorder="1"/>
    <xf numFmtId="164" fontId="1" fillId="0" borderId="29" xfId="0" applyNumberFormat="1" applyFont="1" applyBorder="1"/>
    <xf numFmtId="164" fontId="0" fillId="0" borderId="30" xfId="0" applyNumberFormat="1" applyBorder="1"/>
    <xf numFmtId="164" fontId="1" fillId="0" borderId="31" xfId="0" applyNumberFormat="1" applyFont="1" applyBorder="1"/>
    <xf numFmtId="164" fontId="0" fillId="0" borderId="32" xfId="0" applyNumberFormat="1" applyBorder="1"/>
    <xf numFmtId="164" fontId="1" fillId="0" borderId="33" xfId="0" applyNumberFormat="1" applyFont="1" applyBorder="1"/>
    <xf numFmtId="164" fontId="0" fillId="0" borderId="7" xfId="0" applyNumberFormat="1" applyBorder="1"/>
    <xf numFmtId="164" fontId="1" fillId="0" borderId="34" xfId="0" applyNumberFormat="1" applyFont="1" applyBorder="1"/>
    <xf numFmtId="164" fontId="0" fillId="0" borderId="35" xfId="0" applyNumberFormat="1" applyBorder="1"/>
    <xf numFmtId="164" fontId="1" fillId="0" borderId="36" xfId="0" applyNumberFormat="1" applyFont="1" applyBorder="1"/>
    <xf numFmtId="164" fontId="0" fillId="0" borderId="37" xfId="0" applyNumberFormat="1" applyBorder="1"/>
    <xf numFmtId="164" fontId="0" fillId="0" borderId="38" xfId="0" applyNumberFormat="1" applyBorder="1"/>
    <xf numFmtId="164" fontId="1" fillId="0" borderId="39" xfId="0" applyNumberFormat="1" applyFont="1" applyBorder="1"/>
    <xf numFmtId="0" fontId="7" fillId="3" borderId="40" xfId="0" applyFont="1" applyFill="1" applyBorder="1"/>
    <xf numFmtId="164" fontId="0" fillId="0" borderId="9" xfId="0" applyNumberFormat="1" applyBorder="1"/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164" fontId="0" fillId="0" borderId="43" xfId="0" applyNumberFormat="1" applyBorder="1"/>
    <xf numFmtId="164" fontId="0" fillId="0" borderId="44" xfId="0" applyNumberFormat="1" applyBorder="1"/>
    <xf numFmtId="0" fontId="8" fillId="2" borderId="0" xfId="0" applyFont="1" applyFill="1"/>
    <xf numFmtId="0" fontId="0" fillId="3" borderId="4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0" fontId="7" fillId="3" borderId="46" xfId="0" applyFont="1" applyFill="1" applyBorder="1"/>
    <xf numFmtId="164" fontId="1" fillId="0" borderId="47" xfId="0" applyNumberFormat="1" applyFont="1" applyBorder="1"/>
    <xf numFmtId="164" fontId="0" fillId="0" borderId="48" xfId="0" applyNumberFormat="1" applyBorder="1"/>
    <xf numFmtId="164" fontId="1" fillId="0" borderId="21" xfId="0" applyNumberFormat="1" applyFont="1" applyBorder="1"/>
    <xf numFmtId="164" fontId="1" fillId="0" borderId="26" xfId="0" applyNumberFormat="1" applyFont="1" applyBorder="1"/>
    <xf numFmtId="0" fontId="9" fillId="2" borderId="0" xfId="0" applyFont="1" applyFill="1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4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2" borderId="1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CO%20D/SD/DCIM/CONTROLAGRO/INTEGRA%206000/PRECIOS/Lista%200824%20Cortes%20SURCO%20x%20SURCO%20INTEGRA%206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"/>
      <sheetName val="LISTA AL PUBLICO"/>
    </sheetNames>
    <sheetDataSet>
      <sheetData sheetId="0">
        <row r="1">
          <cell r="B1" t="str">
            <v>PRECIO LISTA  824</v>
          </cell>
        </row>
        <row r="12">
          <cell r="E12">
            <v>1020</v>
          </cell>
        </row>
        <row r="13">
          <cell r="E13">
            <v>1200</v>
          </cell>
        </row>
        <row r="14">
          <cell r="E14">
            <v>690</v>
          </cell>
        </row>
        <row r="21">
          <cell r="M21">
            <v>14020.353460972019</v>
          </cell>
          <cell r="O21">
            <v>19440.353460972019</v>
          </cell>
          <cell r="Q21">
            <v>10901.58017846314</v>
          </cell>
          <cell r="S21">
            <v>16321.58017846314</v>
          </cell>
        </row>
        <row r="22">
          <cell r="M22">
            <v>14921.332409252362</v>
          </cell>
          <cell r="O22">
            <v>20341.332409252362</v>
          </cell>
          <cell r="Q22">
            <v>11490.681798492595</v>
          </cell>
          <cell r="S22">
            <v>16910.681798492595</v>
          </cell>
        </row>
        <row r="23">
          <cell r="M23">
            <v>15822.311357532708</v>
          </cell>
          <cell r="O23">
            <v>21242.311357532708</v>
          </cell>
          <cell r="Q23">
            <v>12079.783418522049</v>
          </cell>
          <cell r="S23">
            <v>17499.783418522049</v>
          </cell>
        </row>
        <row r="24">
          <cell r="M24">
            <v>16723.290305813051</v>
          </cell>
          <cell r="O24">
            <v>22143.290305813051</v>
          </cell>
          <cell r="Q24">
            <v>12668.885038551507</v>
          </cell>
          <cell r="S24">
            <v>18088.885038551507</v>
          </cell>
        </row>
        <row r="25">
          <cell r="M25">
            <v>17624.269254093393</v>
          </cell>
          <cell r="O25">
            <v>23044.269254093393</v>
          </cell>
          <cell r="Q25">
            <v>13257.986658580961</v>
          </cell>
          <cell r="S25">
            <v>18677.986658580961</v>
          </cell>
        </row>
        <row r="26">
          <cell r="M26">
            <v>18525.248202373736</v>
          </cell>
          <cell r="O26">
            <v>23945.248202373736</v>
          </cell>
          <cell r="Q26">
            <v>13847.088278610416</v>
          </cell>
          <cell r="S26">
            <v>19267.088278610416</v>
          </cell>
        </row>
        <row r="27">
          <cell r="M27">
            <v>19426.227150654078</v>
          </cell>
          <cell r="O27">
            <v>24846.227150654078</v>
          </cell>
          <cell r="Q27">
            <v>14436.189898639874</v>
          </cell>
          <cell r="S27">
            <v>19856.189898639874</v>
          </cell>
        </row>
        <row r="28">
          <cell r="M28">
            <v>20327.206098934425</v>
          </cell>
          <cell r="O28">
            <v>25747.206098934425</v>
          </cell>
          <cell r="Q28">
            <v>15025.291518669324</v>
          </cell>
          <cell r="S28">
            <v>20445.291518669324</v>
          </cell>
        </row>
        <row r="29">
          <cell r="M29">
            <v>21228.185047214763</v>
          </cell>
          <cell r="O29">
            <v>26648.185047214763</v>
          </cell>
          <cell r="Q29">
            <v>15614.393138698779</v>
          </cell>
          <cell r="S29">
            <v>21034.393138698779</v>
          </cell>
        </row>
        <row r="30">
          <cell r="M30">
            <v>22129.16399549511</v>
          </cell>
          <cell r="O30">
            <v>27549.16399549511</v>
          </cell>
          <cell r="Q30">
            <v>16203.494758728237</v>
          </cell>
          <cell r="S30">
            <v>21623.494758728237</v>
          </cell>
        </row>
        <row r="31">
          <cell r="M31">
            <v>23030.142943775452</v>
          </cell>
          <cell r="O31">
            <v>28450.142943775452</v>
          </cell>
          <cell r="Q31">
            <v>16792.596378757687</v>
          </cell>
          <cell r="S31">
            <v>22212.596378757687</v>
          </cell>
        </row>
        <row r="32">
          <cell r="M32">
            <v>23931.121892055791</v>
          </cell>
          <cell r="O32">
            <v>29351.121892055791</v>
          </cell>
          <cell r="Q32">
            <v>17381.697998787145</v>
          </cell>
          <cell r="S32">
            <v>22801.697998787145</v>
          </cell>
        </row>
        <row r="33">
          <cell r="M33">
            <v>24832.100840336137</v>
          </cell>
          <cell r="O33">
            <v>30252.100840336137</v>
          </cell>
          <cell r="Q33">
            <v>17970.7996188166</v>
          </cell>
          <cell r="S33">
            <v>23390.7996188166</v>
          </cell>
        </row>
        <row r="34">
          <cell r="M34">
            <v>25733.07978861648</v>
          </cell>
          <cell r="O34">
            <v>31153.07978861648</v>
          </cell>
          <cell r="Q34">
            <v>18559.901238846058</v>
          </cell>
          <cell r="S34">
            <v>23979.901238846058</v>
          </cell>
        </row>
        <row r="35">
          <cell r="M35">
            <v>26634.058736896826</v>
          </cell>
          <cell r="O35">
            <v>32054.058736896826</v>
          </cell>
          <cell r="Q35">
            <v>19149.002858875512</v>
          </cell>
          <cell r="S35">
            <v>24569.002858875512</v>
          </cell>
        </row>
        <row r="36">
          <cell r="M36">
            <v>27535.037685177165</v>
          </cell>
          <cell r="O36">
            <v>32955.037685177165</v>
          </cell>
          <cell r="Q36">
            <v>19738.10447890497</v>
          </cell>
          <cell r="S36">
            <v>25158.10447890497</v>
          </cell>
        </row>
        <row r="37">
          <cell r="M37">
            <v>28436.016633457511</v>
          </cell>
          <cell r="O37">
            <v>33856.016633457511</v>
          </cell>
          <cell r="Q37">
            <v>20327.206098934425</v>
          </cell>
          <cell r="S37">
            <v>25747.206098934425</v>
          </cell>
        </row>
        <row r="38">
          <cell r="M38">
            <v>29336.99558173785</v>
          </cell>
          <cell r="O38">
            <v>34756.99558173785</v>
          </cell>
          <cell r="Q38">
            <v>20916.307718963883</v>
          </cell>
          <cell r="S38">
            <v>26336.307718963883</v>
          </cell>
        </row>
        <row r="39">
          <cell r="M39">
            <v>30237.974530018197</v>
          </cell>
          <cell r="O39">
            <v>35657.974530018197</v>
          </cell>
          <cell r="Q39">
            <v>21505.409338993333</v>
          </cell>
          <cell r="S39">
            <v>26925.409338993333</v>
          </cell>
        </row>
        <row r="40">
          <cell r="M40">
            <v>31138.953478298536</v>
          </cell>
          <cell r="O40">
            <v>36558.953478298536</v>
          </cell>
          <cell r="Q40">
            <v>22094.510959022784</v>
          </cell>
          <cell r="S40">
            <v>27514.510959022784</v>
          </cell>
        </row>
        <row r="41">
          <cell r="M41">
            <v>32039.932426578882</v>
          </cell>
          <cell r="O41">
            <v>37459.932426578882</v>
          </cell>
          <cell r="Q41">
            <v>22683.612579052242</v>
          </cell>
          <cell r="S41">
            <v>28103.612579052242</v>
          </cell>
        </row>
        <row r="42">
          <cell r="M42">
            <v>32940.911374859228</v>
          </cell>
          <cell r="O42">
            <v>38360.911374859228</v>
          </cell>
          <cell r="Q42">
            <v>23272.714199081696</v>
          </cell>
          <cell r="S42">
            <v>28692.714199081696</v>
          </cell>
        </row>
        <row r="43">
          <cell r="M43">
            <v>33841.890323139567</v>
          </cell>
          <cell r="O43">
            <v>39261.890323139567</v>
          </cell>
          <cell r="Q43">
            <v>23861.815819111154</v>
          </cell>
          <cell r="S43">
            <v>29281.815819111154</v>
          </cell>
        </row>
        <row r="44">
          <cell r="M44">
            <v>34742.869271419913</v>
          </cell>
          <cell r="O44">
            <v>40162.869271419913</v>
          </cell>
          <cell r="Q44">
            <v>24450.917439140609</v>
          </cell>
          <cell r="S44">
            <v>29870.917439140609</v>
          </cell>
        </row>
        <row r="45">
          <cell r="M45">
            <v>35643.84821970026</v>
          </cell>
          <cell r="O45">
            <v>41063.84821970026</v>
          </cell>
          <cell r="Q45">
            <v>25040.019059170067</v>
          </cell>
          <cell r="S45">
            <v>30460.019059170067</v>
          </cell>
        </row>
        <row r="46">
          <cell r="M46">
            <v>36544.827167980598</v>
          </cell>
          <cell r="O46">
            <v>41964.827167980598</v>
          </cell>
          <cell r="Q46">
            <v>25629.120679199517</v>
          </cell>
          <cell r="S46">
            <v>31049.120679199517</v>
          </cell>
        </row>
        <row r="47">
          <cell r="M47">
            <v>37445.806116260937</v>
          </cell>
          <cell r="O47">
            <v>42865.806116260937</v>
          </cell>
          <cell r="Q47">
            <v>26218.222299228972</v>
          </cell>
          <cell r="S47">
            <v>31638.222299228972</v>
          </cell>
        </row>
        <row r="48">
          <cell r="M48">
            <v>38346.785064541284</v>
          </cell>
          <cell r="O48">
            <v>43766.785064541284</v>
          </cell>
          <cell r="Q48">
            <v>26807.32391925843</v>
          </cell>
          <cell r="S48">
            <v>32227.32391925843</v>
          </cell>
        </row>
        <row r="49">
          <cell r="M49">
            <v>39247.764012821623</v>
          </cell>
          <cell r="O49">
            <v>44667.764012821623</v>
          </cell>
          <cell r="Q49">
            <v>27396.425539287884</v>
          </cell>
          <cell r="S49">
            <v>32816.425539287884</v>
          </cell>
        </row>
        <row r="50">
          <cell r="M50">
            <v>40148.742961101969</v>
          </cell>
          <cell r="O50">
            <v>45568.742961101969</v>
          </cell>
          <cell r="Q50">
            <v>27985.527159317338</v>
          </cell>
          <cell r="S50">
            <v>33405.527159317338</v>
          </cell>
        </row>
        <row r="51">
          <cell r="M51">
            <v>41049.721909382315</v>
          </cell>
          <cell r="O51">
            <v>46469.721909382315</v>
          </cell>
          <cell r="Q51">
            <v>28574.6287793468</v>
          </cell>
          <cell r="S51">
            <v>33994.6287793468</v>
          </cell>
        </row>
        <row r="52">
          <cell r="M52">
            <v>41950.700857662669</v>
          </cell>
          <cell r="O52">
            <v>47370.700857662669</v>
          </cell>
          <cell r="Q52">
            <v>29163.730399376254</v>
          </cell>
          <cell r="S52">
            <v>34583.730399376254</v>
          </cell>
        </row>
        <row r="53">
          <cell r="M53">
            <v>42851.679805942993</v>
          </cell>
          <cell r="O53">
            <v>48271.679805942993</v>
          </cell>
          <cell r="Q53">
            <v>29752.832019405701</v>
          </cell>
          <cell r="S53">
            <v>35172.832019405701</v>
          </cell>
        </row>
        <row r="54">
          <cell r="M54">
            <v>43752.658754223339</v>
          </cell>
          <cell r="O54">
            <v>49172.658754223339</v>
          </cell>
          <cell r="Q54">
            <v>30341.933639435156</v>
          </cell>
          <cell r="S54">
            <v>35761.933639435156</v>
          </cell>
        </row>
        <row r="55">
          <cell r="M55">
            <v>44653.637702503693</v>
          </cell>
          <cell r="O55">
            <v>50073.637702503693</v>
          </cell>
          <cell r="Q55">
            <v>30931.03525946461</v>
          </cell>
          <cell r="S55">
            <v>36351.03525946461</v>
          </cell>
        </row>
        <row r="56">
          <cell r="M56">
            <v>45554.616650784039</v>
          </cell>
          <cell r="O56">
            <v>50974.616650784039</v>
          </cell>
          <cell r="Q56">
            <v>31520.136879494072</v>
          </cell>
          <cell r="S56">
            <v>36940.136879494072</v>
          </cell>
        </row>
        <row r="57">
          <cell r="M57">
            <v>46455.595599064378</v>
          </cell>
          <cell r="O57">
            <v>51875.595599064378</v>
          </cell>
          <cell r="Q57">
            <v>32109.238499523526</v>
          </cell>
          <cell r="S57">
            <v>37529.238499523526</v>
          </cell>
        </row>
        <row r="58">
          <cell r="M58">
            <v>47356.574547344717</v>
          </cell>
          <cell r="O58">
            <v>52776.574547344717</v>
          </cell>
          <cell r="Q58">
            <v>32698.34011955298</v>
          </cell>
          <cell r="S58">
            <v>38118.34011955298</v>
          </cell>
        </row>
        <row r="59">
          <cell r="M59">
            <v>48257.553495625063</v>
          </cell>
          <cell r="O59">
            <v>53677.553495625063</v>
          </cell>
          <cell r="Q59">
            <v>33287.441739582435</v>
          </cell>
          <cell r="S59">
            <v>38707.441739582435</v>
          </cell>
        </row>
        <row r="69">
          <cell r="M69">
            <v>9940.3534609720191</v>
          </cell>
          <cell r="O69">
            <v>6821.5801784631403</v>
          </cell>
        </row>
        <row r="70">
          <cell r="M70">
            <v>10841.332409252362</v>
          </cell>
          <cell r="O70">
            <v>7410.6817984925947</v>
          </cell>
        </row>
        <row r="71">
          <cell r="M71">
            <v>11742.311357532708</v>
          </cell>
          <cell r="O71">
            <v>7999.783418522049</v>
          </cell>
        </row>
        <row r="72">
          <cell r="M72">
            <v>12643.290305813051</v>
          </cell>
          <cell r="O72">
            <v>8588.885038551507</v>
          </cell>
        </row>
        <row r="73">
          <cell r="M73">
            <v>13544.269254093393</v>
          </cell>
          <cell r="O73">
            <v>9177.9866585809614</v>
          </cell>
        </row>
        <row r="74">
          <cell r="M74">
            <v>14445.248202373736</v>
          </cell>
          <cell r="O74">
            <v>9767.0882786104157</v>
          </cell>
        </row>
        <row r="75">
          <cell r="M75">
            <v>15346.227150654078</v>
          </cell>
          <cell r="O75">
            <v>10356.189898639874</v>
          </cell>
        </row>
        <row r="76">
          <cell r="M76">
            <v>16247.206098934425</v>
          </cell>
          <cell r="O76">
            <v>10945.291518669324</v>
          </cell>
        </row>
        <row r="77">
          <cell r="M77">
            <v>17148.185047214763</v>
          </cell>
          <cell r="O77">
            <v>11534.393138698779</v>
          </cell>
        </row>
        <row r="78">
          <cell r="M78">
            <v>18049.16399549511</v>
          </cell>
          <cell r="O78">
            <v>12123.494758728237</v>
          </cell>
        </row>
        <row r="79">
          <cell r="M79">
            <v>18950.142943775452</v>
          </cell>
          <cell r="O79">
            <v>12712.596378757687</v>
          </cell>
        </row>
        <row r="80">
          <cell r="M80">
            <v>19851.121892055791</v>
          </cell>
          <cell r="O80">
            <v>13301.697998787145</v>
          </cell>
        </row>
        <row r="81">
          <cell r="M81">
            <v>20752.100840336137</v>
          </cell>
          <cell r="O81">
            <v>13890.7996188166</v>
          </cell>
        </row>
        <row r="82">
          <cell r="M82">
            <v>21653.07978861648</v>
          </cell>
          <cell r="O82">
            <v>14479.901238846058</v>
          </cell>
        </row>
        <row r="83">
          <cell r="M83">
            <v>22554.058736896826</v>
          </cell>
          <cell r="O83">
            <v>15069.002858875512</v>
          </cell>
        </row>
        <row r="84">
          <cell r="M84">
            <v>23455.037685177165</v>
          </cell>
          <cell r="O84">
            <v>15658.10447890497</v>
          </cell>
        </row>
        <row r="85">
          <cell r="M85">
            <v>24356.016633457511</v>
          </cell>
          <cell r="O85">
            <v>16247.206098934425</v>
          </cell>
        </row>
        <row r="86">
          <cell r="M86">
            <v>25256.99558173785</v>
          </cell>
          <cell r="O86">
            <v>16836.307718963883</v>
          </cell>
        </row>
        <row r="87">
          <cell r="M87">
            <v>26157.974530018197</v>
          </cell>
          <cell r="O87">
            <v>17425.409338993333</v>
          </cell>
        </row>
        <row r="88">
          <cell r="M88">
            <v>27058.953478298536</v>
          </cell>
          <cell r="O88">
            <v>18014.510959022784</v>
          </cell>
        </row>
        <row r="89">
          <cell r="M89">
            <v>27959.932426578882</v>
          </cell>
          <cell r="O89">
            <v>18603.612579052242</v>
          </cell>
        </row>
        <row r="90">
          <cell r="M90">
            <v>28860.911374859228</v>
          </cell>
          <cell r="O90">
            <v>19192.714199081696</v>
          </cell>
        </row>
        <row r="91">
          <cell r="M91">
            <v>29761.890323139567</v>
          </cell>
          <cell r="O91">
            <v>19781.815819111154</v>
          </cell>
        </row>
        <row r="92">
          <cell r="M92">
            <v>30662.869271419913</v>
          </cell>
          <cell r="O92">
            <v>20370.917439140609</v>
          </cell>
        </row>
        <row r="93">
          <cell r="M93">
            <v>31563.84821970026</v>
          </cell>
          <cell r="O93">
            <v>20960.019059170067</v>
          </cell>
        </row>
        <row r="94">
          <cell r="M94">
            <v>32464.827167980598</v>
          </cell>
          <cell r="O94">
            <v>21549.120679199517</v>
          </cell>
        </row>
        <row r="95">
          <cell r="M95">
            <v>33365.806116260937</v>
          </cell>
          <cell r="O95">
            <v>22138.222299228972</v>
          </cell>
        </row>
        <row r="96">
          <cell r="M96">
            <v>34266.785064541284</v>
          </cell>
          <cell r="O96">
            <v>22727.32391925843</v>
          </cell>
        </row>
        <row r="97">
          <cell r="M97">
            <v>35167.764012821623</v>
          </cell>
          <cell r="O97">
            <v>23316.425539287884</v>
          </cell>
        </row>
        <row r="98">
          <cell r="M98">
            <v>36068.742961101969</v>
          </cell>
          <cell r="O98">
            <v>23905.527159317338</v>
          </cell>
        </row>
        <row r="99">
          <cell r="M99">
            <v>36969.721909382315</v>
          </cell>
          <cell r="O99">
            <v>24494.6287793468</v>
          </cell>
        </row>
        <row r="100">
          <cell r="M100">
            <v>37870.700857662669</v>
          </cell>
          <cell r="O100">
            <v>25083.730399376254</v>
          </cell>
        </row>
        <row r="101">
          <cell r="M101">
            <v>38771.679805942993</v>
          </cell>
          <cell r="O101">
            <v>25672.832019405701</v>
          </cell>
        </row>
        <row r="102">
          <cell r="M102">
            <v>39672.658754223339</v>
          </cell>
          <cell r="O102">
            <v>26261.933639435156</v>
          </cell>
        </row>
        <row r="103">
          <cell r="M103">
            <v>40573.637702503693</v>
          </cell>
          <cell r="O103">
            <v>26851.03525946461</v>
          </cell>
        </row>
        <row r="104">
          <cell r="M104">
            <v>41474.616650784039</v>
          </cell>
          <cell r="O104">
            <v>27440.136879494072</v>
          </cell>
        </row>
        <row r="105">
          <cell r="M105">
            <v>42375.595599064378</v>
          </cell>
          <cell r="O105">
            <v>28029.238499523526</v>
          </cell>
        </row>
        <row r="106">
          <cell r="M106">
            <v>43276.574547344717</v>
          </cell>
          <cell r="O106">
            <v>28618.34011955298</v>
          </cell>
        </row>
        <row r="107">
          <cell r="M107">
            <v>44177.553495625063</v>
          </cell>
          <cell r="O107">
            <v>29207.441739582435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73A1-FA94-432A-96F1-16E245FCC4A7}">
  <dimension ref="A1:C235"/>
  <sheetViews>
    <sheetView tabSelected="1" workbookViewId="0">
      <selection activeCell="D233" sqref="D233"/>
    </sheetView>
  </sheetViews>
  <sheetFormatPr baseColWidth="10" defaultRowHeight="14.4" x14ac:dyDescent="0.3"/>
  <cols>
    <col min="1" max="1" width="38" bestFit="1" customWidth="1"/>
  </cols>
  <sheetData>
    <row r="1" spans="1:3" x14ac:dyDescent="0.3">
      <c r="A1" t="s">
        <v>66</v>
      </c>
      <c r="B1" t="s">
        <v>67</v>
      </c>
      <c r="C1" t="s">
        <v>68</v>
      </c>
    </row>
    <row r="2" spans="1:3" x14ac:dyDescent="0.3">
      <c r="A2" t="s">
        <v>69</v>
      </c>
      <c r="B2">
        <v>10</v>
      </c>
      <c r="C2">
        <f>'PRECIOS CORTE x SURCO'!D7</f>
        <v>15492.49057437408</v>
      </c>
    </row>
    <row r="3" spans="1:3" x14ac:dyDescent="0.3">
      <c r="A3" t="s">
        <v>69</v>
      </c>
      <c r="B3">
        <v>11</v>
      </c>
      <c r="C3">
        <f>'PRECIOS CORTE x SURCO'!D8</f>
        <v>16488.07231222386</v>
      </c>
    </row>
    <row r="4" spans="1:3" x14ac:dyDescent="0.3">
      <c r="A4" t="s">
        <v>69</v>
      </c>
      <c r="B4">
        <v>12</v>
      </c>
      <c r="C4">
        <f>'PRECIOS CORTE x SURCO'!D9</f>
        <v>17483.654050073641</v>
      </c>
    </row>
    <row r="5" spans="1:3" x14ac:dyDescent="0.3">
      <c r="A5" t="s">
        <v>69</v>
      </c>
      <c r="B5">
        <v>13</v>
      </c>
      <c r="C5">
        <f>'PRECIOS CORTE x SURCO'!D10</f>
        <v>18479.235787923422</v>
      </c>
    </row>
    <row r="6" spans="1:3" x14ac:dyDescent="0.3">
      <c r="A6" t="s">
        <v>69</v>
      </c>
      <c r="B6">
        <v>14</v>
      </c>
      <c r="C6">
        <f>'PRECIOS CORTE x SURCO'!D11</f>
        <v>19474.8175257732</v>
      </c>
    </row>
    <row r="7" spans="1:3" x14ac:dyDescent="0.3">
      <c r="A7" t="s">
        <v>69</v>
      </c>
      <c r="B7">
        <v>15</v>
      </c>
      <c r="C7">
        <f>'PRECIOS CORTE x SURCO'!D12</f>
        <v>20470.399263622978</v>
      </c>
    </row>
    <row r="8" spans="1:3" x14ac:dyDescent="0.3">
      <c r="A8" t="s">
        <v>69</v>
      </c>
      <c r="B8">
        <v>16</v>
      </c>
      <c r="C8">
        <f>'PRECIOS CORTE x SURCO'!D13</f>
        <v>21465.981001472755</v>
      </c>
    </row>
    <row r="9" spans="1:3" x14ac:dyDescent="0.3">
      <c r="A9" t="s">
        <v>69</v>
      </c>
      <c r="B9">
        <v>17</v>
      </c>
      <c r="C9">
        <f>'PRECIOS CORTE x SURCO'!D14</f>
        <v>22461.56273932254</v>
      </c>
    </row>
    <row r="10" spans="1:3" x14ac:dyDescent="0.3">
      <c r="A10" t="s">
        <v>69</v>
      </c>
      <c r="B10">
        <v>18</v>
      </c>
      <c r="C10">
        <f>'PRECIOS CORTE x SURCO'!D15</f>
        <v>23457.144477172315</v>
      </c>
    </row>
    <row r="11" spans="1:3" x14ac:dyDescent="0.3">
      <c r="A11" t="s">
        <v>69</v>
      </c>
      <c r="B11">
        <v>19</v>
      </c>
      <c r="C11">
        <f>'PRECIOS CORTE x SURCO'!D16</f>
        <v>24452.726215022096</v>
      </c>
    </row>
    <row r="12" spans="1:3" x14ac:dyDescent="0.3">
      <c r="A12" t="s">
        <v>69</v>
      </c>
      <c r="B12">
        <v>20</v>
      </c>
      <c r="C12">
        <f>'PRECIOS CORTE x SURCO'!D17</f>
        <v>25448.307952871874</v>
      </c>
    </row>
    <row r="13" spans="1:3" x14ac:dyDescent="0.3">
      <c r="A13" t="s">
        <v>69</v>
      </c>
      <c r="B13">
        <v>21</v>
      </c>
      <c r="C13">
        <f>'PRECIOS CORTE x SURCO'!D18</f>
        <v>26443.889690721648</v>
      </c>
    </row>
    <row r="14" spans="1:3" x14ac:dyDescent="0.3">
      <c r="A14" t="s">
        <v>69</v>
      </c>
      <c r="B14">
        <v>22</v>
      </c>
      <c r="C14">
        <f>'PRECIOS CORTE x SURCO'!D19</f>
        <v>27439.471428571433</v>
      </c>
    </row>
    <row r="15" spans="1:3" x14ac:dyDescent="0.3">
      <c r="A15" t="s">
        <v>69</v>
      </c>
      <c r="B15">
        <v>23</v>
      </c>
      <c r="C15">
        <f>'PRECIOS CORTE x SURCO'!D20</f>
        <v>28435.05316642121</v>
      </c>
    </row>
    <row r="16" spans="1:3" x14ac:dyDescent="0.3">
      <c r="A16" t="s">
        <v>69</v>
      </c>
      <c r="B16">
        <v>24</v>
      </c>
      <c r="C16">
        <f>'PRECIOS CORTE x SURCO'!D21</f>
        <v>29430.634904270992</v>
      </c>
    </row>
    <row r="17" spans="1:3" x14ac:dyDescent="0.3">
      <c r="A17" t="s">
        <v>69</v>
      </c>
      <c r="B17">
        <v>25</v>
      </c>
      <c r="C17">
        <f>'PRECIOS CORTE x SURCO'!D22</f>
        <v>30426.216642120766</v>
      </c>
    </row>
    <row r="18" spans="1:3" x14ac:dyDescent="0.3">
      <c r="A18" t="s">
        <v>69</v>
      </c>
      <c r="B18">
        <v>26</v>
      </c>
      <c r="C18">
        <f>'PRECIOS CORTE x SURCO'!D23</f>
        <v>31421.798379970551</v>
      </c>
    </row>
    <row r="19" spans="1:3" x14ac:dyDescent="0.3">
      <c r="A19" t="s">
        <v>69</v>
      </c>
      <c r="B19">
        <v>27</v>
      </c>
      <c r="C19">
        <f>'PRECIOS CORTE x SURCO'!D24</f>
        <v>32417.380117820325</v>
      </c>
    </row>
    <row r="20" spans="1:3" x14ac:dyDescent="0.3">
      <c r="A20" t="s">
        <v>69</v>
      </c>
      <c r="B20">
        <v>28</v>
      </c>
      <c r="C20">
        <f>'PRECIOS CORTE x SURCO'!D25</f>
        <v>33412.96185567011</v>
      </c>
    </row>
    <row r="21" spans="1:3" x14ac:dyDescent="0.3">
      <c r="A21" t="s">
        <v>69</v>
      </c>
      <c r="B21">
        <v>29</v>
      </c>
      <c r="C21">
        <f>'PRECIOS CORTE x SURCO'!D26</f>
        <v>34408.543593519884</v>
      </c>
    </row>
    <row r="22" spans="1:3" x14ac:dyDescent="0.3">
      <c r="A22" t="s">
        <v>69</v>
      </c>
      <c r="B22">
        <v>30</v>
      </c>
      <c r="C22">
        <f>'PRECIOS CORTE x SURCO'!D27</f>
        <v>35404.125331369665</v>
      </c>
    </row>
    <row r="23" spans="1:3" x14ac:dyDescent="0.3">
      <c r="A23" t="s">
        <v>69</v>
      </c>
      <c r="B23">
        <v>31</v>
      </c>
      <c r="C23">
        <f>'PRECIOS CORTE x SURCO'!D28</f>
        <v>36399.707069219447</v>
      </c>
    </row>
    <row r="24" spans="1:3" x14ac:dyDescent="0.3">
      <c r="A24" t="s">
        <v>69</v>
      </c>
      <c r="B24">
        <v>32</v>
      </c>
      <c r="C24">
        <f>'PRECIOS CORTE x SURCO'!D29</f>
        <v>37395.288807069221</v>
      </c>
    </row>
    <row r="25" spans="1:3" x14ac:dyDescent="0.3">
      <c r="A25" t="s">
        <v>69</v>
      </c>
      <c r="B25">
        <v>33</v>
      </c>
      <c r="C25">
        <f>'PRECIOS CORTE x SURCO'!D30</f>
        <v>38390.870544919002</v>
      </c>
    </row>
    <row r="26" spans="1:3" x14ac:dyDescent="0.3">
      <c r="A26" t="s">
        <v>69</v>
      </c>
      <c r="B26">
        <v>34</v>
      </c>
      <c r="C26">
        <f>'PRECIOS CORTE x SURCO'!D31</f>
        <v>39386.452282768783</v>
      </c>
    </row>
    <row r="27" spans="1:3" x14ac:dyDescent="0.3">
      <c r="A27" t="s">
        <v>69</v>
      </c>
      <c r="B27">
        <v>35</v>
      </c>
      <c r="C27">
        <f>'PRECIOS CORTE x SURCO'!D32</f>
        <v>40382.034020618557</v>
      </c>
    </row>
    <row r="28" spans="1:3" x14ac:dyDescent="0.3">
      <c r="A28" t="s">
        <v>69</v>
      </c>
      <c r="B28">
        <v>36</v>
      </c>
      <c r="C28">
        <f>'PRECIOS CORTE x SURCO'!D33</f>
        <v>41377.615758468339</v>
      </c>
    </row>
    <row r="29" spans="1:3" x14ac:dyDescent="0.3">
      <c r="A29" t="s">
        <v>69</v>
      </c>
      <c r="B29">
        <v>37</v>
      </c>
      <c r="C29">
        <f>'PRECIOS CORTE x SURCO'!D34</f>
        <v>42373.19749631812</v>
      </c>
    </row>
    <row r="30" spans="1:3" x14ac:dyDescent="0.3">
      <c r="A30" t="s">
        <v>69</v>
      </c>
      <c r="B30">
        <v>38</v>
      </c>
      <c r="C30">
        <f>'PRECIOS CORTE x SURCO'!D35</f>
        <v>43368.779234167894</v>
      </c>
    </row>
    <row r="31" spans="1:3" x14ac:dyDescent="0.3">
      <c r="A31" t="s">
        <v>69</v>
      </c>
      <c r="B31">
        <v>39</v>
      </c>
      <c r="C31">
        <f>'PRECIOS CORTE x SURCO'!D36</f>
        <v>44364.360972017676</v>
      </c>
    </row>
    <row r="32" spans="1:3" x14ac:dyDescent="0.3">
      <c r="A32" t="s">
        <v>69</v>
      </c>
      <c r="B32">
        <v>40</v>
      </c>
      <c r="C32">
        <f>'PRECIOS CORTE x SURCO'!D37</f>
        <v>45359.942709867457</v>
      </c>
    </row>
    <row r="33" spans="1:3" x14ac:dyDescent="0.3">
      <c r="A33" t="s">
        <v>69</v>
      </c>
      <c r="B33">
        <v>41</v>
      </c>
      <c r="C33">
        <f>'PRECIOS CORTE x SURCO'!D38</f>
        <v>46355.524447717245</v>
      </c>
    </row>
    <row r="34" spans="1:3" x14ac:dyDescent="0.3">
      <c r="A34" t="s">
        <v>69</v>
      </c>
      <c r="B34">
        <v>42</v>
      </c>
      <c r="C34">
        <f>'PRECIOS CORTE x SURCO'!D39</f>
        <v>47351.106185567005</v>
      </c>
    </row>
    <row r="35" spans="1:3" x14ac:dyDescent="0.3">
      <c r="A35" t="s">
        <v>69</v>
      </c>
      <c r="B35">
        <v>43</v>
      </c>
      <c r="C35">
        <f>'PRECIOS CORTE x SURCO'!D40</f>
        <v>48346.687923416786</v>
      </c>
    </row>
    <row r="36" spans="1:3" x14ac:dyDescent="0.3">
      <c r="A36" t="s">
        <v>69</v>
      </c>
      <c r="B36">
        <v>44</v>
      </c>
      <c r="C36">
        <f>'PRECIOS CORTE x SURCO'!D41</f>
        <v>49342.269661266582</v>
      </c>
    </row>
    <row r="37" spans="1:3" x14ac:dyDescent="0.3">
      <c r="A37" t="s">
        <v>69</v>
      </c>
      <c r="B37">
        <v>45</v>
      </c>
      <c r="C37">
        <f>'PRECIOS CORTE x SURCO'!D42</f>
        <v>50337.851399116364</v>
      </c>
    </row>
    <row r="38" spans="1:3" x14ac:dyDescent="0.3">
      <c r="A38" t="s">
        <v>69</v>
      </c>
      <c r="B38">
        <v>46</v>
      </c>
      <c r="C38">
        <f>'PRECIOS CORTE x SURCO'!D43</f>
        <v>51333.433136966138</v>
      </c>
    </row>
    <row r="39" spans="1:3" x14ac:dyDescent="0.3">
      <c r="A39" t="s">
        <v>69</v>
      </c>
      <c r="B39">
        <v>47</v>
      </c>
      <c r="C39">
        <f>'PRECIOS CORTE x SURCO'!D44</f>
        <v>52329.014874815912</v>
      </c>
    </row>
    <row r="40" spans="1:3" x14ac:dyDescent="0.3">
      <c r="A40" t="s">
        <v>69</v>
      </c>
      <c r="B40">
        <v>48</v>
      </c>
      <c r="C40">
        <f>'PRECIOS CORTE x SURCO'!D45</f>
        <v>53324.596612665693</v>
      </c>
    </row>
    <row r="41" spans="1:3" x14ac:dyDescent="0.3">
      <c r="A41" t="s">
        <v>70</v>
      </c>
      <c r="B41">
        <v>10</v>
      </c>
      <c r="C41">
        <f>'PRECIOS CORTE x SURCO'!F7</f>
        <v>21481.59057437408</v>
      </c>
    </row>
    <row r="42" spans="1:3" x14ac:dyDescent="0.3">
      <c r="A42" t="s">
        <v>70</v>
      </c>
      <c r="B42">
        <v>11</v>
      </c>
      <c r="C42">
        <f>'PRECIOS CORTE x SURCO'!F8</f>
        <v>22477.172312223858</v>
      </c>
    </row>
    <row r="43" spans="1:3" x14ac:dyDescent="0.3">
      <c r="A43" t="s">
        <v>70</v>
      </c>
      <c r="B43">
        <v>12</v>
      </c>
      <c r="C43">
        <f>'PRECIOS CORTE x SURCO'!F9</f>
        <v>23472.754050073643</v>
      </c>
    </row>
    <row r="44" spans="1:3" x14ac:dyDescent="0.3">
      <c r="A44" t="s">
        <v>70</v>
      </c>
      <c r="B44">
        <v>13</v>
      </c>
      <c r="C44">
        <f>'PRECIOS CORTE x SURCO'!F10</f>
        <v>24468.335787923421</v>
      </c>
    </row>
    <row r="45" spans="1:3" x14ac:dyDescent="0.3">
      <c r="A45" t="s">
        <v>70</v>
      </c>
      <c r="B45">
        <v>14</v>
      </c>
      <c r="C45">
        <f>'PRECIOS CORTE x SURCO'!F11</f>
        <v>25463.917525773199</v>
      </c>
    </row>
    <row r="46" spans="1:3" x14ac:dyDescent="0.3">
      <c r="A46" t="s">
        <v>70</v>
      </c>
      <c r="B46">
        <v>15</v>
      </c>
      <c r="C46">
        <f>'PRECIOS CORTE x SURCO'!F12</f>
        <v>26459.499263622976</v>
      </c>
    </row>
    <row r="47" spans="1:3" x14ac:dyDescent="0.3">
      <c r="A47" t="s">
        <v>70</v>
      </c>
      <c r="B47">
        <v>16</v>
      </c>
      <c r="C47">
        <f>'PRECIOS CORTE x SURCO'!F13</f>
        <v>27455.081001472758</v>
      </c>
    </row>
    <row r="48" spans="1:3" x14ac:dyDescent="0.3">
      <c r="A48" t="s">
        <v>70</v>
      </c>
      <c r="B48">
        <v>17</v>
      </c>
      <c r="C48">
        <f>'PRECIOS CORTE x SURCO'!F14</f>
        <v>28450.662739322539</v>
      </c>
    </row>
    <row r="49" spans="1:3" x14ac:dyDescent="0.3">
      <c r="A49" t="s">
        <v>70</v>
      </c>
      <c r="B49">
        <v>18</v>
      </c>
      <c r="C49">
        <f>'PRECIOS CORTE x SURCO'!F15</f>
        <v>29446.244477172313</v>
      </c>
    </row>
    <row r="50" spans="1:3" x14ac:dyDescent="0.3">
      <c r="A50" t="s">
        <v>70</v>
      </c>
      <c r="B50">
        <v>19</v>
      </c>
      <c r="C50">
        <f>'PRECIOS CORTE x SURCO'!F16</f>
        <v>30441.826215022094</v>
      </c>
    </row>
    <row r="51" spans="1:3" x14ac:dyDescent="0.3">
      <c r="A51" t="s">
        <v>70</v>
      </c>
      <c r="B51">
        <v>20</v>
      </c>
      <c r="C51">
        <f>'PRECIOS CORTE x SURCO'!F17</f>
        <v>31437.407952871876</v>
      </c>
    </row>
    <row r="52" spans="1:3" x14ac:dyDescent="0.3">
      <c r="A52" t="s">
        <v>70</v>
      </c>
      <c r="B52">
        <v>21</v>
      </c>
      <c r="C52">
        <f>'PRECIOS CORTE x SURCO'!F18</f>
        <v>32432.98969072165</v>
      </c>
    </row>
    <row r="53" spans="1:3" x14ac:dyDescent="0.3">
      <c r="A53" t="s">
        <v>70</v>
      </c>
      <c r="B53">
        <v>22</v>
      </c>
      <c r="C53">
        <f>'PRECIOS CORTE x SURCO'!F19</f>
        <v>33428.571428571435</v>
      </c>
    </row>
    <row r="54" spans="1:3" x14ac:dyDescent="0.3">
      <c r="A54" t="s">
        <v>70</v>
      </c>
      <c r="B54">
        <v>23</v>
      </c>
      <c r="C54">
        <f>'PRECIOS CORTE x SURCO'!F20</f>
        <v>34424.153166421209</v>
      </c>
    </row>
    <row r="55" spans="1:3" x14ac:dyDescent="0.3">
      <c r="A55" t="s">
        <v>70</v>
      </c>
      <c r="B55">
        <v>24</v>
      </c>
      <c r="C55">
        <f>'PRECIOS CORTE x SURCO'!F21</f>
        <v>35419.73490427099</v>
      </c>
    </row>
    <row r="56" spans="1:3" x14ac:dyDescent="0.3">
      <c r="A56" t="s">
        <v>70</v>
      </c>
      <c r="B56">
        <v>25</v>
      </c>
      <c r="C56">
        <f>'PRECIOS CORTE x SURCO'!F22</f>
        <v>36415.316642120764</v>
      </c>
    </row>
    <row r="57" spans="1:3" x14ac:dyDescent="0.3">
      <c r="A57" t="s">
        <v>70</v>
      </c>
      <c r="B57">
        <v>26</v>
      </c>
      <c r="C57">
        <f>'PRECIOS CORTE x SURCO'!F23</f>
        <v>37410.898379970553</v>
      </c>
    </row>
    <row r="58" spans="1:3" x14ac:dyDescent="0.3">
      <c r="A58" t="s">
        <v>70</v>
      </c>
      <c r="B58">
        <v>27</v>
      </c>
      <c r="C58">
        <f>'PRECIOS CORTE x SURCO'!F24</f>
        <v>38406.480117820327</v>
      </c>
    </row>
    <row r="59" spans="1:3" x14ac:dyDescent="0.3">
      <c r="A59" t="s">
        <v>70</v>
      </c>
      <c r="B59">
        <v>28</v>
      </c>
      <c r="C59">
        <f>'PRECIOS CORTE x SURCO'!F25</f>
        <v>39402.061855670108</v>
      </c>
    </row>
    <row r="60" spans="1:3" x14ac:dyDescent="0.3">
      <c r="A60" t="s">
        <v>70</v>
      </c>
      <c r="B60">
        <v>29</v>
      </c>
      <c r="C60">
        <f>'PRECIOS CORTE x SURCO'!F26</f>
        <v>40397.643593519882</v>
      </c>
    </row>
    <row r="61" spans="1:3" x14ac:dyDescent="0.3">
      <c r="A61" t="s">
        <v>70</v>
      </c>
      <c r="B61">
        <v>30</v>
      </c>
      <c r="C61">
        <f>'PRECIOS CORTE x SURCO'!F27</f>
        <v>41393.225331369664</v>
      </c>
    </row>
    <row r="62" spans="1:3" x14ac:dyDescent="0.3">
      <c r="A62" t="s">
        <v>70</v>
      </c>
      <c r="B62">
        <v>31</v>
      </c>
      <c r="C62">
        <f>'PRECIOS CORTE x SURCO'!F28</f>
        <v>42388.807069219445</v>
      </c>
    </row>
    <row r="63" spans="1:3" x14ac:dyDescent="0.3">
      <c r="A63" t="s">
        <v>70</v>
      </c>
      <c r="B63">
        <v>32</v>
      </c>
      <c r="C63">
        <f>'PRECIOS CORTE x SURCO'!F29</f>
        <v>43384.388807069219</v>
      </c>
    </row>
    <row r="64" spans="1:3" x14ac:dyDescent="0.3">
      <c r="A64" t="s">
        <v>70</v>
      </c>
      <c r="B64">
        <v>33</v>
      </c>
      <c r="C64">
        <f>'PRECIOS CORTE x SURCO'!F30</f>
        <v>44379.970544919001</v>
      </c>
    </row>
    <row r="65" spans="1:3" x14ac:dyDescent="0.3">
      <c r="A65" t="s">
        <v>70</v>
      </c>
      <c r="B65">
        <v>34</v>
      </c>
      <c r="C65">
        <f>'PRECIOS CORTE x SURCO'!F31</f>
        <v>45375.552282768789</v>
      </c>
    </row>
    <row r="66" spans="1:3" x14ac:dyDescent="0.3">
      <c r="A66" t="s">
        <v>70</v>
      </c>
      <c r="B66">
        <v>35</v>
      </c>
      <c r="C66">
        <f>'PRECIOS CORTE x SURCO'!F32</f>
        <v>46371.134020618563</v>
      </c>
    </row>
    <row r="67" spans="1:3" x14ac:dyDescent="0.3">
      <c r="A67" t="s">
        <v>70</v>
      </c>
      <c r="B67">
        <v>36</v>
      </c>
      <c r="C67">
        <f>'PRECIOS CORTE x SURCO'!F33</f>
        <v>47366.715758468337</v>
      </c>
    </row>
    <row r="68" spans="1:3" x14ac:dyDescent="0.3">
      <c r="A68" t="s">
        <v>70</v>
      </c>
      <c r="B68">
        <v>37</v>
      </c>
      <c r="C68">
        <f>'PRECIOS CORTE x SURCO'!F34</f>
        <v>48362.297496318119</v>
      </c>
    </row>
    <row r="69" spans="1:3" x14ac:dyDescent="0.3">
      <c r="A69" t="s">
        <v>70</v>
      </c>
      <c r="B69">
        <v>38</v>
      </c>
      <c r="C69">
        <f>'PRECIOS CORTE x SURCO'!F35</f>
        <v>49357.879234167893</v>
      </c>
    </row>
    <row r="70" spans="1:3" x14ac:dyDescent="0.3">
      <c r="A70" t="s">
        <v>70</v>
      </c>
      <c r="B70">
        <v>39</v>
      </c>
      <c r="C70">
        <f>'PRECIOS CORTE x SURCO'!F36</f>
        <v>50353.460972017674</v>
      </c>
    </row>
    <row r="71" spans="1:3" x14ac:dyDescent="0.3">
      <c r="A71" t="s">
        <v>70</v>
      </c>
      <c r="B71">
        <v>40</v>
      </c>
      <c r="C71">
        <f>'PRECIOS CORTE x SURCO'!F37</f>
        <v>51349.042709867455</v>
      </c>
    </row>
    <row r="72" spans="1:3" x14ac:dyDescent="0.3">
      <c r="A72" t="s">
        <v>70</v>
      </c>
      <c r="B72">
        <v>41</v>
      </c>
      <c r="C72">
        <f>'PRECIOS CORTE x SURCO'!F38</f>
        <v>52344.624447717251</v>
      </c>
    </row>
    <row r="73" spans="1:3" x14ac:dyDescent="0.3">
      <c r="A73" t="s">
        <v>70</v>
      </c>
      <c r="B73">
        <v>42</v>
      </c>
      <c r="C73">
        <f>'PRECIOS CORTE x SURCO'!F39</f>
        <v>53340.206185567004</v>
      </c>
    </row>
    <row r="74" spans="1:3" x14ac:dyDescent="0.3">
      <c r="A74" t="s">
        <v>70</v>
      </c>
      <c r="B74">
        <v>43</v>
      </c>
      <c r="C74">
        <f>'PRECIOS CORTE x SURCO'!F40</f>
        <v>54335.787923416792</v>
      </c>
    </row>
    <row r="75" spans="1:3" x14ac:dyDescent="0.3">
      <c r="A75" t="s">
        <v>70</v>
      </c>
      <c r="B75">
        <v>44</v>
      </c>
      <c r="C75">
        <f>'PRECIOS CORTE x SURCO'!F41</f>
        <v>55331.369661266581</v>
      </c>
    </row>
    <row r="76" spans="1:3" x14ac:dyDescent="0.3">
      <c r="A76" t="s">
        <v>70</v>
      </c>
      <c r="B76">
        <v>45</v>
      </c>
      <c r="C76">
        <f>'PRECIOS CORTE x SURCO'!F42</f>
        <v>56326.951399116362</v>
      </c>
    </row>
    <row r="77" spans="1:3" x14ac:dyDescent="0.3">
      <c r="A77" t="s">
        <v>70</v>
      </c>
      <c r="B77">
        <v>46</v>
      </c>
      <c r="C77">
        <f>'PRECIOS CORTE x SURCO'!F43</f>
        <v>57322.533136966136</v>
      </c>
    </row>
    <row r="78" spans="1:3" x14ac:dyDescent="0.3">
      <c r="A78" t="s">
        <v>70</v>
      </c>
      <c r="B78">
        <v>47</v>
      </c>
      <c r="C78">
        <f>'PRECIOS CORTE x SURCO'!F44</f>
        <v>58318.11487481591</v>
      </c>
    </row>
    <row r="79" spans="1:3" x14ac:dyDescent="0.3">
      <c r="A79" t="s">
        <v>70</v>
      </c>
      <c r="B79">
        <v>48</v>
      </c>
      <c r="C79">
        <f>'PRECIOS CORTE x SURCO'!F45</f>
        <v>59313.696612665692</v>
      </c>
    </row>
    <row r="80" spans="1:3" x14ac:dyDescent="0.3">
      <c r="A80" t="s">
        <v>71</v>
      </c>
      <c r="B80">
        <v>10</v>
      </c>
      <c r="C80">
        <f>'PRECIOS CORTE x SURCO'!H7</f>
        <v>12046.246097201771</v>
      </c>
    </row>
    <row r="81" spans="1:3" x14ac:dyDescent="0.3">
      <c r="A81" t="s">
        <v>71</v>
      </c>
      <c r="B81">
        <v>11</v>
      </c>
      <c r="C81">
        <f>'PRECIOS CORTE x SURCO'!H8</f>
        <v>12697.203387334317</v>
      </c>
    </row>
    <row r="82" spans="1:3" x14ac:dyDescent="0.3">
      <c r="A82" t="s">
        <v>71</v>
      </c>
      <c r="B82">
        <v>12</v>
      </c>
      <c r="C82">
        <f>'PRECIOS CORTE x SURCO'!H9</f>
        <v>13348.160677466863</v>
      </c>
    </row>
    <row r="83" spans="1:3" x14ac:dyDescent="0.3">
      <c r="A83" t="s">
        <v>71</v>
      </c>
      <c r="B83">
        <v>13</v>
      </c>
      <c r="C83">
        <f>'PRECIOS CORTE x SURCO'!H10</f>
        <v>13999.117967599415</v>
      </c>
    </row>
    <row r="84" spans="1:3" x14ac:dyDescent="0.3">
      <c r="A84" t="s">
        <v>71</v>
      </c>
      <c r="B84">
        <v>14</v>
      </c>
      <c r="C84">
        <f>'PRECIOS CORTE x SURCO'!H11</f>
        <v>14650.075257731962</v>
      </c>
    </row>
    <row r="85" spans="1:3" x14ac:dyDescent="0.3">
      <c r="A85" t="s">
        <v>71</v>
      </c>
      <c r="B85">
        <v>15</v>
      </c>
      <c r="C85">
        <f>'PRECIOS CORTE x SURCO'!H12</f>
        <v>15301.03254786451</v>
      </c>
    </row>
    <row r="86" spans="1:3" x14ac:dyDescent="0.3">
      <c r="A86" t="s">
        <v>71</v>
      </c>
      <c r="B86">
        <v>16</v>
      </c>
      <c r="C86">
        <f>'PRECIOS CORTE x SURCO'!H13</f>
        <v>15951.98983799706</v>
      </c>
    </row>
    <row r="87" spans="1:3" x14ac:dyDescent="0.3">
      <c r="A87" t="s">
        <v>71</v>
      </c>
      <c r="B87">
        <v>17</v>
      </c>
      <c r="C87">
        <f>'PRECIOS CORTE x SURCO'!H14</f>
        <v>16602.947128129603</v>
      </c>
    </row>
    <row r="88" spans="1:3" x14ac:dyDescent="0.3">
      <c r="A88" t="s">
        <v>71</v>
      </c>
      <c r="B88">
        <v>18</v>
      </c>
      <c r="C88">
        <f>'PRECIOS CORTE x SURCO'!H15</f>
        <v>17253.904418262151</v>
      </c>
    </row>
    <row r="89" spans="1:3" x14ac:dyDescent="0.3">
      <c r="A89" t="s">
        <v>71</v>
      </c>
      <c r="B89">
        <v>19</v>
      </c>
      <c r="C89">
        <f>'PRECIOS CORTE x SURCO'!H16</f>
        <v>17904.861708394703</v>
      </c>
    </row>
    <row r="90" spans="1:3" x14ac:dyDescent="0.3">
      <c r="A90" t="s">
        <v>71</v>
      </c>
      <c r="B90">
        <v>20</v>
      </c>
      <c r="C90">
        <f>'PRECIOS CORTE x SURCO'!H17</f>
        <v>18555.818998527244</v>
      </c>
    </row>
    <row r="91" spans="1:3" x14ac:dyDescent="0.3">
      <c r="A91" t="s">
        <v>71</v>
      </c>
      <c r="B91">
        <v>21</v>
      </c>
      <c r="C91">
        <f>'PRECIOS CORTE x SURCO'!H18</f>
        <v>19206.776288659796</v>
      </c>
    </row>
    <row r="92" spans="1:3" x14ac:dyDescent="0.3">
      <c r="A92" t="s">
        <v>71</v>
      </c>
      <c r="B92">
        <v>22</v>
      </c>
      <c r="C92">
        <f>'PRECIOS CORTE x SURCO'!H19</f>
        <v>19857.733578792344</v>
      </c>
    </row>
    <row r="93" spans="1:3" x14ac:dyDescent="0.3">
      <c r="A93" t="s">
        <v>71</v>
      </c>
      <c r="B93">
        <v>23</v>
      </c>
      <c r="C93">
        <f>'PRECIOS CORTE x SURCO'!H20</f>
        <v>20508.690868924892</v>
      </c>
    </row>
    <row r="94" spans="1:3" x14ac:dyDescent="0.3">
      <c r="A94" t="s">
        <v>71</v>
      </c>
      <c r="B94">
        <v>24</v>
      </c>
      <c r="C94">
        <f>'PRECIOS CORTE x SURCO'!H21</f>
        <v>21159.64815905744</v>
      </c>
    </row>
    <row r="95" spans="1:3" x14ac:dyDescent="0.3">
      <c r="A95" t="s">
        <v>71</v>
      </c>
      <c r="B95">
        <v>25</v>
      </c>
      <c r="C95">
        <f>'PRECIOS CORTE x SURCO'!H22</f>
        <v>21810.605449189992</v>
      </c>
    </row>
    <row r="96" spans="1:3" x14ac:dyDescent="0.3">
      <c r="A96" t="s">
        <v>71</v>
      </c>
      <c r="B96">
        <v>26</v>
      </c>
      <c r="C96">
        <f>'PRECIOS CORTE x SURCO'!H23</f>
        <v>22461.56273932254</v>
      </c>
    </row>
    <row r="97" spans="1:3" x14ac:dyDescent="0.3">
      <c r="A97" t="s">
        <v>71</v>
      </c>
      <c r="B97">
        <v>27</v>
      </c>
      <c r="C97">
        <f>'PRECIOS CORTE x SURCO'!H24</f>
        <v>23112.520029455089</v>
      </c>
    </row>
    <row r="98" spans="1:3" x14ac:dyDescent="0.3">
      <c r="A98" t="s">
        <v>71</v>
      </c>
      <c r="B98">
        <v>28</v>
      </c>
      <c r="C98">
        <f>'PRECIOS CORTE x SURCO'!H25</f>
        <v>23763.477319587633</v>
      </c>
    </row>
    <row r="99" spans="1:3" x14ac:dyDescent="0.3">
      <c r="A99" t="s">
        <v>71</v>
      </c>
      <c r="B99">
        <v>29</v>
      </c>
      <c r="C99">
        <f>'PRECIOS CORTE x SURCO'!H26</f>
        <v>24414.434609720174</v>
      </c>
    </row>
    <row r="100" spans="1:3" x14ac:dyDescent="0.3">
      <c r="A100" t="s">
        <v>71</v>
      </c>
      <c r="B100">
        <v>30</v>
      </c>
      <c r="C100">
        <f>'PRECIOS CORTE x SURCO'!H27</f>
        <v>25065.391899852726</v>
      </c>
    </row>
    <row r="101" spans="1:3" x14ac:dyDescent="0.3">
      <c r="A101" t="s">
        <v>71</v>
      </c>
      <c r="B101">
        <v>31</v>
      </c>
      <c r="C101">
        <f>'PRECIOS CORTE x SURCO'!H28</f>
        <v>25716.349189985274</v>
      </c>
    </row>
    <row r="102" spans="1:3" x14ac:dyDescent="0.3">
      <c r="A102" t="s">
        <v>71</v>
      </c>
      <c r="B102">
        <v>32</v>
      </c>
      <c r="C102">
        <f>'PRECIOS CORTE x SURCO'!H29</f>
        <v>26367.306480117826</v>
      </c>
    </row>
    <row r="103" spans="1:3" x14ac:dyDescent="0.3">
      <c r="A103" t="s">
        <v>71</v>
      </c>
      <c r="B103">
        <v>33</v>
      </c>
      <c r="C103">
        <f>'PRECIOS CORTE x SURCO'!H30</f>
        <v>27018.263770250371</v>
      </c>
    </row>
    <row r="104" spans="1:3" x14ac:dyDescent="0.3">
      <c r="A104" t="s">
        <v>71</v>
      </c>
      <c r="B104">
        <v>34</v>
      </c>
      <c r="C104">
        <f>'PRECIOS CORTE x SURCO'!H31</f>
        <v>27669.221060382923</v>
      </c>
    </row>
    <row r="105" spans="1:3" x14ac:dyDescent="0.3">
      <c r="A105" t="s">
        <v>71</v>
      </c>
      <c r="B105">
        <v>35</v>
      </c>
      <c r="C105">
        <f>'PRECIOS CORTE x SURCO'!H32</f>
        <v>28320.178350515467</v>
      </c>
    </row>
    <row r="106" spans="1:3" x14ac:dyDescent="0.3">
      <c r="A106" t="s">
        <v>71</v>
      </c>
      <c r="B106">
        <v>36</v>
      </c>
      <c r="C106">
        <f>'PRECIOS CORTE x SURCO'!H33</f>
        <v>28971.135640648012</v>
      </c>
    </row>
    <row r="107" spans="1:3" x14ac:dyDescent="0.3">
      <c r="A107" t="s">
        <v>71</v>
      </c>
      <c r="B107">
        <v>37</v>
      </c>
      <c r="C107">
        <f>'PRECIOS CORTE x SURCO'!H34</f>
        <v>29622.092930780564</v>
      </c>
    </row>
    <row r="108" spans="1:3" x14ac:dyDescent="0.3">
      <c r="A108" t="s">
        <v>71</v>
      </c>
      <c r="B108">
        <v>38</v>
      </c>
      <c r="C108">
        <f>'PRECIOS CORTE x SURCO'!H35</f>
        <v>30273.050220913112</v>
      </c>
    </row>
    <row r="109" spans="1:3" x14ac:dyDescent="0.3">
      <c r="A109" t="s">
        <v>71</v>
      </c>
      <c r="B109">
        <v>39</v>
      </c>
      <c r="C109">
        <f>'PRECIOS CORTE x SURCO'!H36</f>
        <v>30924.00751104566</v>
      </c>
    </row>
    <row r="110" spans="1:3" x14ac:dyDescent="0.3">
      <c r="A110" t="s">
        <v>71</v>
      </c>
      <c r="B110">
        <v>40</v>
      </c>
      <c r="C110">
        <f>'PRECIOS CORTE x SURCO'!H37</f>
        <v>31574.964801178212</v>
      </c>
    </row>
    <row r="111" spans="1:3" x14ac:dyDescent="0.3">
      <c r="A111" t="s">
        <v>71</v>
      </c>
      <c r="B111">
        <v>41</v>
      </c>
      <c r="C111">
        <f>'PRECIOS CORTE x SURCO'!H38</f>
        <v>32225.92209131076</v>
      </c>
    </row>
    <row r="112" spans="1:3" x14ac:dyDescent="0.3">
      <c r="A112" t="s">
        <v>71</v>
      </c>
      <c r="B112">
        <v>42</v>
      </c>
      <c r="C112">
        <f>'PRECIOS CORTE x SURCO'!H39</f>
        <v>32876.879381443301</v>
      </c>
    </row>
    <row r="113" spans="1:3" x14ac:dyDescent="0.3">
      <c r="A113" t="s">
        <v>71</v>
      </c>
      <c r="B113">
        <v>43</v>
      </c>
      <c r="C113">
        <f>'PRECIOS CORTE x SURCO'!H40</f>
        <v>33527.836671575846</v>
      </c>
    </row>
    <row r="114" spans="1:3" x14ac:dyDescent="0.3">
      <c r="A114" t="s">
        <v>71</v>
      </c>
      <c r="B114">
        <v>44</v>
      </c>
      <c r="C114">
        <f>'PRECIOS CORTE x SURCO'!H41</f>
        <v>34178.79396170839</v>
      </c>
    </row>
    <row r="115" spans="1:3" x14ac:dyDescent="0.3">
      <c r="A115" t="s">
        <v>71</v>
      </c>
      <c r="B115">
        <v>45</v>
      </c>
      <c r="C115">
        <f>'PRECIOS CORTE x SURCO'!H42</f>
        <v>34829.751251840949</v>
      </c>
    </row>
    <row r="116" spans="1:3" x14ac:dyDescent="0.3">
      <c r="A116" t="s">
        <v>71</v>
      </c>
      <c r="B116">
        <v>46</v>
      </c>
      <c r="C116">
        <f>'PRECIOS CORTE x SURCO'!H43</f>
        <v>35480.708541973494</v>
      </c>
    </row>
    <row r="117" spans="1:3" x14ac:dyDescent="0.3">
      <c r="A117" t="s">
        <v>71</v>
      </c>
      <c r="B117">
        <v>47</v>
      </c>
      <c r="C117">
        <f>'PRECIOS CORTE x SURCO'!H44</f>
        <v>36131.665832106046</v>
      </c>
    </row>
    <row r="118" spans="1:3" x14ac:dyDescent="0.3">
      <c r="A118" t="s">
        <v>71</v>
      </c>
      <c r="B118">
        <v>48</v>
      </c>
      <c r="C118">
        <f>'PRECIOS CORTE x SURCO'!H45</f>
        <v>36782.62312223859</v>
      </c>
    </row>
    <row r="119" spans="1:3" x14ac:dyDescent="0.3">
      <c r="A119" t="s">
        <v>72</v>
      </c>
      <c r="B119">
        <v>10</v>
      </c>
      <c r="C119">
        <f>'PRECIOS CORTE x SURCO'!J7</f>
        <v>18035.346097201771</v>
      </c>
    </row>
    <row r="120" spans="1:3" x14ac:dyDescent="0.3">
      <c r="A120" t="s">
        <v>72</v>
      </c>
      <c r="B120">
        <v>11</v>
      </c>
      <c r="C120">
        <f>'PRECIOS CORTE x SURCO'!J8</f>
        <v>18686.303387334316</v>
      </c>
    </row>
    <row r="121" spans="1:3" x14ac:dyDescent="0.3">
      <c r="A121" t="s">
        <v>72</v>
      </c>
      <c r="B121">
        <v>12</v>
      </c>
      <c r="C121">
        <f>'PRECIOS CORTE x SURCO'!J9</f>
        <v>19337.260677466864</v>
      </c>
    </row>
    <row r="122" spans="1:3" x14ac:dyDescent="0.3">
      <c r="A122" t="s">
        <v>72</v>
      </c>
      <c r="B122">
        <v>13</v>
      </c>
      <c r="C122">
        <f>'PRECIOS CORTE x SURCO'!J10</f>
        <v>19988.217967599416</v>
      </c>
    </row>
    <row r="123" spans="1:3" x14ac:dyDescent="0.3">
      <c r="A123" t="s">
        <v>72</v>
      </c>
      <c r="B123">
        <v>14</v>
      </c>
      <c r="C123">
        <f>'PRECIOS CORTE x SURCO'!J11</f>
        <v>20639.17525773196</v>
      </c>
    </row>
    <row r="124" spans="1:3" x14ac:dyDescent="0.3">
      <c r="A124" t="s">
        <v>72</v>
      </c>
      <c r="B124">
        <v>15</v>
      </c>
      <c r="C124">
        <f>'PRECIOS CORTE x SURCO'!J12</f>
        <v>21290.132547864509</v>
      </c>
    </row>
    <row r="125" spans="1:3" x14ac:dyDescent="0.3">
      <c r="A125" t="s">
        <v>72</v>
      </c>
      <c r="B125">
        <v>16</v>
      </c>
      <c r="C125">
        <f>'PRECIOS CORTE x SURCO'!J13</f>
        <v>21941.08983799706</v>
      </c>
    </row>
    <row r="126" spans="1:3" x14ac:dyDescent="0.3">
      <c r="A126" t="s">
        <v>72</v>
      </c>
      <c r="B126">
        <v>17</v>
      </c>
      <c r="C126">
        <f>'PRECIOS CORTE x SURCO'!J14</f>
        <v>22592.047128129601</v>
      </c>
    </row>
    <row r="127" spans="1:3" x14ac:dyDescent="0.3">
      <c r="A127" t="s">
        <v>72</v>
      </c>
      <c r="B127">
        <v>18</v>
      </c>
      <c r="C127">
        <f>'PRECIOS CORTE x SURCO'!J15</f>
        <v>23243.00441826215</v>
      </c>
    </row>
    <row r="128" spans="1:3" x14ac:dyDescent="0.3">
      <c r="A128" t="s">
        <v>72</v>
      </c>
      <c r="B128">
        <v>19</v>
      </c>
      <c r="C128">
        <f>'PRECIOS CORTE x SURCO'!J16</f>
        <v>23893.961708394701</v>
      </c>
    </row>
    <row r="129" spans="1:3" x14ac:dyDescent="0.3">
      <c r="A129" t="s">
        <v>72</v>
      </c>
      <c r="B129">
        <v>20</v>
      </c>
      <c r="C129">
        <f>'PRECIOS CORTE x SURCO'!J17</f>
        <v>24544.918998527246</v>
      </c>
    </row>
    <row r="130" spans="1:3" x14ac:dyDescent="0.3">
      <c r="A130" t="s">
        <v>72</v>
      </c>
      <c r="B130">
        <v>21</v>
      </c>
      <c r="C130">
        <f>'PRECIOS CORTE x SURCO'!J18</f>
        <v>25195.876288659794</v>
      </c>
    </row>
    <row r="131" spans="1:3" x14ac:dyDescent="0.3">
      <c r="A131" t="s">
        <v>72</v>
      </c>
      <c r="B131">
        <v>22</v>
      </c>
      <c r="C131">
        <f>'PRECIOS CORTE x SURCO'!J19</f>
        <v>25846.833578792342</v>
      </c>
    </row>
    <row r="132" spans="1:3" x14ac:dyDescent="0.3">
      <c r="A132" t="s">
        <v>72</v>
      </c>
      <c r="B132">
        <v>23</v>
      </c>
      <c r="C132">
        <f>'PRECIOS CORTE x SURCO'!J20</f>
        <v>26497.790868924894</v>
      </c>
    </row>
    <row r="133" spans="1:3" x14ac:dyDescent="0.3">
      <c r="A133" t="s">
        <v>72</v>
      </c>
      <c r="B133">
        <v>24</v>
      </c>
      <c r="C133">
        <f>'PRECIOS CORTE x SURCO'!J21</f>
        <v>27148.748159057439</v>
      </c>
    </row>
    <row r="134" spans="1:3" x14ac:dyDescent="0.3">
      <c r="A134" t="s">
        <v>72</v>
      </c>
      <c r="B134">
        <v>25</v>
      </c>
      <c r="C134">
        <f>'PRECIOS CORTE x SURCO'!J22</f>
        <v>27799.705449189991</v>
      </c>
    </row>
    <row r="135" spans="1:3" x14ac:dyDescent="0.3">
      <c r="A135" t="s">
        <v>72</v>
      </c>
      <c r="B135">
        <v>26</v>
      </c>
      <c r="C135">
        <f>'PRECIOS CORTE x SURCO'!J23</f>
        <v>28450.662739322539</v>
      </c>
    </row>
    <row r="136" spans="1:3" x14ac:dyDescent="0.3">
      <c r="A136" t="s">
        <v>72</v>
      </c>
      <c r="B136">
        <v>27</v>
      </c>
      <c r="C136">
        <f>'PRECIOS CORTE x SURCO'!J24</f>
        <v>29101.620029455091</v>
      </c>
    </row>
    <row r="137" spans="1:3" x14ac:dyDescent="0.3">
      <c r="A137" t="s">
        <v>72</v>
      </c>
      <c r="B137">
        <v>28</v>
      </c>
      <c r="C137">
        <f>'PRECIOS CORTE x SURCO'!J25</f>
        <v>29752.577319587632</v>
      </c>
    </row>
    <row r="138" spans="1:3" x14ac:dyDescent="0.3">
      <c r="A138" t="s">
        <v>72</v>
      </c>
      <c r="B138">
        <v>29</v>
      </c>
      <c r="C138">
        <f>'PRECIOS CORTE x SURCO'!J26</f>
        <v>30403.534609720176</v>
      </c>
    </row>
    <row r="139" spans="1:3" x14ac:dyDescent="0.3">
      <c r="A139" t="s">
        <v>72</v>
      </c>
      <c r="B139">
        <v>30</v>
      </c>
      <c r="C139">
        <f>'PRECIOS CORTE x SURCO'!J27</f>
        <v>31054.491899852728</v>
      </c>
    </row>
    <row r="140" spans="1:3" x14ac:dyDescent="0.3">
      <c r="A140" t="s">
        <v>72</v>
      </c>
      <c r="B140">
        <v>31</v>
      </c>
      <c r="C140">
        <f>'PRECIOS CORTE x SURCO'!J28</f>
        <v>31705.449189985273</v>
      </c>
    </row>
    <row r="141" spans="1:3" x14ac:dyDescent="0.3">
      <c r="A141" t="s">
        <v>72</v>
      </c>
      <c r="B141">
        <v>32</v>
      </c>
      <c r="C141">
        <f>'PRECIOS CORTE x SURCO'!J29</f>
        <v>32356.406480117825</v>
      </c>
    </row>
    <row r="142" spans="1:3" x14ac:dyDescent="0.3">
      <c r="A142" t="s">
        <v>72</v>
      </c>
      <c r="B142">
        <v>33</v>
      </c>
      <c r="C142">
        <f>'PRECIOS CORTE x SURCO'!J30</f>
        <v>33007.363770250369</v>
      </c>
    </row>
    <row r="143" spans="1:3" x14ac:dyDescent="0.3">
      <c r="A143" t="s">
        <v>72</v>
      </c>
      <c r="B143">
        <v>34</v>
      </c>
      <c r="C143">
        <f>'PRECIOS CORTE x SURCO'!J31</f>
        <v>33658.321060382921</v>
      </c>
    </row>
    <row r="144" spans="1:3" x14ac:dyDescent="0.3">
      <c r="A144" t="s">
        <v>72</v>
      </c>
      <c r="B144">
        <v>35</v>
      </c>
      <c r="C144">
        <f>'PRECIOS CORTE x SURCO'!J32</f>
        <v>34309.278350515466</v>
      </c>
    </row>
    <row r="145" spans="1:3" x14ac:dyDescent="0.3">
      <c r="A145" t="s">
        <v>72</v>
      </c>
      <c r="B145">
        <v>36</v>
      </c>
      <c r="C145">
        <f>'PRECIOS CORTE x SURCO'!J33</f>
        <v>34960.23564064801</v>
      </c>
    </row>
    <row r="146" spans="1:3" x14ac:dyDescent="0.3">
      <c r="A146" t="s">
        <v>72</v>
      </c>
      <c r="B146">
        <v>37</v>
      </c>
      <c r="C146">
        <f>'PRECIOS CORTE x SURCO'!J34</f>
        <v>35611.192930780562</v>
      </c>
    </row>
    <row r="147" spans="1:3" x14ac:dyDescent="0.3">
      <c r="A147" t="s">
        <v>72</v>
      </c>
      <c r="B147">
        <v>38</v>
      </c>
      <c r="C147">
        <f>'PRECIOS CORTE x SURCO'!J35</f>
        <v>36262.150220913114</v>
      </c>
    </row>
    <row r="148" spans="1:3" x14ac:dyDescent="0.3">
      <c r="A148" t="s">
        <v>72</v>
      </c>
      <c r="B148">
        <v>39</v>
      </c>
      <c r="C148">
        <f>'PRECIOS CORTE x SURCO'!J36</f>
        <v>36913.107511045659</v>
      </c>
    </row>
    <row r="149" spans="1:3" x14ac:dyDescent="0.3">
      <c r="A149" t="s">
        <v>72</v>
      </c>
      <c r="B149">
        <v>40</v>
      </c>
      <c r="C149">
        <f>'PRECIOS CORTE x SURCO'!J37</f>
        <v>37564.06480117821</v>
      </c>
    </row>
    <row r="150" spans="1:3" x14ac:dyDescent="0.3">
      <c r="A150" t="s">
        <v>72</v>
      </c>
      <c r="B150">
        <v>41</v>
      </c>
      <c r="C150">
        <f>'PRECIOS CORTE x SURCO'!J38</f>
        <v>38215.022091310762</v>
      </c>
    </row>
    <row r="151" spans="1:3" x14ac:dyDescent="0.3">
      <c r="A151" t="s">
        <v>72</v>
      </c>
      <c r="B151">
        <v>42</v>
      </c>
      <c r="C151">
        <f>'PRECIOS CORTE x SURCO'!J39</f>
        <v>38865.9793814433</v>
      </c>
    </row>
    <row r="152" spans="1:3" x14ac:dyDescent="0.3">
      <c r="A152" t="s">
        <v>72</v>
      </c>
      <c r="B152">
        <v>43</v>
      </c>
      <c r="C152">
        <f>'PRECIOS CORTE x SURCO'!J40</f>
        <v>39516.936671575844</v>
      </c>
    </row>
    <row r="153" spans="1:3" x14ac:dyDescent="0.3">
      <c r="A153" t="s">
        <v>72</v>
      </c>
      <c r="B153">
        <v>44</v>
      </c>
      <c r="C153">
        <f>'PRECIOS CORTE x SURCO'!J41</f>
        <v>40167.893961708396</v>
      </c>
    </row>
    <row r="154" spans="1:3" x14ac:dyDescent="0.3">
      <c r="A154" t="s">
        <v>72</v>
      </c>
      <c r="B154">
        <v>45</v>
      </c>
      <c r="C154">
        <f>'PRECIOS CORTE x SURCO'!J42</f>
        <v>40818.851251840948</v>
      </c>
    </row>
    <row r="155" spans="1:3" x14ac:dyDescent="0.3">
      <c r="A155" t="s">
        <v>72</v>
      </c>
      <c r="B155">
        <v>46</v>
      </c>
      <c r="C155">
        <f>'PRECIOS CORTE x SURCO'!J43</f>
        <v>41469.808541973493</v>
      </c>
    </row>
    <row r="156" spans="1:3" x14ac:dyDescent="0.3">
      <c r="A156" t="s">
        <v>72</v>
      </c>
      <c r="B156">
        <v>47</v>
      </c>
      <c r="C156">
        <f>'PRECIOS CORTE x SURCO'!J44</f>
        <v>42120.765832106044</v>
      </c>
    </row>
    <row r="157" spans="1:3" x14ac:dyDescent="0.3">
      <c r="A157" t="s">
        <v>72</v>
      </c>
      <c r="B157">
        <v>48</v>
      </c>
      <c r="C157">
        <f>'PRECIOS CORTE x SURCO'!J45</f>
        <v>42771.723122238589</v>
      </c>
    </row>
    <row r="158" spans="1:3" x14ac:dyDescent="0.3">
      <c r="A158" t="s">
        <v>73</v>
      </c>
      <c r="B158">
        <v>10</v>
      </c>
      <c r="C158">
        <f>'PRECIOS CORTE x SURCO'!G56</f>
        <v>10984.09057437408</v>
      </c>
    </row>
    <row r="159" spans="1:3" x14ac:dyDescent="0.3">
      <c r="A159" t="s">
        <v>73</v>
      </c>
      <c r="B159">
        <v>11</v>
      </c>
      <c r="C159">
        <f>'PRECIOS CORTE x SURCO'!G57</f>
        <v>11979.67231222386</v>
      </c>
    </row>
    <row r="160" spans="1:3" x14ac:dyDescent="0.3">
      <c r="A160" t="s">
        <v>73</v>
      </c>
      <c r="B160">
        <v>12</v>
      </c>
      <c r="C160">
        <f>'PRECIOS CORTE x SURCO'!G58</f>
        <v>12975.254050073641</v>
      </c>
    </row>
    <row r="161" spans="1:3" x14ac:dyDescent="0.3">
      <c r="A161" t="s">
        <v>73</v>
      </c>
      <c r="B161">
        <v>13</v>
      </c>
      <c r="C161">
        <f>'PRECIOS CORTE x SURCO'!G59</f>
        <v>13970.835787923421</v>
      </c>
    </row>
    <row r="162" spans="1:3" x14ac:dyDescent="0.3">
      <c r="A162" t="s">
        <v>73</v>
      </c>
      <c r="B162">
        <v>14</v>
      </c>
      <c r="C162">
        <f>'PRECIOS CORTE x SURCO'!G60</f>
        <v>14966.417525773199</v>
      </c>
    </row>
    <row r="163" spans="1:3" x14ac:dyDescent="0.3">
      <c r="A163" t="s">
        <v>73</v>
      </c>
      <c r="B163">
        <v>15</v>
      </c>
      <c r="C163">
        <f>'PRECIOS CORTE x SURCO'!G61</f>
        <v>15961.999263622978</v>
      </c>
    </row>
    <row r="164" spans="1:3" x14ac:dyDescent="0.3">
      <c r="A164" t="s">
        <v>73</v>
      </c>
      <c r="B164">
        <v>16</v>
      </c>
      <c r="C164">
        <f>'PRECIOS CORTE x SURCO'!G62</f>
        <v>16957.581001472758</v>
      </c>
    </row>
    <row r="165" spans="1:3" x14ac:dyDescent="0.3">
      <c r="A165" t="s">
        <v>73</v>
      </c>
      <c r="B165">
        <v>17</v>
      </c>
      <c r="C165">
        <f>'PRECIOS CORTE x SURCO'!G63</f>
        <v>17953.162739322539</v>
      </c>
    </row>
    <row r="166" spans="1:3" x14ac:dyDescent="0.3">
      <c r="A166" t="s">
        <v>73</v>
      </c>
      <c r="B166">
        <v>18</v>
      </c>
      <c r="C166">
        <f>'PRECIOS CORTE x SURCO'!G64</f>
        <v>18948.744477172313</v>
      </c>
    </row>
    <row r="167" spans="1:3" x14ac:dyDescent="0.3">
      <c r="A167" t="s">
        <v>73</v>
      </c>
      <c r="B167">
        <v>19</v>
      </c>
      <c r="C167">
        <f>'PRECIOS CORTE x SURCO'!G65</f>
        <v>19944.326215022094</v>
      </c>
    </row>
    <row r="168" spans="1:3" x14ac:dyDescent="0.3">
      <c r="A168" t="s">
        <v>73</v>
      </c>
      <c r="B168">
        <v>20</v>
      </c>
      <c r="C168">
        <f>'PRECIOS CORTE x SURCO'!G66</f>
        <v>20939.907952871876</v>
      </c>
    </row>
    <row r="169" spans="1:3" x14ac:dyDescent="0.3">
      <c r="A169" t="s">
        <v>73</v>
      </c>
      <c r="B169">
        <v>21</v>
      </c>
      <c r="C169">
        <f>'PRECIOS CORTE x SURCO'!G67</f>
        <v>21935.48969072165</v>
      </c>
    </row>
    <row r="170" spans="1:3" x14ac:dyDescent="0.3">
      <c r="A170" t="s">
        <v>73</v>
      </c>
      <c r="B170">
        <v>22</v>
      </c>
      <c r="C170">
        <f>'PRECIOS CORTE x SURCO'!G68</f>
        <v>22931.071428571431</v>
      </c>
    </row>
    <row r="171" spans="1:3" x14ac:dyDescent="0.3">
      <c r="A171" t="s">
        <v>73</v>
      </c>
      <c r="B171">
        <v>23</v>
      </c>
      <c r="C171">
        <f>'PRECIOS CORTE x SURCO'!G69</f>
        <v>23926.653166421209</v>
      </c>
    </row>
    <row r="172" spans="1:3" x14ac:dyDescent="0.3">
      <c r="A172" t="s">
        <v>73</v>
      </c>
      <c r="B172">
        <v>24</v>
      </c>
      <c r="C172">
        <f>'PRECIOS CORTE x SURCO'!G70</f>
        <v>24922.234904270994</v>
      </c>
    </row>
    <row r="173" spans="1:3" x14ac:dyDescent="0.3">
      <c r="A173" t="s">
        <v>73</v>
      </c>
      <c r="B173">
        <v>25</v>
      </c>
      <c r="C173">
        <f>'PRECIOS CORTE x SURCO'!G71</f>
        <v>25917.816642120768</v>
      </c>
    </row>
    <row r="174" spans="1:3" x14ac:dyDescent="0.3">
      <c r="A174" t="s">
        <v>73</v>
      </c>
      <c r="B174">
        <v>26</v>
      </c>
      <c r="C174">
        <f>'PRECIOS CORTE x SURCO'!G72</f>
        <v>26913.398379970549</v>
      </c>
    </row>
    <row r="175" spans="1:3" x14ac:dyDescent="0.3">
      <c r="A175" t="s">
        <v>73</v>
      </c>
      <c r="B175">
        <v>27</v>
      </c>
      <c r="C175">
        <f>'PRECIOS CORTE x SURCO'!G73</f>
        <v>27908.980117820323</v>
      </c>
    </row>
    <row r="176" spans="1:3" x14ac:dyDescent="0.3">
      <c r="A176" t="s">
        <v>73</v>
      </c>
      <c r="B176">
        <v>28</v>
      </c>
      <c r="C176">
        <f>'PRECIOS CORTE x SURCO'!G74</f>
        <v>28904.561855670108</v>
      </c>
    </row>
    <row r="177" spans="1:3" x14ac:dyDescent="0.3">
      <c r="A177" t="s">
        <v>73</v>
      </c>
      <c r="B177">
        <v>29</v>
      </c>
      <c r="C177">
        <f>'PRECIOS CORTE x SURCO'!G75</f>
        <v>29900.143593519882</v>
      </c>
    </row>
    <row r="178" spans="1:3" x14ac:dyDescent="0.3">
      <c r="A178" t="s">
        <v>73</v>
      </c>
      <c r="B178">
        <v>30</v>
      </c>
      <c r="C178">
        <f>'PRECIOS CORTE x SURCO'!G76</f>
        <v>30895.725331369664</v>
      </c>
    </row>
    <row r="179" spans="1:3" x14ac:dyDescent="0.3">
      <c r="A179" t="s">
        <v>73</v>
      </c>
      <c r="B179">
        <v>31</v>
      </c>
      <c r="C179">
        <f>'PRECIOS CORTE x SURCO'!G77</f>
        <v>31891.307069219445</v>
      </c>
    </row>
    <row r="180" spans="1:3" x14ac:dyDescent="0.3">
      <c r="A180" t="s">
        <v>73</v>
      </c>
      <c r="B180">
        <v>32</v>
      </c>
      <c r="C180">
        <f>'PRECIOS CORTE x SURCO'!G78</f>
        <v>32886.888807069219</v>
      </c>
    </row>
    <row r="181" spans="1:3" x14ac:dyDescent="0.3">
      <c r="A181" t="s">
        <v>73</v>
      </c>
      <c r="B181">
        <v>33</v>
      </c>
      <c r="C181">
        <f>'PRECIOS CORTE x SURCO'!G79</f>
        <v>33882.470544919001</v>
      </c>
    </row>
    <row r="182" spans="1:3" x14ac:dyDescent="0.3">
      <c r="A182" t="s">
        <v>73</v>
      </c>
      <c r="B182">
        <v>34</v>
      </c>
      <c r="C182">
        <f>'PRECIOS CORTE x SURCO'!G80</f>
        <v>34878.052282768789</v>
      </c>
    </row>
    <row r="183" spans="1:3" x14ac:dyDescent="0.3">
      <c r="A183" t="s">
        <v>73</v>
      </c>
      <c r="B183">
        <v>35</v>
      </c>
      <c r="C183">
        <f>'PRECIOS CORTE x SURCO'!G81</f>
        <v>35873.634020618563</v>
      </c>
    </row>
    <row r="184" spans="1:3" x14ac:dyDescent="0.3">
      <c r="A184" t="s">
        <v>73</v>
      </c>
      <c r="B184">
        <v>36</v>
      </c>
      <c r="C184">
        <f>'PRECIOS CORTE x SURCO'!G82</f>
        <v>36869.215758468337</v>
      </c>
    </row>
    <row r="185" spans="1:3" x14ac:dyDescent="0.3">
      <c r="A185" t="s">
        <v>73</v>
      </c>
      <c r="B185">
        <v>37</v>
      </c>
      <c r="C185">
        <f>'PRECIOS CORTE x SURCO'!G83</f>
        <v>37864.797496318119</v>
      </c>
    </row>
    <row r="186" spans="1:3" x14ac:dyDescent="0.3">
      <c r="A186" t="s">
        <v>73</v>
      </c>
      <c r="B186">
        <v>38</v>
      </c>
      <c r="C186">
        <f>'PRECIOS CORTE x SURCO'!G84</f>
        <v>38860.379234167893</v>
      </c>
    </row>
    <row r="187" spans="1:3" x14ac:dyDescent="0.3">
      <c r="A187" t="s">
        <v>73</v>
      </c>
      <c r="B187">
        <v>39</v>
      </c>
      <c r="C187">
        <f>'PRECIOS CORTE x SURCO'!G85</f>
        <v>39855.960972017674</v>
      </c>
    </row>
    <row r="188" spans="1:3" x14ac:dyDescent="0.3">
      <c r="A188" t="s">
        <v>73</v>
      </c>
      <c r="B188">
        <v>40</v>
      </c>
      <c r="C188">
        <f>'PRECIOS CORTE x SURCO'!G86</f>
        <v>40851.542709867455</v>
      </c>
    </row>
    <row r="189" spans="1:3" x14ac:dyDescent="0.3">
      <c r="A189" t="s">
        <v>73</v>
      </c>
      <c r="B189">
        <v>41</v>
      </c>
      <c r="C189">
        <f>'PRECIOS CORTE x SURCO'!G87</f>
        <v>41847.124447717251</v>
      </c>
    </row>
    <row r="190" spans="1:3" x14ac:dyDescent="0.3">
      <c r="A190" t="s">
        <v>73</v>
      </c>
      <c r="B190">
        <v>42</v>
      </c>
      <c r="C190">
        <f>'PRECIOS CORTE x SURCO'!G88</f>
        <v>42842.706185567004</v>
      </c>
    </row>
    <row r="191" spans="1:3" x14ac:dyDescent="0.3">
      <c r="A191" t="s">
        <v>73</v>
      </c>
      <c r="B191">
        <v>43</v>
      </c>
      <c r="C191">
        <f>'PRECIOS CORTE x SURCO'!G89</f>
        <v>43838.287923416792</v>
      </c>
    </row>
    <row r="192" spans="1:3" x14ac:dyDescent="0.3">
      <c r="A192" t="s">
        <v>73</v>
      </c>
      <c r="B192">
        <v>44</v>
      </c>
      <c r="C192">
        <f>'PRECIOS CORTE x SURCO'!G90</f>
        <v>44833.869661266581</v>
      </c>
    </row>
    <row r="193" spans="1:3" x14ac:dyDescent="0.3">
      <c r="A193" t="s">
        <v>73</v>
      </c>
      <c r="B193">
        <v>45</v>
      </c>
      <c r="C193">
        <f>'PRECIOS CORTE x SURCO'!G91</f>
        <v>45829.451399116362</v>
      </c>
    </row>
    <row r="194" spans="1:3" x14ac:dyDescent="0.3">
      <c r="A194" t="s">
        <v>73</v>
      </c>
      <c r="B194">
        <v>46</v>
      </c>
      <c r="C194">
        <f>'PRECIOS CORTE x SURCO'!G92</f>
        <v>46825.033136966136</v>
      </c>
    </row>
    <row r="195" spans="1:3" x14ac:dyDescent="0.3">
      <c r="A195" t="s">
        <v>73</v>
      </c>
      <c r="B195">
        <v>47</v>
      </c>
      <c r="C195">
        <f>'PRECIOS CORTE x SURCO'!G93</f>
        <v>47820.61487481591</v>
      </c>
    </row>
    <row r="196" spans="1:3" x14ac:dyDescent="0.3">
      <c r="A196" t="s">
        <v>73</v>
      </c>
      <c r="B196">
        <v>48</v>
      </c>
      <c r="C196">
        <f>'PRECIOS CORTE x SURCO'!G94</f>
        <v>48816.196612665692</v>
      </c>
    </row>
    <row r="197" spans="1:3" x14ac:dyDescent="0.3">
      <c r="A197" t="s">
        <v>74</v>
      </c>
      <c r="B197">
        <v>10</v>
      </c>
      <c r="C197">
        <f>'PRECIOS CORTE x SURCO'!I56</f>
        <v>7537.8460972017701</v>
      </c>
    </row>
    <row r="198" spans="1:3" x14ac:dyDescent="0.3">
      <c r="A198" t="s">
        <v>74</v>
      </c>
      <c r="B198">
        <v>11</v>
      </c>
      <c r="C198">
        <f>'PRECIOS CORTE x SURCO'!I57</f>
        <v>8188.8033873343165</v>
      </c>
    </row>
    <row r="199" spans="1:3" x14ac:dyDescent="0.3">
      <c r="A199" t="s">
        <v>74</v>
      </c>
      <c r="B199">
        <v>12</v>
      </c>
      <c r="C199">
        <f>'PRECIOS CORTE x SURCO'!I58</f>
        <v>8839.7606774668639</v>
      </c>
    </row>
    <row r="200" spans="1:3" x14ac:dyDescent="0.3">
      <c r="A200" t="s">
        <v>74</v>
      </c>
      <c r="B200">
        <v>13</v>
      </c>
      <c r="C200">
        <f>'PRECIOS CORTE x SURCO'!I59</f>
        <v>9490.7179675994157</v>
      </c>
    </row>
    <row r="201" spans="1:3" x14ac:dyDescent="0.3">
      <c r="A201" t="s">
        <v>74</v>
      </c>
      <c r="B201">
        <v>14</v>
      </c>
      <c r="C201">
        <f>'PRECIOS CORTE x SURCO'!I60</f>
        <v>10141.675257731962</v>
      </c>
    </row>
    <row r="202" spans="1:3" x14ac:dyDescent="0.3">
      <c r="A202" t="s">
        <v>74</v>
      </c>
      <c r="B202">
        <v>15</v>
      </c>
      <c r="C202">
        <f>'PRECIOS CORTE x SURCO'!I61</f>
        <v>10792.632547864509</v>
      </c>
    </row>
    <row r="203" spans="1:3" x14ac:dyDescent="0.3">
      <c r="A203" t="s">
        <v>74</v>
      </c>
      <c r="B203">
        <v>16</v>
      </c>
      <c r="C203">
        <f>'PRECIOS CORTE x SURCO'!I62</f>
        <v>11443.58983799706</v>
      </c>
    </row>
    <row r="204" spans="1:3" x14ac:dyDescent="0.3">
      <c r="A204" t="s">
        <v>74</v>
      </c>
      <c r="B204">
        <v>17</v>
      </c>
      <c r="C204">
        <f>'PRECIOS CORTE x SURCO'!I63</f>
        <v>12094.547128129603</v>
      </c>
    </row>
    <row r="205" spans="1:3" x14ac:dyDescent="0.3">
      <c r="A205" t="s">
        <v>74</v>
      </c>
      <c r="B205">
        <v>18</v>
      </c>
      <c r="C205">
        <f>'PRECIOS CORTE x SURCO'!I64</f>
        <v>12745.50441826215</v>
      </c>
    </row>
    <row r="206" spans="1:3" x14ac:dyDescent="0.3">
      <c r="A206" t="s">
        <v>74</v>
      </c>
      <c r="B206">
        <v>19</v>
      </c>
      <c r="C206">
        <f>'PRECIOS CORTE x SURCO'!I65</f>
        <v>13396.461708394701</v>
      </c>
    </row>
    <row r="207" spans="1:3" x14ac:dyDescent="0.3">
      <c r="A207" t="s">
        <v>74</v>
      </c>
      <c r="B207">
        <v>20</v>
      </c>
      <c r="C207">
        <f>'PRECIOS CORTE x SURCO'!I66</f>
        <v>14047.418998527244</v>
      </c>
    </row>
    <row r="208" spans="1:3" x14ac:dyDescent="0.3">
      <c r="A208" t="s">
        <v>74</v>
      </c>
      <c r="B208">
        <v>21</v>
      </c>
      <c r="C208">
        <f>'PRECIOS CORTE x SURCO'!I67</f>
        <v>14698.376288659796</v>
      </c>
    </row>
    <row r="209" spans="1:3" x14ac:dyDescent="0.3">
      <c r="A209" t="s">
        <v>74</v>
      </c>
      <c r="B209">
        <v>22</v>
      </c>
      <c r="C209">
        <f>'PRECIOS CORTE x SURCO'!I68</f>
        <v>15349.333578792342</v>
      </c>
    </row>
    <row r="210" spans="1:3" x14ac:dyDescent="0.3">
      <c r="A210" t="s">
        <v>74</v>
      </c>
      <c r="B210">
        <v>23</v>
      </c>
      <c r="C210">
        <f>'PRECIOS CORTE x SURCO'!I69</f>
        <v>16000.290868924894</v>
      </c>
    </row>
    <row r="211" spans="1:3" x14ac:dyDescent="0.3">
      <c r="A211" t="s">
        <v>74</v>
      </c>
      <c r="B211">
        <v>24</v>
      </c>
      <c r="C211">
        <f>'PRECIOS CORTE x SURCO'!I70</f>
        <v>16651.248159057439</v>
      </c>
    </row>
    <row r="212" spans="1:3" x14ac:dyDescent="0.3">
      <c r="A212" t="s">
        <v>74</v>
      </c>
      <c r="B212">
        <v>25</v>
      </c>
      <c r="C212">
        <f>'PRECIOS CORTE x SURCO'!I71</f>
        <v>17302.205449189991</v>
      </c>
    </row>
    <row r="213" spans="1:3" x14ac:dyDescent="0.3">
      <c r="A213" t="s">
        <v>74</v>
      </c>
      <c r="B213">
        <v>26</v>
      </c>
      <c r="C213">
        <f>'PRECIOS CORTE x SURCO'!I72</f>
        <v>17953.162739322539</v>
      </c>
    </row>
    <row r="214" spans="1:3" x14ac:dyDescent="0.3">
      <c r="A214" t="s">
        <v>74</v>
      </c>
      <c r="B214">
        <v>27</v>
      </c>
      <c r="C214">
        <f>'PRECIOS CORTE x SURCO'!I73</f>
        <v>18604.120029455091</v>
      </c>
    </row>
    <row r="215" spans="1:3" x14ac:dyDescent="0.3">
      <c r="A215" t="s">
        <v>74</v>
      </c>
      <c r="B215">
        <v>28</v>
      </c>
      <c r="C215">
        <f>'PRECIOS CORTE x SURCO'!I74</f>
        <v>19255.077319587632</v>
      </c>
    </row>
    <row r="216" spans="1:3" x14ac:dyDescent="0.3">
      <c r="A216" t="s">
        <v>74</v>
      </c>
      <c r="B216">
        <v>29</v>
      </c>
      <c r="C216">
        <f>'PRECIOS CORTE x SURCO'!I75</f>
        <v>19906.034609720176</v>
      </c>
    </row>
    <row r="217" spans="1:3" x14ac:dyDescent="0.3">
      <c r="A217" t="s">
        <v>74</v>
      </c>
      <c r="B217">
        <v>30</v>
      </c>
      <c r="C217">
        <f>'PRECIOS CORTE x SURCO'!I76</f>
        <v>20556.991899852728</v>
      </c>
    </row>
    <row r="218" spans="1:3" x14ac:dyDescent="0.3">
      <c r="A218" t="s">
        <v>74</v>
      </c>
      <c r="B218">
        <v>31</v>
      </c>
      <c r="C218">
        <f>'PRECIOS CORTE x SURCO'!I77</f>
        <v>21207.949189985273</v>
      </c>
    </row>
    <row r="219" spans="1:3" x14ac:dyDescent="0.3">
      <c r="A219" t="s">
        <v>74</v>
      </c>
      <c r="B219">
        <v>32</v>
      </c>
      <c r="C219">
        <f>'PRECIOS CORTE x SURCO'!I78</f>
        <v>21858.906480117825</v>
      </c>
    </row>
    <row r="220" spans="1:3" x14ac:dyDescent="0.3">
      <c r="A220" t="s">
        <v>74</v>
      </c>
      <c r="B220">
        <v>33</v>
      </c>
      <c r="C220">
        <f>'PRECIOS CORTE x SURCO'!I79</f>
        <v>22509.863770250373</v>
      </c>
    </row>
    <row r="221" spans="1:3" x14ac:dyDescent="0.3">
      <c r="A221" t="s">
        <v>74</v>
      </c>
      <c r="B221">
        <v>34</v>
      </c>
      <c r="C221">
        <f>'PRECIOS CORTE x SURCO'!I80</f>
        <v>23160.821060382925</v>
      </c>
    </row>
    <row r="222" spans="1:3" x14ac:dyDescent="0.3">
      <c r="A222" t="s">
        <v>74</v>
      </c>
      <c r="B222">
        <v>35</v>
      </c>
      <c r="C222">
        <f>'PRECIOS CORTE x SURCO'!I81</f>
        <v>23811.778350515466</v>
      </c>
    </row>
    <row r="223" spans="1:3" x14ac:dyDescent="0.3">
      <c r="A223" t="s">
        <v>74</v>
      </c>
      <c r="B223">
        <v>36</v>
      </c>
      <c r="C223">
        <f>'PRECIOS CORTE x SURCO'!I82</f>
        <v>24462.735640648014</v>
      </c>
    </row>
    <row r="224" spans="1:3" x14ac:dyDescent="0.3">
      <c r="A224" t="s">
        <v>74</v>
      </c>
      <c r="B224">
        <v>37</v>
      </c>
      <c r="C224">
        <f>'PRECIOS CORTE x SURCO'!I83</f>
        <v>25113.692930780566</v>
      </c>
    </row>
    <row r="225" spans="1:3" x14ac:dyDescent="0.3">
      <c r="A225" t="s">
        <v>74</v>
      </c>
      <c r="B225">
        <v>38</v>
      </c>
      <c r="C225">
        <f>'PRECIOS CORTE x SURCO'!I84</f>
        <v>25764.65022091311</v>
      </c>
    </row>
    <row r="226" spans="1:3" x14ac:dyDescent="0.3">
      <c r="A226" t="s">
        <v>74</v>
      </c>
      <c r="B226">
        <v>39</v>
      </c>
      <c r="C226">
        <f>'PRECIOS CORTE x SURCO'!I85</f>
        <v>26415.607511045659</v>
      </c>
    </row>
    <row r="227" spans="1:3" x14ac:dyDescent="0.3">
      <c r="A227" t="s">
        <v>74</v>
      </c>
      <c r="B227">
        <v>40</v>
      </c>
      <c r="C227">
        <f>'PRECIOS CORTE x SURCO'!I86</f>
        <v>27066.564801178214</v>
      </c>
    </row>
    <row r="228" spans="1:3" x14ac:dyDescent="0.3">
      <c r="A228" t="s">
        <v>74</v>
      </c>
      <c r="B228">
        <v>41</v>
      </c>
      <c r="C228">
        <f>'PRECIOS CORTE x SURCO'!I87</f>
        <v>27717.522091310762</v>
      </c>
    </row>
    <row r="229" spans="1:3" x14ac:dyDescent="0.3">
      <c r="A229" t="s">
        <v>74</v>
      </c>
      <c r="B229">
        <v>42</v>
      </c>
      <c r="C229">
        <f>'PRECIOS CORTE x SURCO'!I88</f>
        <v>28368.4793814433</v>
      </c>
    </row>
    <row r="230" spans="1:3" x14ac:dyDescent="0.3">
      <c r="A230" t="s">
        <v>74</v>
      </c>
      <c r="B230">
        <v>43</v>
      </c>
      <c r="C230">
        <f>'PRECIOS CORTE x SURCO'!I89</f>
        <v>29019.436671575848</v>
      </c>
    </row>
    <row r="231" spans="1:3" x14ac:dyDescent="0.3">
      <c r="A231" t="s">
        <v>74</v>
      </c>
      <c r="B231">
        <v>44</v>
      </c>
      <c r="C231">
        <f>'PRECIOS CORTE x SURCO'!I90</f>
        <v>29670.393961708392</v>
      </c>
    </row>
    <row r="232" spans="1:3" x14ac:dyDescent="0.3">
      <c r="A232" t="s">
        <v>74</v>
      </c>
      <c r="B232">
        <v>45</v>
      </c>
      <c r="C232">
        <f>'PRECIOS CORTE x SURCO'!I91</f>
        <v>30321.351251840948</v>
      </c>
    </row>
    <row r="233" spans="1:3" x14ac:dyDescent="0.3">
      <c r="A233" t="s">
        <v>74</v>
      </c>
      <c r="B233">
        <v>46</v>
      </c>
      <c r="C233">
        <f>'PRECIOS CORTE x SURCO'!I92</f>
        <v>30972.308541973496</v>
      </c>
    </row>
    <row r="234" spans="1:3" x14ac:dyDescent="0.3">
      <c r="A234" t="s">
        <v>74</v>
      </c>
      <c r="B234">
        <v>47</v>
      </c>
      <c r="C234">
        <f>'PRECIOS CORTE x SURCO'!I93</f>
        <v>31623.265832106044</v>
      </c>
    </row>
    <row r="235" spans="1:3" x14ac:dyDescent="0.3">
      <c r="A235" t="s">
        <v>74</v>
      </c>
      <c r="B235">
        <v>48</v>
      </c>
      <c r="C235">
        <f>'PRECIOS CORTE x SURCO'!I94</f>
        <v>32274.223122238589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13B4-BE61-4177-B873-BC7A34630367}">
  <sheetPr>
    <pageSetUpPr fitToPage="1"/>
  </sheetPr>
  <dimension ref="A1:J97"/>
  <sheetViews>
    <sheetView workbookViewId="0">
      <selection activeCell="B1" sqref="B1"/>
    </sheetView>
  </sheetViews>
  <sheetFormatPr baseColWidth="10" defaultRowHeight="14.4" x14ac:dyDescent="0.3"/>
  <cols>
    <col min="1" max="1" width="4.88671875" customWidth="1"/>
    <col min="3" max="7" width="14.6640625" customWidth="1"/>
    <col min="8" max="8" width="15.33203125" customWidth="1"/>
    <col min="9" max="9" width="14.6640625" customWidth="1"/>
    <col min="10" max="10" width="16.109375" customWidth="1"/>
  </cols>
  <sheetData>
    <row r="1" spans="1:10" ht="54" customHeight="1" x14ac:dyDescent="0.3">
      <c r="B1" s="1" t="str">
        <f>+[1]MATRIZ!B1</f>
        <v>PRECIO LISTA  824</v>
      </c>
      <c r="C1" s="61" t="s">
        <v>0</v>
      </c>
      <c r="D1" s="61"/>
      <c r="E1" s="61"/>
      <c r="F1" s="61"/>
      <c r="G1" s="61"/>
      <c r="H1" s="61"/>
      <c r="I1" s="2"/>
      <c r="J1" s="2"/>
    </row>
    <row r="2" spans="1:10" ht="7.5" customHeight="1" x14ac:dyDescent="0.3">
      <c r="A2" s="3"/>
      <c r="B2" s="3"/>
      <c r="C2" s="62"/>
      <c r="D2" s="62"/>
      <c r="E2" s="62"/>
      <c r="F2" s="62"/>
      <c r="G2" s="62"/>
      <c r="H2" s="62"/>
      <c r="I2" s="62"/>
      <c r="J2" s="62"/>
    </row>
    <row r="3" spans="1:10" ht="18.75" customHeight="1" thickBot="1" x14ac:dyDescent="0.35">
      <c r="A3" s="3"/>
      <c r="B3" s="3"/>
      <c r="C3" s="63" t="s">
        <v>1</v>
      </c>
      <c r="D3" s="63"/>
      <c r="E3" s="63"/>
      <c r="F3" s="63"/>
      <c r="G3" s="63"/>
      <c r="H3" s="63"/>
      <c r="I3" s="63"/>
      <c r="J3" s="63"/>
    </row>
    <row r="4" spans="1:10" ht="34.5" customHeight="1" thickBot="1" x14ac:dyDescent="0.35">
      <c r="A4" s="3"/>
      <c r="B4" s="3"/>
      <c r="C4" s="64" t="s">
        <v>2</v>
      </c>
      <c r="D4" s="65"/>
      <c r="E4" s="64" t="s">
        <v>3</v>
      </c>
      <c r="F4" s="66"/>
      <c r="G4" s="67" t="s">
        <v>2</v>
      </c>
      <c r="H4" s="68"/>
      <c r="I4" s="69" t="s">
        <v>4</v>
      </c>
      <c r="J4" s="67"/>
    </row>
    <row r="5" spans="1:10" ht="50.25" customHeight="1" thickBot="1" x14ac:dyDescent="0.35">
      <c r="A5" s="71" t="s">
        <v>5</v>
      </c>
      <c r="B5" s="72"/>
      <c r="C5" s="73" t="s">
        <v>6</v>
      </c>
      <c r="D5" s="74"/>
      <c r="E5" s="73" t="s">
        <v>7</v>
      </c>
      <c r="F5" s="74"/>
      <c r="G5" s="75" t="s">
        <v>8</v>
      </c>
      <c r="H5" s="76"/>
      <c r="I5" s="75" t="s">
        <v>9</v>
      </c>
      <c r="J5" s="77"/>
    </row>
    <row r="6" spans="1:10" ht="15.75" customHeight="1" thickBot="1" x14ac:dyDescent="0.35">
      <c r="A6" s="78" t="s">
        <v>10</v>
      </c>
      <c r="B6" s="79"/>
      <c r="C6" s="4" t="s">
        <v>11</v>
      </c>
      <c r="D6" s="5" t="s">
        <v>12</v>
      </c>
      <c r="E6" s="4" t="s">
        <v>11</v>
      </c>
      <c r="F6" s="6" t="s">
        <v>12</v>
      </c>
      <c r="G6" s="7" t="s">
        <v>11</v>
      </c>
      <c r="H6" s="8" t="s">
        <v>12</v>
      </c>
      <c r="I6" s="9" t="s">
        <v>11</v>
      </c>
      <c r="J6" s="10" t="s">
        <v>12</v>
      </c>
    </row>
    <row r="7" spans="1:10" ht="20.25" customHeight="1" x14ac:dyDescent="0.3">
      <c r="A7" s="11">
        <v>10</v>
      </c>
      <c r="B7" s="12" t="s">
        <v>13</v>
      </c>
      <c r="C7" s="13">
        <f>+[1]MATRIZ!M21</f>
        <v>14020.353460972019</v>
      </c>
      <c r="D7" s="14">
        <f>C7*1.105</f>
        <v>15492.49057437408</v>
      </c>
      <c r="E7" s="15">
        <f>+[1]MATRIZ!O21</f>
        <v>19440.353460972019</v>
      </c>
      <c r="F7" s="16">
        <f t="shared" ref="F7:F45" si="0">E7*1.105</f>
        <v>21481.59057437408</v>
      </c>
      <c r="G7" s="17">
        <f>+[1]MATRIZ!Q21</f>
        <v>10901.58017846314</v>
      </c>
      <c r="H7" s="18">
        <f>+G7*1.105</f>
        <v>12046.246097201771</v>
      </c>
      <c r="I7" s="19">
        <f>+[1]MATRIZ!S21</f>
        <v>16321.58017846314</v>
      </c>
      <c r="J7" s="14">
        <f>+I7*1.105</f>
        <v>18035.346097201771</v>
      </c>
    </row>
    <row r="8" spans="1:10" ht="20.25" customHeight="1" x14ac:dyDescent="0.3">
      <c r="A8" s="20">
        <v>11</v>
      </c>
      <c r="B8" s="21" t="s">
        <v>13</v>
      </c>
      <c r="C8" s="22">
        <f>+[1]MATRIZ!M22</f>
        <v>14921.332409252362</v>
      </c>
      <c r="D8" s="23">
        <f>C8*1.105</f>
        <v>16488.07231222386</v>
      </c>
      <c r="E8" s="24">
        <f>+[1]MATRIZ!O22</f>
        <v>20341.332409252362</v>
      </c>
      <c r="F8" s="23">
        <f t="shared" si="0"/>
        <v>22477.172312223858</v>
      </c>
      <c r="G8" s="25">
        <f>+[1]MATRIZ!Q22</f>
        <v>11490.681798492595</v>
      </c>
      <c r="H8" s="23">
        <f>+G8*1.105</f>
        <v>12697.203387334317</v>
      </c>
      <c r="I8" s="24">
        <f>+[1]MATRIZ!S22</f>
        <v>16910.681798492595</v>
      </c>
      <c r="J8" s="23">
        <f>+I8*1.105</f>
        <v>18686.303387334316</v>
      </c>
    </row>
    <row r="9" spans="1:10" ht="20.25" customHeight="1" thickBot="1" x14ac:dyDescent="0.35">
      <c r="A9" s="26">
        <v>12</v>
      </c>
      <c r="B9" s="27" t="s">
        <v>13</v>
      </c>
      <c r="C9" s="28">
        <f>+[1]MATRIZ!M23</f>
        <v>15822.311357532708</v>
      </c>
      <c r="D9" s="29">
        <f t="shared" ref="D9:D45" si="1">C9*1.105</f>
        <v>17483.654050073641</v>
      </c>
      <c r="E9" s="15">
        <f>+[1]MATRIZ!O23</f>
        <v>21242.311357532708</v>
      </c>
      <c r="F9" s="30">
        <f t="shared" si="0"/>
        <v>23472.754050073643</v>
      </c>
      <c r="G9" s="31">
        <f>+[1]MATRIZ!Q23</f>
        <v>12079.783418522049</v>
      </c>
      <c r="H9" s="32">
        <f>+G9*1.105</f>
        <v>13348.160677466863</v>
      </c>
      <c r="I9" s="33">
        <f>+[1]MATRIZ!S23</f>
        <v>17499.783418522049</v>
      </c>
      <c r="J9" s="29">
        <f>+I9*1.105</f>
        <v>19337.260677466864</v>
      </c>
    </row>
    <row r="10" spans="1:10" ht="20.25" customHeight="1" x14ac:dyDescent="0.3">
      <c r="A10" s="11">
        <v>13</v>
      </c>
      <c r="B10" s="12" t="s">
        <v>13</v>
      </c>
      <c r="C10" s="13">
        <f>+[1]MATRIZ!M24</f>
        <v>16723.290305813051</v>
      </c>
      <c r="D10" s="34">
        <f t="shared" si="1"/>
        <v>18479.235787923422</v>
      </c>
      <c r="E10" s="35">
        <f>+[1]MATRIZ!O24</f>
        <v>22143.290305813051</v>
      </c>
      <c r="F10" s="14">
        <f t="shared" si="0"/>
        <v>24468.335787923421</v>
      </c>
      <c r="G10" s="17">
        <f>+[1]MATRIZ!Q24</f>
        <v>12668.885038551507</v>
      </c>
      <c r="H10" s="16">
        <f t="shared" ref="H10:H45" si="2">+G10*1.105</f>
        <v>13999.117967599415</v>
      </c>
      <c r="I10" s="19">
        <f>+[1]MATRIZ!S24</f>
        <v>18088.885038551507</v>
      </c>
      <c r="J10" s="16">
        <f t="shared" ref="J10:J45" si="3">+I10*1.105</f>
        <v>19988.217967599416</v>
      </c>
    </row>
    <row r="11" spans="1:10" ht="20.25" customHeight="1" x14ac:dyDescent="0.3">
      <c r="A11" s="20">
        <v>14</v>
      </c>
      <c r="B11" s="21" t="s">
        <v>13</v>
      </c>
      <c r="C11" s="22">
        <f>+[1]MATRIZ!M25</f>
        <v>17624.269254093393</v>
      </c>
      <c r="D11" s="36">
        <f t="shared" si="1"/>
        <v>19474.8175257732</v>
      </c>
      <c r="E11" s="37">
        <f>+[1]MATRIZ!O25</f>
        <v>23044.269254093393</v>
      </c>
      <c r="F11" s="23">
        <f t="shared" si="0"/>
        <v>25463.917525773199</v>
      </c>
      <c r="G11" s="25">
        <f>+[1]MATRIZ!Q25</f>
        <v>13257.986658580961</v>
      </c>
      <c r="H11" s="23">
        <f t="shared" si="2"/>
        <v>14650.075257731962</v>
      </c>
      <c r="I11" s="24">
        <f>+[1]MATRIZ!S25</f>
        <v>18677.986658580961</v>
      </c>
      <c r="J11" s="23">
        <f t="shared" si="3"/>
        <v>20639.17525773196</v>
      </c>
    </row>
    <row r="12" spans="1:10" ht="20.25" customHeight="1" thickBot="1" x14ac:dyDescent="0.35">
      <c r="A12" s="26">
        <v>15</v>
      </c>
      <c r="B12" s="27" t="s">
        <v>13</v>
      </c>
      <c r="C12" s="28">
        <f>+[1]MATRIZ!M26</f>
        <v>18525.248202373736</v>
      </c>
      <c r="D12" s="38">
        <f t="shared" si="1"/>
        <v>20470.399263622978</v>
      </c>
      <c r="E12" s="39">
        <f>+[1]MATRIZ!O26</f>
        <v>23945.248202373736</v>
      </c>
      <c r="F12" s="29">
        <f t="shared" si="0"/>
        <v>26459.499263622976</v>
      </c>
      <c r="G12" s="31">
        <f>+[1]MATRIZ!Q26</f>
        <v>13847.088278610416</v>
      </c>
      <c r="H12" s="29">
        <f t="shared" si="2"/>
        <v>15301.03254786451</v>
      </c>
      <c r="I12" s="33">
        <f>+[1]MATRIZ!S26</f>
        <v>19267.088278610416</v>
      </c>
      <c r="J12" s="29">
        <f t="shared" si="3"/>
        <v>21290.132547864509</v>
      </c>
    </row>
    <row r="13" spans="1:10" ht="20.25" customHeight="1" x14ac:dyDescent="0.3">
      <c r="A13" s="11">
        <v>16</v>
      </c>
      <c r="B13" s="12" t="s">
        <v>13</v>
      </c>
      <c r="C13" s="13">
        <f>+[1]MATRIZ!M27</f>
        <v>19426.227150654078</v>
      </c>
      <c r="D13" s="34">
        <f t="shared" si="1"/>
        <v>21465.981001472755</v>
      </c>
      <c r="E13" s="40">
        <f>+[1]MATRIZ!O27</f>
        <v>24846.227150654078</v>
      </c>
      <c r="F13" s="41">
        <f t="shared" si="0"/>
        <v>27455.081001472758</v>
      </c>
      <c r="G13" s="17">
        <f>+[1]MATRIZ!Q27</f>
        <v>14436.189898639874</v>
      </c>
      <c r="H13" s="14">
        <f t="shared" si="2"/>
        <v>15951.98983799706</v>
      </c>
      <c r="I13" s="19">
        <f>+[1]MATRIZ!S27</f>
        <v>19856.189898639874</v>
      </c>
      <c r="J13" s="41">
        <f t="shared" si="3"/>
        <v>21941.08983799706</v>
      </c>
    </row>
    <row r="14" spans="1:10" ht="20.25" customHeight="1" x14ac:dyDescent="0.3">
      <c r="A14" s="20">
        <v>17</v>
      </c>
      <c r="B14" s="21" t="s">
        <v>13</v>
      </c>
      <c r="C14" s="22">
        <f>+[1]MATRIZ!M28</f>
        <v>20327.206098934425</v>
      </c>
      <c r="D14" s="36">
        <f t="shared" si="1"/>
        <v>22461.56273932254</v>
      </c>
      <c r="E14" s="37">
        <f>+[1]MATRIZ!O28</f>
        <v>25747.206098934425</v>
      </c>
      <c r="F14" s="23">
        <f t="shared" si="0"/>
        <v>28450.662739322539</v>
      </c>
      <c r="G14" s="25">
        <f>+[1]MATRIZ!Q28</f>
        <v>15025.291518669324</v>
      </c>
      <c r="H14" s="23">
        <f t="shared" si="2"/>
        <v>16602.947128129603</v>
      </c>
      <c r="I14" s="24">
        <f>+[1]MATRIZ!S28</f>
        <v>20445.291518669324</v>
      </c>
      <c r="J14" s="23">
        <f t="shared" si="3"/>
        <v>22592.047128129601</v>
      </c>
    </row>
    <row r="15" spans="1:10" ht="20.25" customHeight="1" thickBot="1" x14ac:dyDescent="0.35">
      <c r="A15" s="26">
        <v>18</v>
      </c>
      <c r="B15" s="27" t="s">
        <v>13</v>
      </c>
      <c r="C15" s="28">
        <f>+[1]MATRIZ!M29</f>
        <v>21228.185047214763</v>
      </c>
      <c r="D15" s="38">
        <f t="shared" si="1"/>
        <v>23457.144477172315</v>
      </c>
      <c r="E15" s="39">
        <f>+[1]MATRIZ!O29</f>
        <v>26648.185047214763</v>
      </c>
      <c r="F15" s="29">
        <f t="shared" si="0"/>
        <v>29446.244477172313</v>
      </c>
      <c r="G15" s="31">
        <f>+[1]MATRIZ!Q29</f>
        <v>15614.393138698779</v>
      </c>
      <c r="H15" s="29">
        <f t="shared" si="2"/>
        <v>17253.904418262151</v>
      </c>
      <c r="I15" s="33">
        <f>+[1]MATRIZ!S29</f>
        <v>21034.393138698779</v>
      </c>
      <c r="J15" s="29">
        <f t="shared" si="3"/>
        <v>23243.00441826215</v>
      </c>
    </row>
    <row r="16" spans="1:10" ht="20.25" customHeight="1" x14ac:dyDescent="0.3">
      <c r="A16" s="11">
        <v>19</v>
      </c>
      <c r="B16" s="12" t="s">
        <v>13</v>
      </c>
      <c r="C16" s="13">
        <f>+[1]MATRIZ!M30</f>
        <v>22129.16399549511</v>
      </c>
      <c r="D16" s="34">
        <f t="shared" si="1"/>
        <v>24452.726215022096</v>
      </c>
      <c r="E16" s="40">
        <f>+[1]MATRIZ!O30</f>
        <v>27549.16399549511</v>
      </c>
      <c r="F16" s="41">
        <f t="shared" si="0"/>
        <v>30441.826215022094</v>
      </c>
      <c r="G16" s="17">
        <f>+[1]MATRIZ!Q30</f>
        <v>16203.494758728237</v>
      </c>
      <c r="H16" s="14">
        <f t="shared" si="2"/>
        <v>17904.861708394703</v>
      </c>
      <c r="I16" s="19">
        <f>+[1]MATRIZ!S30</f>
        <v>21623.494758728237</v>
      </c>
      <c r="J16" s="41">
        <f t="shared" si="3"/>
        <v>23893.961708394701</v>
      </c>
    </row>
    <row r="17" spans="1:10" ht="20.25" customHeight="1" x14ac:dyDescent="0.3">
      <c r="A17" s="20">
        <v>20</v>
      </c>
      <c r="B17" s="21" t="s">
        <v>13</v>
      </c>
      <c r="C17" s="22">
        <f>+[1]MATRIZ!M31</f>
        <v>23030.142943775452</v>
      </c>
      <c r="D17" s="36">
        <f t="shared" si="1"/>
        <v>25448.307952871874</v>
      </c>
      <c r="E17" s="37">
        <f>+[1]MATRIZ!O31</f>
        <v>28450.142943775452</v>
      </c>
      <c r="F17" s="23">
        <f t="shared" si="0"/>
        <v>31437.407952871876</v>
      </c>
      <c r="G17" s="25">
        <f>+[1]MATRIZ!Q31</f>
        <v>16792.596378757687</v>
      </c>
      <c r="H17" s="23">
        <f t="shared" si="2"/>
        <v>18555.818998527244</v>
      </c>
      <c r="I17" s="24">
        <f>+[1]MATRIZ!S31</f>
        <v>22212.596378757687</v>
      </c>
      <c r="J17" s="23">
        <f t="shared" si="3"/>
        <v>24544.918998527246</v>
      </c>
    </row>
    <row r="18" spans="1:10" ht="20.25" customHeight="1" thickBot="1" x14ac:dyDescent="0.35">
      <c r="A18" s="26">
        <v>21</v>
      </c>
      <c r="B18" s="27" t="s">
        <v>13</v>
      </c>
      <c r="C18" s="28">
        <f>+[1]MATRIZ!M32</f>
        <v>23931.121892055791</v>
      </c>
      <c r="D18" s="38">
        <f t="shared" si="1"/>
        <v>26443.889690721648</v>
      </c>
      <c r="E18" s="39">
        <f>+[1]MATRIZ!O32</f>
        <v>29351.121892055791</v>
      </c>
      <c r="F18" s="29">
        <f t="shared" si="0"/>
        <v>32432.98969072165</v>
      </c>
      <c r="G18" s="31">
        <f>+[1]MATRIZ!Q32</f>
        <v>17381.697998787145</v>
      </c>
      <c r="H18" s="29">
        <f t="shared" si="2"/>
        <v>19206.776288659796</v>
      </c>
      <c r="I18" s="33">
        <f>+[1]MATRIZ!S32</f>
        <v>22801.697998787145</v>
      </c>
      <c r="J18" s="29">
        <f t="shared" si="3"/>
        <v>25195.876288659794</v>
      </c>
    </row>
    <row r="19" spans="1:10" ht="20.25" customHeight="1" x14ac:dyDescent="0.3">
      <c r="A19" s="11">
        <v>22</v>
      </c>
      <c r="B19" s="12" t="s">
        <v>13</v>
      </c>
      <c r="C19" s="13">
        <f>+[1]MATRIZ!M33</f>
        <v>24832.100840336137</v>
      </c>
      <c r="D19" s="34">
        <f t="shared" si="1"/>
        <v>27439.471428571433</v>
      </c>
      <c r="E19" s="40">
        <f>+[1]MATRIZ!O33</f>
        <v>30252.100840336137</v>
      </c>
      <c r="F19" s="41">
        <f t="shared" si="0"/>
        <v>33428.571428571435</v>
      </c>
      <c r="G19" s="17">
        <f>+[1]MATRIZ!Q33</f>
        <v>17970.7996188166</v>
      </c>
      <c r="H19" s="14">
        <f t="shared" si="2"/>
        <v>19857.733578792344</v>
      </c>
      <c r="I19" s="19">
        <f>+[1]MATRIZ!S33</f>
        <v>23390.7996188166</v>
      </c>
      <c r="J19" s="41">
        <f t="shared" si="3"/>
        <v>25846.833578792342</v>
      </c>
    </row>
    <row r="20" spans="1:10" ht="20.25" customHeight="1" x14ac:dyDescent="0.3">
      <c r="A20" s="20">
        <v>23</v>
      </c>
      <c r="B20" s="21" t="s">
        <v>13</v>
      </c>
      <c r="C20" s="22">
        <f>+[1]MATRIZ!M34</f>
        <v>25733.07978861648</v>
      </c>
      <c r="D20" s="36">
        <f t="shared" si="1"/>
        <v>28435.05316642121</v>
      </c>
      <c r="E20" s="37">
        <f>+[1]MATRIZ!O34</f>
        <v>31153.07978861648</v>
      </c>
      <c r="F20" s="23">
        <f t="shared" si="0"/>
        <v>34424.153166421209</v>
      </c>
      <c r="G20" s="25">
        <f>+[1]MATRIZ!Q34</f>
        <v>18559.901238846058</v>
      </c>
      <c r="H20" s="23">
        <f t="shared" si="2"/>
        <v>20508.690868924892</v>
      </c>
      <c r="I20" s="24">
        <f>+[1]MATRIZ!S34</f>
        <v>23979.901238846058</v>
      </c>
      <c r="J20" s="23">
        <f t="shared" si="3"/>
        <v>26497.790868924894</v>
      </c>
    </row>
    <row r="21" spans="1:10" ht="20.25" customHeight="1" thickBot="1" x14ac:dyDescent="0.35">
      <c r="A21" s="26">
        <v>24</v>
      </c>
      <c r="B21" s="27" t="s">
        <v>13</v>
      </c>
      <c r="C21" s="28">
        <f>+[1]MATRIZ!M35</f>
        <v>26634.058736896826</v>
      </c>
      <c r="D21" s="38">
        <f t="shared" si="1"/>
        <v>29430.634904270992</v>
      </c>
      <c r="E21" s="39">
        <f>+[1]MATRIZ!O35</f>
        <v>32054.058736896826</v>
      </c>
      <c r="F21" s="29">
        <f t="shared" si="0"/>
        <v>35419.73490427099</v>
      </c>
      <c r="G21" s="31">
        <f>+[1]MATRIZ!Q35</f>
        <v>19149.002858875512</v>
      </c>
      <c r="H21" s="29">
        <f t="shared" si="2"/>
        <v>21159.64815905744</v>
      </c>
      <c r="I21" s="33">
        <f>+[1]MATRIZ!S35</f>
        <v>24569.002858875512</v>
      </c>
      <c r="J21" s="29">
        <f t="shared" si="3"/>
        <v>27148.748159057439</v>
      </c>
    </row>
    <row r="22" spans="1:10" ht="20.25" customHeight="1" x14ac:dyDescent="0.3">
      <c r="A22" s="11">
        <v>25</v>
      </c>
      <c r="B22" s="12" t="s">
        <v>13</v>
      </c>
      <c r="C22" s="13">
        <f>+[1]MATRIZ!M36</f>
        <v>27535.037685177165</v>
      </c>
      <c r="D22" s="34">
        <f t="shared" si="1"/>
        <v>30426.216642120766</v>
      </c>
      <c r="E22" s="40">
        <f>+[1]MATRIZ!O36</f>
        <v>32955.037685177165</v>
      </c>
      <c r="F22" s="41">
        <f t="shared" si="0"/>
        <v>36415.316642120764</v>
      </c>
      <c r="G22" s="17">
        <f>+[1]MATRIZ!Q36</f>
        <v>19738.10447890497</v>
      </c>
      <c r="H22" s="14">
        <f t="shared" si="2"/>
        <v>21810.605449189992</v>
      </c>
      <c r="I22" s="19">
        <f>+[1]MATRIZ!S36</f>
        <v>25158.10447890497</v>
      </c>
      <c r="J22" s="41">
        <f t="shared" si="3"/>
        <v>27799.705449189991</v>
      </c>
    </row>
    <row r="23" spans="1:10" ht="20.25" customHeight="1" x14ac:dyDescent="0.3">
      <c r="A23" s="20">
        <v>26</v>
      </c>
      <c r="B23" s="21" t="s">
        <v>13</v>
      </c>
      <c r="C23" s="22">
        <f>+[1]MATRIZ!M37</f>
        <v>28436.016633457511</v>
      </c>
      <c r="D23" s="36">
        <f t="shared" si="1"/>
        <v>31421.798379970551</v>
      </c>
      <c r="E23" s="37">
        <f>+[1]MATRIZ!O37</f>
        <v>33856.016633457511</v>
      </c>
      <c r="F23" s="23">
        <f t="shared" si="0"/>
        <v>37410.898379970553</v>
      </c>
      <c r="G23" s="25">
        <f>+[1]MATRIZ!Q37</f>
        <v>20327.206098934425</v>
      </c>
      <c r="H23" s="23">
        <f t="shared" si="2"/>
        <v>22461.56273932254</v>
      </c>
      <c r="I23" s="24">
        <f>+[1]MATRIZ!S37</f>
        <v>25747.206098934425</v>
      </c>
      <c r="J23" s="23">
        <f t="shared" si="3"/>
        <v>28450.662739322539</v>
      </c>
    </row>
    <row r="24" spans="1:10" ht="20.25" customHeight="1" thickBot="1" x14ac:dyDescent="0.35">
      <c r="A24" s="26">
        <v>27</v>
      </c>
      <c r="B24" s="27" t="s">
        <v>13</v>
      </c>
      <c r="C24" s="28">
        <f>+[1]MATRIZ!M38</f>
        <v>29336.99558173785</v>
      </c>
      <c r="D24" s="38">
        <f t="shared" si="1"/>
        <v>32417.380117820325</v>
      </c>
      <c r="E24" s="39">
        <f>+[1]MATRIZ!O38</f>
        <v>34756.99558173785</v>
      </c>
      <c r="F24" s="29">
        <f t="shared" si="0"/>
        <v>38406.480117820327</v>
      </c>
      <c r="G24" s="31">
        <f>+[1]MATRIZ!Q38</f>
        <v>20916.307718963883</v>
      </c>
      <c r="H24" s="29">
        <f t="shared" si="2"/>
        <v>23112.520029455089</v>
      </c>
      <c r="I24" s="33">
        <f>+[1]MATRIZ!S38</f>
        <v>26336.307718963883</v>
      </c>
      <c r="J24" s="29">
        <f t="shared" si="3"/>
        <v>29101.620029455091</v>
      </c>
    </row>
    <row r="25" spans="1:10" ht="20.25" customHeight="1" x14ac:dyDescent="0.3">
      <c r="A25" s="11">
        <v>28</v>
      </c>
      <c r="B25" s="12" t="s">
        <v>13</v>
      </c>
      <c r="C25" s="13">
        <f>+[1]MATRIZ!M39</f>
        <v>30237.974530018197</v>
      </c>
      <c r="D25" s="34">
        <f t="shared" si="1"/>
        <v>33412.96185567011</v>
      </c>
      <c r="E25" s="40">
        <f>+[1]MATRIZ!O39</f>
        <v>35657.974530018197</v>
      </c>
      <c r="F25" s="41">
        <f t="shared" si="0"/>
        <v>39402.061855670108</v>
      </c>
      <c r="G25" s="17">
        <f>+[1]MATRIZ!Q39</f>
        <v>21505.409338993333</v>
      </c>
      <c r="H25" s="14">
        <f t="shared" si="2"/>
        <v>23763.477319587633</v>
      </c>
      <c r="I25" s="19">
        <f>+[1]MATRIZ!S39</f>
        <v>26925.409338993333</v>
      </c>
      <c r="J25" s="41">
        <f t="shared" si="3"/>
        <v>29752.577319587632</v>
      </c>
    </row>
    <row r="26" spans="1:10" ht="20.25" customHeight="1" x14ac:dyDescent="0.3">
      <c r="A26" s="20">
        <v>29</v>
      </c>
      <c r="B26" s="21" t="s">
        <v>13</v>
      </c>
      <c r="C26" s="22">
        <f>+[1]MATRIZ!M40</f>
        <v>31138.953478298536</v>
      </c>
      <c r="D26" s="36">
        <f t="shared" si="1"/>
        <v>34408.543593519884</v>
      </c>
      <c r="E26" s="37">
        <f>+[1]MATRIZ!O40</f>
        <v>36558.953478298536</v>
      </c>
      <c r="F26" s="23">
        <f t="shared" si="0"/>
        <v>40397.643593519882</v>
      </c>
      <c r="G26" s="25">
        <f>+[1]MATRIZ!Q40</f>
        <v>22094.510959022784</v>
      </c>
      <c r="H26" s="23">
        <f t="shared" si="2"/>
        <v>24414.434609720174</v>
      </c>
      <c r="I26" s="24">
        <f>+[1]MATRIZ!S40</f>
        <v>27514.510959022784</v>
      </c>
      <c r="J26" s="23">
        <f t="shared" si="3"/>
        <v>30403.534609720176</v>
      </c>
    </row>
    <row r="27" spans="1:10" ht="20.25" customHeight="1" thickBot="1" x14ac:dyDescent="0.35">
      <c r="A27" s="26">
        <v>30</v>
      </c>
      <c r="B27" s="27" t="s">
        <v>13</v>
      </c>
      <c r="C27" s="28">
        <f>+[1]MATRIZ!M41</f>
        <v>32039.932426578882</v>
      </c>
      <c r="D27" s="38">
        <f t="shared" si="1"/>
        <v>35404.125331369665</v>
      </c>
      <c r="E27" s="39">
        <f>+[1]MATRIZ!O41</f>
        <v>37459.932426578882</v>
      </c>
      <c r="F27" s="29">
        <f t="shared" si="0"/>
        <v>41393.225331369664</v>
      </c>
      <c r="G27" s="31">
        <f>+[1]MATRIZ!Q41</f>
        <v>22683.612579052242</v>
      </c>
      <c r="H27" s="29">
        <f t="shared" si="2"/>
        <v>25065.391899852726</v>
      </c>
      <c r="I27" s="33">
        <f>+[1]MATRIZ!S41</f>
        <v>28103.612579052242</v>
      </c>
      <c r="J27" s="29">
        <f t="shared" si="3"/>
        <v>31054.491899852728</v>
      </c>
    </row>
    <row r="28" spans="1:10" ht="20.25" customHeight="1" x14ac:dyDescent="0.3">
      <c r="A28" s="11">
        <v>31</v>
      </c>
      <c r="B28" s="12" t="s">
        <v>13</v>
      </c>
      <c r="C28" s="13">
        <f>+[1]MATRIZ!M42</f>
        <v>32940.911374859228</v>
      </c>
      <c r="D28" s="34">
        <f t="shared" si="1"/>
        <v>36399.707069219447</v>
      </c>
      <c r="E28" s="40">
        <f>+[1]MATRIZ!O42</f>
        <v>38360.911374859228</v>
      </c>
      <c r="F28" s="41">
        <f t="shared" si="0"/>
        <v>42388.807069219445</v>
      </c>
      <c r="G28" s="17">
        <f>+[1]MATRIZ!Q42</f>
        <v>23272.714199081696</v>
      </c>
      <c r="H28" s="14">
        <f t="shared" si="2"/>
        <v>25716.349189985274</v>
      </c>
      <c r="I28" s="19">
        <f>+[1]MATRIZ!S42</f>
        <v>28692.714199081696</v>
      </c>
      <c r="J28" s="41">
        <f t="shared" si="3"/>
        <v>31705.449189985273</v>
      </c>
    </row>
    <row r="29" spans="1:10" ht="20.25" customHeight="1" x14ac:dyDescent="0.3">
      <c r="A29" s="20">
        <v>32</v>
      </c>
      <c r="B29" s="21" t="s">
        <v>13</v>
      </c>
      <c r="C29" s="22">
        <f>+[1]MATRIZ!M43</f>
        <v>33841.890323139567</v>
      </c>
      <c r="D29" s="36">
        <f t="shared" si="1"/>
        <v>37395.288807069221</v>
      </c>
      <c r="E29" s="37">
        <f>+[1]MATRIZ!O43</f>
        <v>39261.890323139567</v>
      </c>
      <c r="F29" s="23">
        <f t="shared" si="0"/>
        <v>43384.388807069219</v>
      </c>
      <c r="G29" s="25">
        <f>+[1]MATRIZ!Q43</f>
        <v>23861.815819111154</v>
      </c>
      <c r="H29" s="23">
        <f t="shared" si="2"/>
        <v>26367.306480117826</v>
      </c>
      <c r="I29" s="24">
        <f>+[1]MATRIZ!S43</f>
        <v>29281.815819111154</v>
      </c>
      <c r="J29" s="23">
        <f t="shared" si="3"/>
        <v>32356.406480117825</v>
      </c>
    </row>
    <row r="30" spans="1:10" ht="20.25" customHeight="1" thickBot="1" x14ac:dyDescent="0.35">
      <c r="A30" s="26">
        <v>33</v>
      </c>
      <c r="B30" s="27" t="s">
        <v>13</v>
      </c>
      <c r="C30" s="28">
        <f>+[1]MATRIZ!M44</f>
        <v>34742.869271419913</v>
      </c>
      <c r="D30" s="38">
        <f t="shared" si="1"/>
        <v>38390.870544919002</v>
      </c>
      <c r="E30" s="39">
        <f>+[1]MATRIZ!O44</f>
        <v>40162.869271419913</v>
      </c>
      <c r="F30" s="29">
        <f t="shared" si="0"/>
        <v>44379.970544919001</v>
      </c>
      <c r="G30" s="31">
        <f>+[1]MATRIZ!Q44</f>
        <v>24450.917439140609</v>
      </c>
      <c r="H30" s="29">
        <f t="shared" si="2"/>
        <v>27018.263770250371</v>
      </c>
      <c r="I30" s="33">
        <f>+[1]MATRIZ!S44</f>
        <v>29870.917439140609</v>
      </c>
      <c r="J30" s="29">
        <f t="shared" si="3"/>
        <v>33007.363770250369</v>
      </c>
    </row>
    <row r="31" spans="1:10" ht="20.25" customHeight="1" x14ac:dyDescent="0.3">
      <c r="A31" s="11">
        <v>34</v>
      </c>
      <c r="B31" s="12" t="s">
        <v>13</v>
      </c>
      <c r="C31" s="13">
        <f>+[1]MATRIZ!M45</f>
        <v>35643.84821970026</v>
      </c>
      <c r="D31" s="34">
        <f t="shared" si="1"/>
        <v>39386.452282768783</v>
      </c>
      <c r="E31" s="40">
        <f>+[1]MATRIZ!O45</f>
        <v>41063.84821970026</v>
      </c>
      <c r="F31" s="41">
        <f t="shared" si="0"/>
        <v>45375.552282768789</v>
      </c>
      <c r="G31" s="17">
        <f>+[1]MATRIZ!Q45</f>
        <v>25040.019059170067</v>
      </c>
      <c r="H31" s="14">
        <f t="shared" si="2"/>
        <v>27669.221060382923</v>
      </c>
      <c r="I31" s="19">
        <f>+[1]MATRIZ!S45</f>
        <v>30460.019059170067</v>
      </c>
      <c r="J31" s="41">
        <f t="shared" si="3"/>
        <v>33658.321060382921</v>
      </c>
    </row>
    <row r="32" spans="1:10" ht="20.25" customHeight="1" x14ac:dyDescent="0.3">
      <c r="A32" s="20">
        <v>35</v>
      </c>
      <c r="B32" s="21" t="s">
        <v>13</v>
      </c>
      <c r="C32" s="22">
        <f>+[1]MATRIZ!M46</f>
        <v>36544.827167980598</v>
      </c>
      <c r="D32" s="36">
        <f t="shared" si="1"/>
        <v>40382.034020618557</v>
      </c>
      <c r="E32" s="37">
        <f>+[1]MATRIZ!O46</f>
        <v>41964.827167980598</v>
      </c>
      <c r="F32" s="23">
        <f t="shared" si="0"/>
        <v>46371.134020618563</v>
      </c>
      <c r="G32" s="25">
        <f>+[1]MATRIZ!Q46</f>
        <v>25629.120679199517</v>
      </c>
      <c r="H32" s="23">
        <f t="shared" si="2"/>
        <v>28320.178350515467</v>
      </c>
      <c r="I32" s="24">
        <f>+[1]MATRIZ!S46</f>
        <v>31049.120679199517</v>
      </c>
      <c r="J32" s="23">
        <f t="shared" si="3"/>
        <v>34309.278350515466</v>
      </c>
    </row>
    <row r="33" spans="1:10" ht="20.25" customHeight="1" thickBot="1" x14ac:dyDescent="0.35">
      <c r="A33" s="26">
        <v>36</v>
      </c>
      <c r="B33" s="27" t="s">
        <v>13</v>
      </c>
      <c r="C33" s="28">
        <f>+[1]MATRIZ!M47</f>
        <v>37445.806116260937</v>
      </c>
      <c r="D33" s="38">
        <f t="shared" si="1"/>
        <v>41377.615758468339</v>
      </c>
      <c r="E33" s="39">
        <f>+[1]MATRIZ!O47</f>
        <v>42865.806116260937</v>
      </c>
      <c r="F33" s="29">
        <f t="shared" si="0"/>
        <v>47366.715758468337</v>
      </c>
      <c r="G33" s="31">
        <f>+[1]MATRIZ!Q47</f>
        <v>26218.222299228972</v>
      </c>
      <c r="H33" s="29">
        <f t="shared" si="2"/>
        <v>28971.135640648012</v>
      </c>
      <c r="I33" s="33">
        <f>+[1]MATRIZ!S47</f>
        <v>31638.222299228972</v>
      </c>
      <c r="J33" s="29">
        <f t="shared" si="3"/>
        <v>34960.23564064801</v>
      </c>
    </row>
    <row r="34" spans="1:10" ht="20.25" customHeight="1" x14ac:dyDescent="0.3">
      <c r="A34" s="11">
        <v>37</v>
      </c>
      <c r="B34" s="12" t="s">
        <v>13</v>
      </c>
      <c r="C34" s="13">
        <f>+[1]MATRIZ!M48</f>
        <v>38346.785064541284</v>
      </c>
      <c r="D34" s="34">
        <f t="shared" si="1"/>
        <v>42373.19749631812</v>
      </c>
      <c r="E34" s="40">
        <f>+[1]MATRIZ!O48</f>
        <v>43766.785064541284</v>
      </c>
      <c r="F34" s="41">
        <f t="shared" si="0"/>
        <v>48362.297496318119</v>
      </c>
      <c r="G34" s="17">
        <f>+[1]MATRIZ!Q48</f>
        <v>26807.32391925843</v>
      </c>
      <c r="H34" s="14">
        <f t="shared" si="2"/>
        <v>29622.092930780564</v>
      </c>
      <c r="I34" s="19">
        <f>+[1]MATRIZ!S48</f>
        <v>32227.32391925843</v>
      </c>
      <c r="J34" s="41">
        <f t="shared" si="3"/>
        <v>35611.192930780562</v>
      </c>
    </row>
    <row r="35" spans="1:10" ht="20.25" customHeight="1" x14ac:dyDescent="0.3">
      <c r="A35" s="20">
        <v>38</v>
      </c>
      <c r="B35" s="21" t="s">
        <v>13</v>
      </c>
      <c r="C35" s="22">
        <f>+[1]MATRIZ!M49</f>
        <v>39247.764012821623</v>
      </c>
      <c r="D35" s="36">
        <f t="shared" si="1"/>
        <v>43368.779234167894</v>
      </c>
      <c r="E35" s="37">
        <f>+[1]MATRIZ!O49</f>
        <v>44667.764012821623</v>
      </c>
      <c r="F35" s="23">
        <f t="shared" si="0"/>
        <v>49357.879234167893</v>
      </c>
      <c r="G35" s="25">
        <f>+[1]MATRIZ!Q49</f>
        <v>27396.425539287884</v>
      </c>
      <c r="H35" s="23">
        <f t="shared" si="2"/>
        <v>30273.050220913112</v>
      </c>
      <c r="I35" s="24">
        <f>+[1]MATRIZ!S49</f>
        <v>32816.425539287884</v>
      </c>
      <c r="J35" s="23">
        <f t="shared" si="3"/>
        <v>36262.150220913114</v>
      </c>
    </row>
    <row r="36" spans="1:10" ht="20.25" customHeight="1" thickBot="1" x14ac:dyDescent="0.35">
      <c r="A36" s="26">
        <v>39</v>
      </c>
      <c r="B36" s="27" t="s">
        <v>13</v>
      </c>
      <c r="C36" s="28">
        <f>+[1]MATRIZ!M50</f>
        <v>40148.742961101969</v>
      </c>
      <c r="D36" s="38">
        <f t="shared" si="1"/>
        <v>44364.360972017676</v>
      </c>
      <c r="E36" s="39">
        <f>+[1]MATRIZ!O50</f>
        <v>45568.742961101969</v>
      </c>
      <c r="F36" s="29">
        <f t="shared" si="0"/>
        <v>50353.460972017674</v>
      </c>
      <c r="G36" s="31">
        <f>+[1]MATRIZ!Q50</f>
        <v>27985.527159317338</v>
      </c>
      <c r="H36" s="29">
        <f t="shared" si="2"/>
        <v>30924.00751104566</v>
      </c>
      <c r="I36" s="33">
        <f>+[1]MATRIZ!S50</f>
        <v>33405.527159317338</v>
      </c>
      <c r="J36" s="29">
        <f t="shared" si="3"/>
        <v>36913.107511045659</v>
      </c>
    </row>
    <row r="37" spans="1:10" ht="20.25" customHeight="1" x14ac:dyDescent="0.3">
      <c r="A37" s="11">
        <v>40</v>
      </c>
      <c r="B37" s="12" t="s">
        <v>13</v>
      </c>
      <c r="C37" s="13">
        <f>+[1]MATRIZ!M51</f>
        <v>41049.721909382315</v>
      </c>
      <c r="D37" s="34">
        <f t="shared" si="1"/>
        <v>45359.942709867457</v>
      </c>
      <c r="E37" s="40">
        <f>+[1]MATRIZ!O51</f>
        <v>46469.721909382315</v>
      </c>
      <c r="F37" s="41">
        <f t="shared" si="0"/>
        <v>51349.042709867455</v>
      </c>
      <c r="G37" s="17">
        <f>+[1]MATRIZ!Q51</f>
        <v>28574.6287793468</v>
      </c>
      <c r="H37" s="14">
        <f t="shared" si="2"/>
        <v>31574.964801178212</v>
      </c>
      <c r="I37" s="19">
        <f>+[1]MATRIZ!S51</f>
        <v>33994.6287793468</v>
      </c>
      <c r="J37" s="41">
        <f t="shared" si="3"/>
        <v>37564.06480117821</v>
      </c>
    </row>
    <row r="38" spans="1:10" ht="20.25" customHeight="1" x14ac:dyDescent="0.3">
      <c r="A38" s="20">
        <v>41</v>
      </c>
      <c r="B38" s="21" t="s">
        <v>13</v>
      </c>
      <c r="C38" s="22">
        <f>+[1]MATRIZ!M52</f>
        <v>41950.700857662669</v>
      </c>
      <c r="D38" s="36">
        <f t="shared" si="1"/>
        <v>46355.524447717245</v>
      </c>
      <c r="E38" s="37">
        <f>+[1]MATRIZ!O52</f>
        <v>47370.700857662669</v>
      </c>
      <c r="F38" s="23">
        <f t="shared" si="0"/>
        <v>52344.624447717251</v>
      </c>
      <c r="G38" s="25">
        <f>+[1]MATRIZ!Q52</f>
        <v>29163.730399376254</v>
      </c>
      <c r="H38" s="23">
        <f t="shared" si="2"/>
        <v>32225.92209131076</v>
      </c>
      <c r="I38" s="24">
        <f>+[1]MATRIZ!S52</f>
        <v>34583.730399376254</v>
      </c>
      <c r="J38" s="23">
        <f t="shared" si="3"/>
        <v>38215.022091310762</v>
      </c>
    </row>
    <row r="39" spans="1:10" ht="20.25" customHeight="1" thickBot="1" x14ac:dyDescent="0.35">
      <c r="A39" s="26">
        <v>42</v>
      </c>
      <c r="B39" s="27" t="s">
        <v>13</v>
      </c>
      <c r="C39" s="28">
        <f>+[1]MATRIZ!M53</f>
        <v>42851.679805942993</v>
      </c>
      <c r="D39" s="38">
        <f t="shared" si="1"/>
        <v>47351.106185567005</v>
      </c>
      <c r="E39" s="39">
        <f>+[1]MATRIZ!O53</f>
        <v>48271.679805942993</v>
      </c>
      <c r="F39" s="29">
        <f t="shared" si="0"/>
        <v>53340.206185567004</v>
      </c>
      <c r="G39" s="31">
        <f>+[1]MATRIZ!Q53</f>
        <v>29752.832019405701</v>
      </c>
      <c r="H39" s="29">
        <f t="shared" si="2"/>
        <v>32876.879381443301</v>
      </c>
      <c r="I39" s="33">
        <f>+[1]MATRIZ!S53</f>
        <v>35172.832019405701</v>
      </c>
      <c r="J39" s="29">
        <f t="shared" si="3"/>
        <v>38865.9793814433</v>
      </c>
    </row>
    <row r="40" spans="1:10" ht="20.25" customHeight="1" x14ac:dyDescent="0.3">
      <c r="A40" s="11">
        <v>43</v>
      </c>
      <c r="B40" s="12" t="s">
        <v>13</v>
      </c>
      <c r="C40" s="13">
        <f>+[1]MATRIZ!M54</f>
        <v>43752.658754223339</v>
      </c>
      <c r="D40" s="34">
        <f t="shared" si="1"/>
        <v>48346.687923416786</v>
      </c>
      <c r="E40" s="40">
        <f>+[1]MATRIZ!O54</f>
        <v>49172.658754223339</v>
      </c>
      <c r="F40" s="41">
        <f t="shared" si="0"/>
        <v>54335.787923416792</v>
      </c>
      <c r="G40" s="17">
        <f>+[1]MATRIZ!Q54</f>
        <v>30341.933639435156</v>
      </c>
      <c r="H40" s="14">
        <f t="shared" si="2"/>
        <v>33527.836671575846</v>
      </c>
      <c r="I40" s="19">
        <f>+[1]MATRIZ!S54</f>
        <v>35761.933639435156</v>
      </c>
      <c r="J40" s="41">
        <f t="shared" si="3"/>
        <v>39516.936671575844</v>
      </c>
    </row>
    <row r="41" spans="1:10" ht="20.25" customHeight="1" x14ac:dyDescent="0.3">
      <c r="A41" s="20">
        <v>44</v>
      </c>
      <c r="B41" s="21" t="s">
        <v>13</v>
      </c>
      <c r="C41" s="22">
        <f>+[1]MATRIZ!M55</f>
        <v>44653.637702503693</v>
      </c>
      <c r="D41" s="36">
        <f t="shared" si="1"/>
        <v>49342.269661266582</v>
      </c>
      <c r="E41" s="37">
        <f>+[1]MATRIZ!O55</f>
        <v>50073.637702503693</v>
      </c>
      <c r="F41" s="23">
        <f t="shared" si="0"/>
        <v>55331.369661266581</v>
      </c>
      <c r="G41" s="25">
        <f>+[1]MATRIZ!Q55</f>
        <v>30931.03525946461</v>
      </c>
      <c r="H41" s="23">
        <f t="shared" si="2"/>
        <v>34178.79396170839</v>
      </c>
      <c r="I41" s="24">
        <f>+[1]MATRIZ!S55</f>
        <v>36351.03525946461</v>
      </c>
      <c r="J41" s="23">
        <f t="shared" si="3"/>
        <v>40167.893961708396</v>
      </c>
    </row>
    <row r="42" spans="1:10" ht="20.25" customHeight="1" thickBot="1" x14ac:dyDescent="0.35">
      <c r="A42" s="26">
        <v>45</v>
      </c>
      <c r="B42" s="27" t="s">
        <v>13</v>
      </c>
      <c r="C42" s="28">
        <f>+[1]MATRIZ!M56</f>
        <v>45554.616650784039</v>
      </c>
      <c r="D42" s="38">
        <f t="shared" si="1"/>
        <v>50337.851399116364</v>
      </c>
      <c r="E42" s="39">
        <f>+[1]MATRIZ!O56</f>
        <v>50974.616650784039</v>
      </c>
      <c r="F42" s="29">
        <f t="shared" si="0"/>
        <v>56326.951399116362</v>
      </c>
      <c r="G42" s="31">
        <f>+[1]MATRIZ!Q56</f>
        <v>31520.136879494072</v>
      </c>
      <c r="H42" s="29">
        <f t="shared" si="2"/>
        <v>34829.751251840949</v>
      </c>
      <c r="I42" s="33">
        <f>+[1]MATRIZ!S56</f>
        <v>36940.136879494072</v>
      </c>
      <c r="J42" s="29">
        <f t="shared" si="3"/>
        <v>40818.851251840948</v>
      </c>
    </row>
    <row r="43" spans="1:10" ht="20.25" customHeight="1" x14ac:dyDescent="0.3">
      <c r="A43" s="11">
        <v>46</v>
      </c>
      <c r="B43" s="12" t="s">
        <v>13</v>
      </c>
      <c r="C43" s="13">
        <f>+[1]MATRIZ!M57</f>
        <v>46455.595599064378</v>
      </c>
      <c r="D43" s="34">
        <f t="shared" si="1"/>
        <v>51333.433136966138</v>
      </c>
      <c r="E43" s="40">
        <f>+[1]MATRIZ!O57</f>
        <v>51875.595599064378</v>
      </c>
      <c r="F43" s="41">
        <f t="shared" si="0"/>
        <v>57322.533136966136</v>
      </c>
      <c r="G43" s="17">
        <f>+[1]MATRIZ!Q57</f>
        <v>32109.238499523526</v>
      </c>
      <c r="H43" s="14">
        <f t="shared" si="2"/>
        <v>35480.708541973494</v>
      </c>
      <c r="I43" s="19">
        <f>+[1]MATRIZ!S57</f>
        <v>37529.238499523526</v>
      </c>
      <c r="J43" s="41">
        <f t="shared" si="3"/>
        <v>41469.808541973493</v>
      </c>
    </row>
    <row r="44" spans="1:10" ht="20.25" customHeight="1" x14ac:dyDescent="0.3">
      <c r="A44" s="20">
        <v>47</v>
      </c>
      <c r="B44" s="21" t="s">
        <v>13</v>
      </c>
      <c r="C44" s="22">
        <f>+[1]MATRIZ!M58</f>
        <v>47356.574547344717</v>
      </c>
      <c r="D44" s="36">
        <f t="shared" si="1"/>
        <v>52329.014874815912</v>
      </c>
      <c r="E44" s="37">
        <f>+[1]MATRIZ!O58</f>
        <v>52776.574547344717</v>
      </c>
      <c r="F44" s="23">
        <f t="shared" si="0"/>
        <v>58318.11487481591</v>
      </c>
      <c r="G44" s="25">
        <f>+[1]MATRIZ!Q58</f>
        <v>32698.34011955298</v>
      </c>
      <c r="H44" s="23">
        <f t="shared" si="2"/>
        <v>36131.665832106046</v>
      </c>
      <c r="I44" s="24">
        <f>+[1]MATRIZ!S58</f>
        <v>38118.34011955298</v>
      </c>
      <c r="J44" s="23">
        <f t="shared" si="3"/>
        <v>42120.765832106044</v>
      </c>
    </row>
    <row r="45" spans="1:10" ht="20.25" customHeight="1" thickBot="1" x14ac:dyDescent="0.35">
      <c r="A45" s="42">
        <v>48</v>
      </c>
      <c r="B45" s="27" t="s">
        <v>13</v>
      </c>
      <c r="C45" s="28">
        <f>+[1]MATRIZ!M59</f>
        <v>48257.553495625063</v>
      </c>
      <c r="D45" s="38">
        <f t="shared" si="1"/>
        <v>53324.596612665693</v>
      </c>
      <c r="E45" s="43">
        <f>+[1]MATRIZ!O59</f>
        <v>53677.553495625063</v>
      </c>
      <c r="F45" s="29">
        <f t="shared" si="0"/>
        <v>59313.696612665692</v>
      </c>
      <c r="G45" s="31">
        <f>+[1]MATRIZ!Q59</f>
        <v>33287.441739582435</v>
      </c>
      <c r="H45" s="29">
        <f t="shared" si="2"/>
        <v>36782.62312223859</v>
      </c>
      <c r="I45" s="33">
        <f>+[1]MATRIZ!S59</f>
        <v>38707.441739582435</v>
      </c>
      <c r="J45" s="29">
        <f t="shared" si="3"/>
        <v>42771.723122238589</v>
      </c>
    </row>
    <row r="46" spans="1:10" ht="24.75" customHeight="1" x14ac:dyDescent="0.3">
      <c r="C46" s="44"/>
      <c r="D46" s="45"/>
      <c r="E46" s="44"/>
      <c r="F46" s="46"/>
      <c r="G46" s="44"/>
      <c r="H46" s="45"/>
      <c r="I46" s="44"/>
      <c r="J46" s="46"/>
    </row>
    <row r="47" spans="1:10" ht="15" thickBot="1" x14ac:dyDescent="0.35">
      <c r="G47" s="47" t="s">
        <v>14</v>
      </c>
      <c r="H47" s="48" t="s">
        <v>15</v>
      </c>
    </row>
    <row r="48" spans="1:10" ht="19.2" customHeight="1" x14ac:dyDescent="0.3">
      <c r="C48" s="83" t="s">
        <v>16</v>
      </c>
      <c r="D48" s="84"/>
      <c r="E48" s="84"/>
      <c r="F48" s="85"/>
      <c r="G48" s="49">
        <f>+[1]MATRIZ!E13</f>
        <v>1200</v>
      </c>
      <c r="H48" s="14">
        <f>G48*1.21</f>
        <v>1452</v>
      </c>
    </row>
    <row r="49" spans="3:9" ht="19.2" customHeight="1" thickBot="1" x14ac:dyDescent="0.35">
      <c r="C49" s="86" t="s">
        <v>17</v>
      </c>
      <c r="D49" s="87"/>
      <c r="E49" s="87"/>
      <c r="F49" s="88"/>
      <c r="G49" s="50">
        <f>+[1]MATRIZ!E14</f>
        <v>690</v>
      </c>
      <c r="H49" s="32">
        <f>G49*1.21</f>
        <v>834.9</v>
      </c>
    </row>
    <row r="50" spans="3:9" ht="19.2" customHeight="1" thickBot="1" x14ac:dyDescent="0.35">
      <c r="C50" s="89" t="s">
        <v>18</v>
      </c>
      <c r="D50" s="90"/>
      <c r="E50" s="90"/>
      <c r="F50" s="91"/>
      <c r="G50" s="50">
        <f>+[1]MATRIZ!E12</f>
        <v>1020</v>
      </c>
      <c r="H50" s="32">
        <f>G50*1.21</f>
        <v>1234.2</v>
      </c>
    </row>
    <row r="53" spans="3:9" ht="16.2" thickBot="1" x14ac:dyDescent="0.35">
      <c r="C53" s="51" t="s">
        <v>19</v>
      </c>
      <c r="D53" s="51"/>
      <c r="E53" s="51"/>
      <c r="F53" s="51"/>
      <c r="G53" s="51"/>
      <c r="H53" s="51"/>
      <c r="I53" s="51"/>
    </row>
    <row r="54" spans="3:9" ht="64.5" customHeight="1" thickBot="1" x14ac:dyDescent="0.35">
      <c r="C54" s="92" t="str">
        <f>+[1]MATRIZ!B1</f>
        <v>PRECIO LISTA  824</v>
      </c>
      <c r="D54" s="93"/>
      <c r="E54" s="94"/>
      <c r="F54" s="95" t="s">
        <v>20</v>
      </c>
      <c r="G54" s="96"/>
      <c r="H54" s="70" t="s">
        <v>21</v>
      </c>
      <c r="I54" s="67"/>
    </row>
    <row r="55" spans="3:9" ht="15" thickBot="1" x14ac:dyDescent="0.35">
      <c r="C55" s="80" t="s">
        <v>22</v>
      </c>
      <c r="D55" s="81"/>
      <c r="E55" s="82"/>
      <c r="F55" s="4" t="s">
        <v>11</v>
      </c>
      <c r="G55" s="52" t="s">
        <v>23</v>
      </c>
      <c r="H55" s="53" t="s">
        <v>11</v>
      </c>
      <c r="I55" s="54" t="s">
        <v>23</v>
      </c>
    </row>
    <row r="56" spans="3:9" ht="20.25" customHeight="1" x14ac:dyDescent="0.3">
      <c r="C56" s="55" t="s">
        <v>24</v>
      </c>
      <c r="D56" s="55"/>
      <c r="E56" s="55"/>
      <c r="F56" s="13">
        <f>+[1]MATRIZ!M69</f>
        <v>9940.3534609720191</v>
      </c>
      <c r="G56" s="56">
        <f t="shared" ref="G56:G94" si="4">F56*1.105</f>
        <v>10984.09057437408</v>
      </c>
      <c r="H56" s="13">
        <f>+[1]MATRIZ!O69</f>
        <v>6821.5801784631403</v>
      </c>
      <c r="I56" s="56">
        <f t="shared" ref="I56:I94" si="5">H56*1.105</f>
        <v>7537.8460972017701</v>
      </c>
    </row>
    <row r="57" spans="3:9" ht="20.25" customHeight="1" x14ac:dyDescent="0.3">
      <c r="C57" s="20" t="s">
        <v>25</v>
      </c>
      <c r="D57" s="20"/>
      <c r="E57" s="20"/>
      <c r="F57" s="57">
        <f>+[1]MATRIZ!M70</f>
        <v>10841.332409252362</v>
      </c>
      <c r="G57" s="58">
        <f t="shared" si="4"/>
        <v>11979.67231222386</v>
      </c>
      <c r="H57" s="37">
        <f>+[1]MATRIZ!O70</f>
        <v>7410.6817984925947</v>
      </c>
      <c r="I57" s="58">
        <f t="shared" si="5"/>
        <v>8188.8033873343165</v>
      </c>
    </row>
    <row r="58" spans="3:9" ht="20.25" customHeight="1" thickBot="1" x14ac:dyDescent="0.35">
      <c r="C58" s="42" t="s">
        <v>26</v>
      </c>
      <c r="D58" s="42"/>
      <c r="E58" s="42"/>
      <c r="F58" s="43">
        <f>+[1]MATRIZ!M71</f>
        <v>11742.311357532708</v>
      </c>
      <c r="G58" s="59">
        <f t="shared" si="4"/>
        <v>12975.254050073641</v>
      </c>
      <c r="H58" s="28">
        <f>+[1]MATRIZ!O71</f>
        <v>7999.783418522049</v>
      </c>
      <c r="I58" s="59">
        <f t="shared" si="5"/>
        <v>8839.7606774668639</v>
      </c>
    </row>
    <row r="59" spans="3:9" ht="20.25" customHeight="1" x14ac:dyDescent="0.3">
      <c r="C59" s="55" t="s">
        <v>27</v>
      </c>
      <c r="D59" s="55"/>
      <c r="E59" s="55"/>
      <c r="F59" s="13">
        <f>+[1]MATRIZ!M72</f>
        <v>12643.290305813051</v>
      </c>
      <c r="G59" s="16">
        <f t="shared" si="4"/>
        <v>13970.835787923421</v>
      </c>
      <c r="H59" s="13">
        <f>+[1]MATRIZ!O72</f>
        <v>8588.885038551507</v>
      </c>
      <c r="I59" s="16">
        <f t="shared" si="5"/>
        <v>9490.7179675994157</v>
      </c>
    </row>
    <row r="60" spans="3:9" ht="20.25" customHeight="1" x14ac:dyDescent="0.3">
      <c r="C60" s="20" t="s">
        <v>28</v>
      </c>
      <c r="D60" s="20"/>
      <c r="E60" s="20"/>
      <c r="F60" s="57">
        <f>+[1]MATRIZ!M73</f>
        <v>13544.269254093393</v>
      </c>
      <c r="G60" s="23">
        <f t="shared" si="4"/>
        <v>14966.417525773199</v>
      </c>
      <c r="H60" s="37">
        <f>+[1]MATRIZ!O73</f>
        <v>9177.9866585809614</v>
      </c>
      <c r="I60" s="23">
        <f t="shared" si="5"/>
        <v>10141.675257731962</v>
      </c>
    </row>
    <row r="61" spans="3:9" ht="20.25" customHeight="1" thickBot="1" x14ac:dyDescent="0.35">
      <c r="C61" s="42" t="s">
        <v>29</v>
      </c>
      <c r="D61" s="42"/>
      <c r="E61" s="42"/>
      <c r="F61" s="43">
        <f>+[1]MATRIZ!M74</f>
        <v>14445.248202373736</v>
      </c>
      <c r="G61" s="29">
        <f t="shared" si="4"/>
        <v>15961.999263622978</v>
      </c>
      <c r="H61" s="28">
        <f>+[1]MATRIZ!O74</f>
        <v>9767.0882786104157</v>
      </c>
      <c r="I61" s="29">
        <f t="shared" si="5"/>
        <v>10792.632547864509</v>
      </c>
    </row>
    <row r="62" spans="3:9" ht="20.25" customHeight="1" x14ac:dyDescent="0.3">
      <c r="C62" s="55" t="s">
        <v>30</v>
      </c>
      <c r="D62" s="55"/>
      <c r="E62" s="55"/>
      <c r="F62" s="13">
        <f>+[1]MATRIZ!M75</f>
        <v>15346.227150654078</v>
      </c>
      <c r="G62" s="16">
        <f t="shared" si="4"/>
        <v>16957.581001472758</v>
      </c>
      <c r="H62" s="13">
        <f>+[1]MATRIZ!O75</f>
        <v>10356.189898639874</v>
      </c>
      <c r="I62" s="16">
        <f t="shared" si="5"/>
        <v>11443.58983799706</v>
      </c>
    </row>
    <row r="63" spans="3:9" ht="20.25" customHeight="1" x14ac:dyDescent="0.3">
      <c r="C63" s="20" t="s">
        <v>31</v>
      </c>
      <c r="D63" s="20"/>
      <c r="E63" s="20"/>
      <c r="F63" s="57">
        <f>+[1]MATRIZ!M76</f>
        <v>16247.206098934425</v>
      </c>
      <c r="G63" s="23">
        <f t="shared" si="4"/>
        <v>17953.162739322539</v>
      </c>
      <c r="H63" s="37">
        <f>+[1]MATRIZ!O76</f>
        <v>10945.291518669324</v>
      </c>
      <c r="I63" s="23">
        <f t="shared" si="5"/>
        <v>12094.547128129603</v>
      </c>
    </row>
    <row r="64" spans="3:9" ht="20.25" customHeight="1" thickBot="1" x14ac:dyDescent="0.35">
      <c r="C64" s="42" t="s">
        <v>32</v>
      </c>
      <c r="D64" s="42"/>
      <c r="E64" s="42"/>
      <c r="F64" s="43">
        <f>+[1]MATRIZ!M77</f>
        <v>17148.185047214763</v>
      </c>
      <c r="G64" s="29">
        <f t="shared" si="4"/>
        <v>18948.744477172313</v>
      </c>
      <c r="H64" s="28">
        <f>+[1]MATRIZ!O77</f>
        <v>11534.393138698779</v>
      </c>
      <c r="I64" s="29">
        <f t="shared" si="5"/>
        <v>12745.50441826215</v>
      </c>
    </row>
    <row r="65" spans="3:9" ht="20.25" customHeight="1" x14ac:dyDescent="0.3">
      <c r="C65" s="55" t="s">
        <v>33</v>
      </c>
      <c r="D65" s="55"/>
      <c r="E65" s="55"/>
      <c r="F65" s="13">
        <f>+[1]MATRIZ!M78</f>
        <v>18049.16399549511</v>
      </c>
      <c r="G65" s="16">
        <f t="shared" si="4"/>
        <v>19944.326215022094</v>
      </c>
      <c r="H65" s="13">
        <f>+[1]MATRIZ!O78</f>
        <v>12123.494758728237</v>
      </c>
      <c r="I65" s="16">
        <f t="shared" si="5"/>
        <v>13396.461708394701</v>
      </c>
    </row>
    <row r="66" spans="3:9" ht="20.25" customHeight="1" x14ac:dyDescent="0.3">
      <c r="C66" s="20" t="s">
        <v>34</v>
      </c>
      <c r="D66" s="20"/>
      <c r="E66" s="20"/>
      <c r="F66" s="57">
        <f>+[1]MATRIZ!M79</f>
        <v>18950.142943775452</v>
      </c>
      <c r="G66" s="23">
        <f t="shared" si="4"/>
        <v>20939.907952871876</v>
      </c>
      <c r="H66" s="37">
        <f>+[1]MATRIZ!O79</f>
        <v>12712.596378757687</v>
      </c>
      <c r="I66" s="23">
        <f t="shared" si="5"/>
        <v>14047.418998527244</v>
      </c>
    </row>
    <row r="67" spans="3:9" ht="20.25" customHeight="1" thickBot="1" x14ac:dyDescent="0.35">
      <c r="C67" s="42" t="s">
        <v>35</v>
      </c>
      <c r="D67" s="42"/>
      <c r="E67" s="42"/>
      <c r="F67" s="43">
        <f>+[1]MATRIZ!M80</f>
        <v>19851.121892055791</v>
      </c>
      <c r="G67" s="29">
        <f t="shared" si="4"/>
        <v>21935.48969072165</v>
      </c>
      <c r="H67" s="28">
        <f>+[1]MATRIZ!O80</f>
        <v>13301.697998787145</v>
      </c>
      <c r="I67" s="29">
        <f t="shared" si="5"/>
        <v>14698.376288659796</v>
      </c>
    </row>
    <row r="68" spans="3:9" ht="20.25" customHeight="1" x14ac:dyDescent="0.3">
      <c r="C68" s="55" t="s">
        <v>36</v>
      </c>
      <c r="D68" s="55"/>
      <c r="E68" s="55"/>
      <c r="F68" s="13">
        <f>+[1]MATRIZ!M81</f>
        <v>20752.100840336137</v>
      </c>
      <c r="G68" s="16">
        <f t="shared" si="4"/>
        <v>22931.071428571431</v>
      </c>
      <c r="H68" s="13">
        <f>+[1]MATRIZ!O81</f>
        <v>13890.7996188166</v>
      </c>
      <c r="I68" s="16">
        <f t="shared" si="5"/>
        <v>15349.333578792342</v>
      </c>
    </row>
    <row r="69" spans="3:9" ht="20.25" customHeight="1" x14ac:dyDescent="0.3">
      <c r="C69" s="20" t="s">
        <v>37</v>
      </c>
      <c r="D69" s="20"/>
      <c r="E69" s="20"/>
      <c r="F69" s="57">
        <f>+[1]MATRIZ!M82</f>
        <v>21653.07978861648</v>
      </c>
      <c r="G69" s="23">
        <f t="shared" si="4"/>
        <v>23926.653166421209</v>
      </c>
      <c r="H69" s="37">
        <f>+[1]MATRIZ!O82</f>
        <v>14479.901238846058</v>
      </c>
      <c r="I69" s="23">
        <f t="shared" si="5"/>
        <v>16000.290868924894</v>
      </c>
    </row>
    <row r="70" spans="3:9" ht="20.25" customHeight="1" thickBot="1" x14ac:dyDescent="0.35">
      <c r="C70" s="42" t="s">
        <v>38</v>
      </c>
      <c r="D70" s="42"/>
      <c r="E70" s="42"/>
      <c r="F70" s="43">
        <f>+[1]MATRIZ!M83</f>
        <v>22554.058736896826</v>
      </c>
      <c r="G70" s="29">
        <f t="shared" si="4"/>
        <v>24922.234904270994</v>
      </c>
      <c r="H70" s="28">
        <f>+[1]MATRIZ!O83</f>
        <v>15069.002858875512</v>
      </c>
      <c r="I70" s="29">
        <f t="shared" si="5"/>
        <v>16651.248159057439</v>
      </c>
    </row>
    <row r="71" spans="3:9" ht="20.25" customHeight="1" x14ac:dyDescent="0.3">
      <c r="C71" s="55" t="s">
        <v>39</v>
      </c>
      <c r="D71" s="55"/>
      <c r="E71" s="55"/>
      <c r="F71" s="13">
        <f>+[1]MATRIZ!M84</f>
        <v>23455.037685177165</v>
      </c>
      <c r="G71" s="16">
        <f t="shared" si="4"/>
        <v>25917.816642120768</v>
      </c>
      <c r="H71" s="13">
        <f>+[1]MATRIZ!O84</f>
        <v>15658.10447890497</v>
      </c>
      <c r="I71" s="16">
        <f t="shared" si="5"/>
        <v>17302.205449189991</v>
      </c>
    </row>
    <row r="72" spans="3:9" ht="20.25" customHeight="1" x14ac:dyDescent="0.3">
      <c r="C72" s="20" t="s">
        <v>40</v>
      </c>
      <c r="D72" s="20"/>
      <c r="E72" s="20"/>
      <c r="F72" s="57">
        <f>+[1]MATRIZ!M85</f>
        <v>24356.016633457511</v>
      </c>
      <c r="G72" s="23">
        <f t="shared" si="4"/>
        <v>26913.398379970549</v>
      </c>
      <c r="H72" s="37">
        <f>+[1]MATRIZ!O85</f>
        <v>16247.206098934425</v>
      </c>
      <c r="I72" s="23">
        <f t="shared" si="5"/>
        <v>17953.162739322539</v>
      </c>
    </row>
    <row r="73" spans="3:9" ht="20.25" customHeight="1" thickBot="1" x14ac:dyDescent="0.35">
      <c r="C73" s="42" t="s">
        <v>41</v>
      </c>
      <c r="D73" s="42"/>
      <c r="E73" s="42"/>
      <c r="F73" s="43">
        <f>+[1]MATRIZ!M86</f>
        <v>25256.99558173785</v>
      </c>
      <c r="G73" s="29">
        <f t="shared" si="4"/>
        <v>27908.980117820323</v>
      </c>
      <c r="H73" s="28">
        <f>+[1]MATRIZ!O86</f>
        <v>16836.307718963883</v>
      </c>
      <c r="I73" s="29">
        <f t="shared" si="5"/>
        <v>18604.120029455091</v>
      </c>
    </row>
    <row r="74" spans="3:9" ht="20.25" customHeight="1" x14ac:dyDescent="0.3">
      <c r="C74" s="55" t="s">
        <v>42</v>
      </c>
      <c r="D74" s="55"/>
      <c r="E74" s="55"/>
      <c r="F74" s="13">
        <f>+[1]MATRIZ!M87</f>
        <v>26157.974530018197</v>
      </c>
      <c r="G74" s="16">
        <f t="shared" si="4"/>
        <v>28904.561855670108</v>
      </c>
      <c r="H74" s="13">
        <f>+[1]MATRIZ!O87</f>
        <v>17425.409338993333</v>
      </c>
      <c r="I74" s="16">
        <f t="shared" si="5"/>
        <v>19255.077319587632</v>
      </c>
    </row>
    <row r="75" spans="3:9" ht="20.25" customHeight="1" x14ac:dyDescent="0.3">
      <c r="C75" s="20" t="s">
        <v>43</v>
      </c>
      <c r="D75" s="20"/>
      <c r="E75" s="20"/>
      <c r="F75" s="57">
        <f>+[1]MATRIZ!M88</f>
        <v>27058.953478298536</v>
      </c>
      <c r="G75" s="23">
        <f t="shared" si="4"/>
        <v>29900.143593519882</v>
      </c>
      <c r="H75" s="37">
        <f>+[1]MATRIZ!O88</f>
        <v>18014.510959022784</v>
      </c>
      <c r="I75" s="23">
        <f t="shared" si="5"/>
        <v>19906.034609720176</v>
      </c>
    </row>
    <row r="76" spans="3:9" ht="20.25" customHeight="1" thickBot="1" x14ac:dyDescent="0.35">
      <c r="C76" s="42" t="s">
        <v>44</v>
      </c>
      <c r="D76" s="42"/>
      <c r="E76" s="42"/>
      <c r="F76" s="43">
        <f>+[1]MATRIZ!M89</f>
        <v>27959.932426578882</v>
      </c>
      <c r="G76" s="29">
        <f t="shared" si="4"/>
        <v>30895.725331369664</v>
      </c>
      <c r="H76" s="28">
        <f>+[1]MATRIZ!O89</f>
        <v>18603.612579052242</v>
      </c>
      <c r="I76" s="29">
        <f t="shared" si="5"/>
        <v>20556.991899852728</v>
      </c>
    </row>
    <row r="77" spans="3:9" ht="20.25" customHeight="1" x14ac:dyDescent="0.3">
      <c r="C77" s="55" t="s">
        <v>45</v>
      </c>
      <c r="D77" s="55"/>
      <c r="E77" s="55"/>
      <c r="F77" s="13">
        <f>+[1]MATRIZ!M90</f>
        <v>28860.911374859228</v>
      </c>
      <c r="G77" s="16">
        <f t="shared" si="4"/>
        <v>31891.307069219445</v>
      </c>
      <c r="H77" s="13">
        <f>+[1]MATRIZ!O90</f>
        <v>19192.714199081696</v>
      </c>
      <c r="I77" s="16">
        <f t="shared" si="5"/>
        <v>21207.949189985273</v>
      </c>
    </row>
    <row r="78" spans="3:9" ht="20.25" customHeight="1" x14ac:dyDescent="0.3">
      <c r="C78" s="20" t="s">
        <v>46</v>
      </c>
      <c r="D78" s="20"/>
      <c r="E78" s="20"/>
      <c r="F78" s="57">
        <f>+[1]MATRIZ!M91</f>
        <v>29761.890323139567</v>
      </c>
      <c r="G78" s="23">
        <f t="shared" si="4"/>
        <v>32886.888807069219</v>
      </c>
      <c r="H78" s="37">
        <f>+[1]MATRIZ!O91</f>
        <v>19781.815819111154</v>
      </c>
      <c r="I78" s="23">
        <f t="shared" si="5"/>
        <v>21858.906480117825</v>
      </c>
    </row>
    <row r="79" spans="3:9" ht="20.25" customHeight="1" thickBot="1" x14ac:dyDescent="0.35">
      <c r="C79" s="42" t="s">
        <v>47</v>
      </c>
      <c r="D79" s="42"/>
      <c r="E79" s="42"/>
      <c r="F79" s="43">
        <f>+[1]MATRIZ!M92</f>
        <v>30662.869271419913</v>
      </c>
      <c r="G79" s="29">
        <f t="shared" si="4"/>
        <v>33882.470544919001</v>
      </c>
      <c r="H79" s="28">
        <f>+[1]MATRIZ!O92</f>
        <v>20370.917439140609</v>
      </c>
      <c r="I79" s="29">
        <f t="shared" si="5"/>
        <v>22509.863770250373</v>
      </c>
    </row>
    <row r="80" spans="3:9" ht="20.25" customHeight="1" x14ac:dyDescent="0.3">
      <c r="C80" s="55" t="s">
        <v>48</v>
      </c>
      <c r="D80" s="55"/>
      <c r="E80" s="55"/>
      <c r="F80" s="13">
        <f>+[1]MATRIZ!M93</f>
        <v>31563.84821970026</v>
      </c>
      <c r="G80" s="16">
        <f t="shared" si="4"/>
        <v>34878.052282768789</v>
      </c>
      <c r="H80" s="13">
        <f>+[1]MATRIZ!O93</f>
        <v>20960.019059170067</v>
      </c>
      <c r="I80" s="16">
        <f t="shared" si="5"/>
        <v>23160.821060382925</v>
      </c>
    </row>
    <row r="81" spans="3:9" ht="20.25" customHeight="1" x14ac:dyDescent="0.3">
      <c r="C81" s="20" t="s">
        <v>49</v>
      </c>
      <c r="D81" s="20"/>
      <c r="E81" s="20"/>
      <c r="F81" s="57">
        <f>+[1]MATRIZ!M94</f>
        <v>32464.827167980598</v>
      </c>
      <c r="G81" s="23">
        <f t="shared" si="4"/>
        <v>35873.634020618563</v>
      </c>
      <c r="H81" s="37">
        <f>+[1]MATRIZ!O94</f>
        <v>21549.120679199517</v>
      </c>
      <c r="I81" s="23">
        <f t="shared" si="5"/>
        <v>23811.778350515466</v>
      </c>
    </row>
    <row r="82" spans="3:9" ht="20.25" customHeight="1" thickBot="1" x14ac:dyDescent="0.35">
      <c r="C82" s="42" t="s">
        <v>50</v>
      </c>
      <c r="D82" s="42"/>
      <c r="E82" s="42"/>
      <c r="F82" s="43">
        <f>+[1]MATRIZ!M95</f>
        <v>33365.806116260937</v>
      </c>
      <c r="G82" s="29">
        <f t="shared" si="4"/>
        <v>36869.215758468337</v>
      </c>
      <c r="H82" s="28">
        <f>+[1]MATRIZ!O95</f>
        <v>22138.222299228972</v>
      </c>
      <c r="I82" s="29">
        <f t="shared" si="5"/>
        <v>24462.735640648014</v>
      </c>
    </row>
    <row r="83" spans="3:9" ht="20.25" customHeight="1" x14ac:dyDescent="0.3">
      <c r="C83" s="55" t="s">
        <v>51</v>
      </c>
      <c r="D83" s="55"/>
      <c r="E83" s="55"/>
      <c r="F83" s="13">
        <f>+[1]MATRIZ!M96</f>
        <v>34266.785064541284</v>
      </c>
      <c r="G83" s="16">
        <f t="shared" si="4"/>
        <v>37864.797496318119</v>
      </c>
      <c r="H83" s="13">
        <f>+[1]MATRIZ!O96</f>
        <v>22727.32391925843</v>
      </c>
      <c r="I83" s="16">
        <f t="shared" si="5"/>
        <v>25113.692930780566</v>
      </c>
    </row>
    <row r="84" spans="3:9" ht="20.25" customHeight="1" x14ac:dyDescent="0.3">
      <c r="C84" s="20" t="s">
        <v>52</v>
      </c>
      <c r="D84" s="20"/>
      <c r="E84" s="20"/>
      <c r="F84" s="57">
        <f>+[1]MATRIZ!M97</f>
        <v>35167.764012821623</v>
      </c>
      <c r="G84" s="23">
        <f t="shared" si="4"/>
        <v>38860.379234167893</v>
      </c>
      <c r="H84" s="37">
        <f>+[1]MATRIZ!O97</f>
        <v>23316.425539287884</v>
      </c>
      <c r="I84" s="23">
        <f t="shared" si="5"/>
        <v>25764.65022091311</v>
      </c>
    </row>
    <row r="85" spans="3:9" ht="20.25" customHeight="1" thickBot="1" x14ac:dyDescent="0.35">
      <c r="C85" s="42" t="s">
        <v>53</v>
      </c>
      <c r="D85" s="42"/>
      <c r="E85" s="42"/>
      <c r="F85" s="43">
        <f>+[1]MATRIZ!M98</f>
        <v>36068.742961101969</v>
      </c>
      <c r="G85" s="29">
        <f t="shared" si="4"/>
        <v>39855.960972017674</v>
      </c>
      <c r="H85" s="28">
        <f>+[1]MATRIZ!O98</f>
        <v>23905.527159317338</v>
      </c>
      <c r="I85" s="29">
        <f t="shared" si="5"/>
        <v>26415.607511045659</v>
      </c>
    </row>
    <row r="86" spans="3:9" ht="20.25" customHeight="1" x14ac:dyDescent="0.3">
      <c r="C86" s="55" t="s">
        <v>54</v>
      </c>
      <c r="D86" s="55"/>
      <c r="E86" s="55"/>
      <c r="F86" s="13">
        <f>+[1]MATRIZ!M99</f>
        <v>36969.721909382315</v>
      </c>
      <c r="G86" s="16">
        <f t="shared" si="4"/>
        <v>40851.542709867455</v>
      </c>
      <c r="H86" s="13">
        <f>+[1]MATRIZ!O99</f>
        <v>24494.6287793468</v>
      </c>
      <c r="I86" s="16">
        <f t="shared" si="5"/>
        <v>27066.564801178214</v>
      </c>
    </row>
    <row r="87" spans="3:9" ht="20.25" customHeight="1" x14ac:dyDescent="0.3">
      <c r="C87" s="20" t="s">
        <v>55</v>
      </c>
      <c r="D87" s="20"/>
      <c r="E87" s="20"/>
      <c r="F87" s="57">
        <f>+[1]MATRIZ!M100</f>
        <v>37870.700857662669</v>
      </c>
      <c r="G87" s="23">
        <f t="shared" si="4"/>
        <v>41847.124447717251</v>
      </c>
      <c r="H87" s="37">
        <f>+[1]MATRIZ!O100</f>
        <v>25083.730399376254</v>
      </c>
      <c r="I87" s="23">
        <f t="shared" si="5"/>
        <v>27717.522091310762</v>
      </c>
    </row>
    <row r="88" spans="3:9" ht="20.25" customHeight="1" thickBot="1" x14ac:dyDescent="0.35">
      <c r="C88" s="42" t="s">
        <v>56</v>
      </c>
      <c r="D88" s="42"/>
      <c r="E88" s="42"/>
      <c r="F88" s="43">
        <f>+[1]MATRIZ!M101</f>
        <v>38771.679805942993</v>
      </c>
      <c r="G88" s="29">
        <f t="shared" si="4"/>
        <v>42842.706185567004</v>
      </c>
      <c r="H88" s="28">
        <f>+[1]MATRIZ!O101</f>
        <v>25672.832019405701</v>
      </c>
      <c r="I88" s="29">
        <f t="shared" si="5"/>
        <v>28368.4793814433</v>
      </c>
    </row>
    <row r="89" spans="3:9" ht="20.25" customHeight="1" x14ac:dyDescent="0.3">
      <c r="C89" s="55" t="s">
        <v>57</v>
      </c>
      <c r="D89" s="55"/>
      <c r="E89" s="55"/>
      <c r="F89" s="13">
        <f>+[1]MATRIZ!M102</f>
        <v>39672.658754223339</v>
      </c>
      <c r="G89" s="16">
        <f t="shared" si="4"/>
        <v>43838.287923416792</v>
      </c>
      <c r="H89" s="13">
        <f>+[1]MATRIZ!O102</f>
        <v>26261.933639435156</v>
      </c>
      <c r="I89" s="16">
        <f t="shared" si="5"/>
        <v>29019.436671575848</v>
      </c>
    </row>
    <row r="90" spans="3:9" ht="20.25" customHeight="1" x14ac:dyDescent="0.3">
      <c r="C90" s="20" t="s">
        <v>58</v>
      </c>
      <c r="D90" s="20"/>
      <c r="E90" s="20"/>
      <c r="F90" s="57">
        <f>+[1]MATRIZ!M103</f>
        <v>40573.637702503693</v>
      </c>
      <c r="G90" s="23">
        <f t="shared" si="4"/>
        <v>44833.869661266581</v>
      </c>
      <c r="H90" s="37">
        <f>+[1]MATRIZ!O103</f>
        <v>26851.03525946461</v>
      </c>
      <c r="I90" s="23">
        <f t="shared" si="5"/>
        <v>29670.393961708392</v>
      </c>
    </row>
    <row r="91" spans="3:9" ht="20.25" customHeight="1" thickBot="1" x14ac:dyDescent="0.35">
      <c r="C91" s="42" t="s">
        <v>59</v>
      </c>
      <c r="D91" s="42"/>
      <c r="E91" s="42"/>
      <c r="F91" s="43">
        <f>+[1]MATRIZ!M104</f>
        <v>41474.616650784039</v>
      </c>
      <c r="G91" s="32">
        <f t="shared" si="4"/>
        <v>45829.451399116362</v>
      </c>
      <c r="H91" s="28">
        <f>+[1]MATRIZ!O104</f>
        <v>27440.136879494072</v>
      </c>
      <c r="I91" s="29">
        <f t="shared" si="5"/>
        <v>30321.351251840948</v>
      </c>
    </row>
    <row r="92" spans="3:9" ht="20.25" customHeight="1" x14ac:dyDescent="0.3">
      <c r="C92" s="55" t="s">
        <v>60</v>
      </c>
      <c r="D92" s="55"/>
      <c r="E92" s="55"/>
      <c r="F92" s="13">
        <f>+[1]MATRIZ!M105</f>
        <v>42375.595599064378</v>
      </c>
      <c r="G92" s="16">
        <f t="shared" si="4"/>
        <v>46825.033136966136</v>
      </c>
      <c r="H92" s="13">
        <f>+[1]MATRIZ!O105</f>
        <v>28029.238499523526</v>
      </c>
      <c r="I92" s="16">
        <f t="shared" si="5"/>
        <v>30972.308541973496</v>
      </c>
    </row>
    <row r="93" spans="3:9" ht="20.25" customHeight="1" x14ac:dyDescent="0.3">
      <c r="C93" s="20" t="s">
        <v>61</v>
      </c>
      <c r="D93" s="20"/>
      <c r="E93" s="20"/>
      <c r="F93" s="57">
        <f>+[1]MATRIZ!M106</f>
        <v>43276.574547344717</v>
      </c>
      <c r="G93" s="23">
        <f t="shared" si="4"/>
        <v>47820.61487481591</v>
      </c>
      <c r="H93" s="37">
        <f>+[1]MATRIZ!O106</f>
        <v>28618.34011955298</v>
      </c>
      <c r="I93" s="23">
        <f t="shared" si="5"/>
        <v>31623.265832106044</v>
      </c>
    </row>
    <row r="94" spans="3:9" ht="20.25" customHeight="1" thickBot="1" x14ac:dyDescent="0.35">
      <c r="C94" s="42" t="s">
        <v>62</v>
      </c>
      <c r="D94" s="42"/>
      <c r="E94" s="42"/>
      <c r="F94" s="43">
        <f>+[1]MATRIZ!M107</f>
        <v>44177.553495625063</v>
      </c>
      <c r="G94" s="29">
        <f t="shared" si="4"/>
        <v>48816.196612665692</v>
      </c>
      <c r="H94" s="28">
        <f>+[1]MATRIZ!O107</f>
        <v>29207.441739582435</v>
      </c>
      <c r="I94" s="29">
        <f t="shared" si="5"/>
        <v>32274.223122238589</v>
      </c>
    </row>
    <row r="95" spans="3:9" ht="20.25" customHeight="1" x14ac:dyDescent="0.3">
      <c r="C95" s="60" t="s">
        <v>63</v>
      </c>
      <c r="D95" s="60"/>
      <c r="E95" s="60"/>
    </row>
    <row r="96" spans="3:9" ht="20.25" customHeight="1" x14ac:dyDescent="0.3">
      <c r="C96" s="3" t="s">
        <v>64</v>
      </c>
      <c r="D96" s="3"/>
      <c r="E96" s="3"/>
    </row>
    <row r="97" spans="3:5" ht="20.25" customHeight="1" x14ac:dyDescent="0.3">
      <c r="C97" s="3" t="s">
        <v>65</v>
      </c>
      <c r="D97" s="3"/>
      <c r="E97" s="3"/>
    </row>
  </sheetData>
  <mergeCells count="20">
    <mergeCell ref="C55:E55"/>
    <mergeCell ref="C48:F48"/>
    <mergeCell ref="C49:F49"/>
    <mergeCell ref="C50:F50"/>
    <mergeCell ref="C54:E54"/>
    <mergeCell ref="F54:G54"/>
    <mergeCell ref="H54:I54"/>
    <mergeCell ref="A5:B5"/>
    <mergeCell ref="C5:D5"/>
    <mergeCell ref="E5:F5"/>
    <mergeCell ref="G5:H5"/>
    <mergeCell ref="I5:J5"/>
    <mergeCell ref="A6:B6"/>
    <mergeCell ref="C1:H1"/>
    <mergeCell ref="C2:J2"/>
    <mergeCell ref="C3:J3"/>
    <mergeCell ref="C4:D4"/>
    <mergeCell ref="E4:F4"/>
    <mergeCell ref="G4:H4"/>
    <mergeCell ref="I4:J4"/>
  </mergeCells>
  <pageMargins left="0.51181102362204722" right="0.23622047244094491" top="0.74803149606299213" bottom="0.74803149606299213" header="0" footer="0"/>
  <pageSetup paperSize="9" scale="70" fitToHeight="2" orientation="portrait" r:id="rId1"/>
  <ignoredErrors>
    <ignoredError sqref="E7:E45 I7:I45 H56:H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PRECIOS CORTE x SURCO</vt:lpstr>
      <vt:lpstr>'PRECIOS CORTE x SURCO'!Área_de_impresión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Iruretagoyena</cp:lastModifiedBy>
  <cp:lastPrinted>2024-08-07T18:55:08Z</cp:lastPrinted>
  <dcterms:created xsi:type="dcterms:W3CDTF">2024-08-07T18:52:06Z</dcterms:created>
  <dcterms:modified xsi:type="dcterms:W3CDTF">2024-10-01T13:30:25Z</dcterms:modified>
</cp:coreProperties>
</file>