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trolagro\"/>
    </mc:Choice>
  </mc:AlternateContent>
  <xr:revisionPtr revIDLastSave="0" documentId="13_ncr:1_{9274FCAF-B2B5-4DF9-804F-1A2DC938B7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  <sheet name="lista de precios 824" sheetId="1" r:id="rId2"/>
  </sheets>
  <definedNames>
    <definedName name="_xlnm.Print_Area" localSheetId="1">'lista de precios 824'!$A$1:$F$39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3" i="2"/>
  <c r="B4" i="2"/>
  <c r="B5" i="2"/>
  <c r="B2" i="2"/>
  <c r="E7" i="1"/>
  <c r="E6" i="1"/>
  <c r="E5" i="1"/>
  <c r="F19" i="1" l="1"/>
  <c r="F26" i="1" l="1"/>
  <c r="F18" i="1" l="1"/>
  <c r="F4" i="1" l="1"/>
  <c r="F23" i="1" l="1"/>
  <c r="F14" i="1" l="1"/>
  <c r="F13" i="1"/>
  <c r="F6" i="1" s="1"/>
  <c r="F12" i="1"/>
  <c r="F5" i="1" l="1"/>
  <c r="F7" i="1"/>
</calcChain>
</file>

<file path=xl/sharedStrings.xml><?xml version="1.0" encoding="utf-8"?>
<sst xmlns="http://schemas.openxmlformats.org/spreadsheetml/2006/main" count="49" uniqueCount="41">
  <si>
    <t>NETO</t>
  </si>
  <si>
    <t>CON IVA 10,5%</t>
  </si>
  <si>
    <t>DETALLE DE LA ACTIVACION Y ABONOS</t>
  </si>
  <si>
    <r>
      <rPr>
        <b/>
        <sz val="10"/>
        <color rgb="FF000000"/>
        <rFont val="Calibri"/>
        <family val="2"/>
      </rPr>
      <t>DETALLE del BANDERILLERO</t>
    </r>
    <r>
      <rPr>
        <b/>
        <sz val="12"/>
        <color rgb="FF000000"/>
        <rFont val="Calibri"/>
        <family val="2"/>
      </rPr>
      <t xml:space="preserve"> INTEGRA 6000</t>
    </r>
  </si>
  <si>
    <t>PRECIO DE LISTA                                           CON IVA 10,5%</t>
  </si>
  <si>
    <t>PRECIO DE LISTA                                  NETO</t>
  </si>
  <si>
    <r>
      <t>Equipo piloto automático</t>
    </r>
    <r>
      <rPr>
        <b/>
        <sz val="12"/>
        <color rgb="FF000000"/>
        <rFont val="Calibri"/>
        <family val="2"/>
      </rPr>
      <t xml:space="preserve"> INTEGRA 6000</t>
    </r>
    <r>
      <rPr>
        <b/>
        <sz val="10"/>
        <color rgb="FF000000"/>
        <rFont val="Calibri"/>
        <family val="2"/>
      </rPr>
      <t xml:space="preserve">, pantalla 10 pulg. táctil, con giro en cabecera,  volante con motor eléctrico, y </t>
    </r>
    <r>
      <rPr>
        <b/>
        <sz val="12"/>
        <color rgb="FF000000"/>
        <rFont val="Calibri"/>
        <family val="2"/>
      </rPr>
      <t>antena con base portatil RTK</t>
    </r>
    <r>
      <rPr>
        <b/>
        <sz val="10"/>
        <color rgb="FF000000"/>
        <rFont val="Calibri"/>
        <family val="2"/>
      </rPr>
      <t xml:space="preserve">, con precisión de </t>
    </r>
    <r>
      <rPr>
        <b/>
        <sz val="12"/>
        <color rgb="FF000000"/>
        <rFont val="Calibri"/>
        <family val="2"/>
      </rPr>
      <t>2,5 cm</t>
    </r>
  </si>
  <si>
    <t xml:space="preserve">COSTO DE SEÑAL TERRESTAR C  </t>
  </si>
  <si>
    <t>DETALLE DEL EQUIPO</t>
  </si>
  <si>
    <r>
      <rPr>
        <b/>
        <sz val="12"/>
        <color rgb="FF000000"/>
        <rFont val="Calibri"/>
        <family val="2"/>
      </rPr>
      <t xml:space="preserve">Equipo banderillero con pantalla 10 pulg. </t>
    </r>
    <r>
      <rPr>
        <b/>
        <sz val="10"/>
        <color rgb="FF000000"/>
        <rFont val="Calibri"/>
        <family val="2"/>
      </rPr>
      <t>táctil mapeado</t>
    </r>
    <r>
      <rPr>
        <b/>
        <sz val="12"/>
        <color rgb="FF000000"/>
        <rFont val="Calibri"/>
        <family val="2"/>
      </rPr>
      <t xml:space="preserve">r </t>
    </r>
    <r>
      <rPr>
        <b/>
        <sz val="10"/>
        <color rgb="FF000000"/>
        <rFont val="Calibri"/>
        <family val="2"/>
      </rPr>
      <t>con antena de 10 hertz, apto para agregar futuro Piloto automático con Antena RTK o con Ant. Novatel con Abono, Cortes por Surco o monitor de siembra con dosis variable.</t>
    </r>
  </si>
  <si>
    <t>DOLAR DE REFERENCIA: DÓLAR BILLETE BANCO NACION TIPO  VENDEDOR</t>
  </si>
  <si>
    <t>KIT ADICIONAL CABLES PILOTO INTEGRA 6000</t>
  </si>
  <si>
    <t>KIT PARA PODER TRASLADAR EL PILOTO A UN SEGUNDO TRACTOR, COSECHADORA O PULVERIZADORA.</t>
  </si>
  <si>
    <t>FORMAS DE PAGO : para Pilotos y Banderilleros</t>
  </si>
  <si>
    <r>
      <t xml:space="preserve">* </t>
    </r>
    <r>
      <rPr>
        <b/>
        <sz val="12"/>
        <color rgb="FF000000"/>
        <rFont val="Calibri"/>
        <family val="2"/>
      </rPr>
      <t>CONTADO: 10% DESCUENTO</t>
    </r>
    <r>
      <rPr>
        <sz val="12"/>
        <color rgb="FF000000"/>
        <rFont val="Calibri"/>
        <family val="2"/>
      </rPr>
      <t xml:space="preserve"> SOBRE PRECIO DE LISTA</t>
    </r>
  </si>
  <si>
    <t>*OBSERVACIONES: LAS ACTIVACIONES Y ABONOS NO TIENEN COMISIONES.</t>
  </si>
  <si>
    <t xml:space="preserve">FINANCIACIÓN EN DOLARES AJUSTABLE: </t>
  </si>
  <si>
    <t>CON IVA 21% - CONTADO</t>
  </si>
  <si>
    <t>Abono ANUAL: con corr. TERRASTAR C PRO de 2,5 cm. por 1 año</t>
  </si>
  <si>
    <t>Abono TRIMESTRAL: con corr. TERRASTAR C PRO de 2,5 cm. por 3 meses</t>
  </si>
  <si>
    <t>ACTIVACION de la ANTENA NOVATEL para TERRASTAR C PRO (unica vez)</t>
  </si>
  <si>
    <r>
      <t xml:space="preserve">Equipo piloto automático </t>
    </r>
    <r>
      <rPr>
        <b/>
        <sz val="12"/>
        <color rgb="FF000000"/>
        <rFont val="Calibri"/>
        <family val="2"/>
      </rPr>
      <t>INTEGRA 6000</t>
    </r>
    <r>
      <rPr>
        <b/>
        <sz val="10"/>
        <color rgb="FF000000"/>
        <rFont val="Calibri"/>
        <family val="2"/>
      </rPr>
      <t xml:space="preserve">, pantalla 10 pulg. táctil, con Giro en Cabecera,  volante con motor eléctrico y antena NOVATEL L1-L2 con </t>
    </r>
    <r>
      <rPr>
        <b/>
        <sz val="12"/>
        <color rgb="FF000000"/>
        <rFont val="Calibri"/>
        <family val="2"/>
      </rPr>
      <t>señal libre</t>
    </r>
    <r>
      <rPr>
        <b/>
        <sz val="10"/>
        <color rgb="FF000000"/>
        <rFont val="Calibri"/>
        <family val="2"/>
      </rPr>
      <t xml:space="preserve"> de </t>
    </r>
    <r>
      <rPr>
        <b/>
        <sz val="12"/>
        <color rgb="FF000000"/>
        <rFont val="Calibri"/>
        <family val="2"/>
      </rPr>
      <t>35 cm</t>
    </r>
  </si>
  <si>
    <r>
      <t xml:space="preserve">Equipo piloto automático </t>
    </r>
    <r>
      <rPr>
        <b/>
        <sz val="11"/>
        <color rgb="FF000000"/>
        <rFont val="Calibri"/>
        <family val="2"/>
      </rPr>
      <t>INTEGRA 6000</t>
    </r>
    <r>
      <rPr>
        <b/>
        <sz val="10"/>
        <color rgb="FF000000"/>
        <rFont val="Calibri"/>
        <family val="2"/>
      </rPr>
      <t xml:space="preserve">, pantalla 10 pulg., con </t>
    </r>
    <r>
      <rPr>
        <b/>
        <sz val="11"/>
        <color rgb="FF000000"/>
        <rFont val="Calibri"/>
        <family val="2"/>
      </rPr>
      <t xml:space="preserve">Giro </t>
    </r>
    <r>
      <rPr>
        <b/>
        <sz val="10"/>
        <color rgb="FF000000"/>
        <rFont val="Calibri"/>
        <family val="2"/>
      </rPr>
      <t>en Cabecera, Antena SURVEY L1 (compatible pero sin base RTK, SIN abonos),  volante con motor eléc.</t>
    </r>
    <r>
      <rPr>
        <b/>
        <sz val="11"/>
        <color rgb="FF000000"/>
        <rFont val="Calibri"/>
        <family val="2"/>
      </rPr>
      <t>,</t>
    </r>
    <r>
      <rPr>
        <b/>
        <sz val="10"/>
        <color rgb="FF000000"/>
        <rFont val="Calibri"/>
        <family val="2"/>
      </rPr>
      <t xml:space="preserve"> con</t>
    </r>
    <r>
      <rPr>
        <b/>
        <sz val="12"/>
        <color rgb="FF000000"/>
        <rFont val="Calibri"/>
        <family val="2"/>
      </rPr>
      <t xml:space="preserve"> señal libre</t>
    </r>
    <r>
      <rPr>
        <b/>
        <sz val="10"/>
        <color rgb="FF000000"/>
        <rFont val="Calibri"/>
        <family val="2"/>
      </rPr>
      <t xml:space="preserve"> con precisión de </t>
    </r>
    <r>
      <rPr>
        <b/>
        <sz val="12"/>
        <color rgb="FF000000"/>
        <rFont val="Calibri"/>
        <family val="2"/>
      </rPr>
      <t>15 cm</t>
    </r>
  </si>
  <si>
    <r>
      <rPr>
        <b/>
        <sz val="20"/>
        <color rgb="FF000000"/>
        <rFont val="Calibri"/>
        <family val="2"/>
      </rPr>
      <t>PILOTO AUTOMATICO</t>
    </r>
    <r>
      <rPr>
        <b/>
        <sz val="16"/>
        <color rgb="FF000000"/>
        <rFont val="Calibri"/>
        <family val="2"/>
      </rPr>
      <t xml:space="preserve"> CON BASE PORTATIL  PARA </t>
    </r>
    <r>
      <rPr>
        <b/>
        <sz val="20"/>
        <color rgb="FF000000"/>
        <rFont val="Calibri"/>
        <family val="2"/>
      </rPr>
      <t>ANTENA RTK</t>
    </r>
  </si>
  <si>
    <r>
      <rPr>
        <b/>
        <sz val="20"/>
        <color rgb="FF000000"/>
        <rFont val="Calibri"/>
        <family val="2"/>
      </rPr>
      <t>PILOTO AUTOMATICO</t>
    </r>
    <r>
      <rPr>
        <b/>
        <sz val="16"/>
        <color rgb="FF000000"/>
        <rFont val="Calibri"/>
        <family val="2"/>
      </rPr>
      <t xml:space="preserve"> CON ANTENA </t>
    </r>
    <r>
      <rPr>
        <b/>
        <sz val="20"/>
        <color rgb="FF000000"/>
        <rFont val="Calibri"/>
        <family val="2"/>
      </rPr>
      <t>NOVATEL</t>
    </r>
    <r>
      <rPr>
        <b/>
        <sz val="16"/>
        <color rgb="FF000000"/>
        <rFont val="Calibri"/>
        <family val="2"/>
      </rPr>
      <t xml:space="preserve"> PARA ABONO DE PRECISION</t>
    </r>
  </si>
  <si>
    <r>
      <t xml:space="preserve">Equipo piloto automático INTEGRA 6000, pantalla 10 pulg. táctil, con Giro en Cabecera,  volante con motor eléctrico y antena NOVATEL L1-L2                            </t>
    </r>
    <r>
      <rPr>
        <b/>
        <sz val="11"/>
        <color rgb="FF000000"/>
        <rFont val="Calibri"/>
        <family val="2"/>
      </rPr>
      <t>con ACTIVACION,</t>
    </r>
    <r>
      <rPr>
        <b/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SIN abono</t>
    </r>
    <r>
      <rPr>
        <b/>
        <sz val="10"/>
        <color rgb="FF000000"/>
        <rFont val="Calibri"/>
        <family val="2"/>
      </rPr>
      <t xml:space="preserve">, con </t>
    </r>
    <r>
      <rPr>
        <b/>
        <sz val="12"/>
        <color rgb="FF000000"/>
        <rFont val="Calibri"/>
        <family val="2"/>
      </rPr>
      <t xml:space="preserve">15 </t>
    </r>
    <r>
      <rPr>
        <b/>
        <sz val="10"/>
        <color rgb="FF000000"/>
        <rFont val="Calibri"/>
        <family val="2"/>
      </rPr>
      <t>CM de PRECISION</t>
    </r>
  </si>
  <si>
    <r>
      <t xml:space="preserve">Equipo piloto automático INTEGRA 6000, pantalla 10 pulg. táctil, con Giro en Cabecera,  volante con motor eléctrico y Antena NOVATEL L1-L2                         </t>
    </r>
    <r>
      <rPr>
        <b/>
        <sz val="11"/>
        <color rgb="FF000000"/>
        <rFont val="Calibri"/>
        <family val="2"/>
      </rPr>
      <t xml:space="preserve">con ACTIVACION y  </t>
    </r>
    <r>
      <rPr>
        <b/>
        <sz val="12"/>
        <color rgb="FF000000"/>
        <rFont val="Calibri"/>
        <family val="2"/>
      </rPr>
      <t>ABONO</t>
    </r>
    <r>
      <rPr>
        <b/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TRIMESTRAL</t>
    </r>
    <r>
      <rPr>
        <b/>
        <sz val="10"/>
        <color rgb="FF000000"/>
        <rFont val="Calibri"/>
        <family val="2"/>
      </rPr>
      <t xml:space="preserve"> con </t>
    </r>
    <r>
      <rPr>
        <b/>
        <sz val="12"/>
        <color rgb="FF000000"/>
        <rFont val="Calibri"/>
        <family val="2"/>
      </rPr>
      <t>2,5</t>
    </r>
    <r>
      <rPr>
        <b/>
        <sz val="10"/>
        <color rgb="FF000000"/>
        <rFont val="Calibri"/>
        <family val="2"/>
      </rPr>
      <t xml:space="preserve"> CM de PRECISION</t>
    </r>
  </si>
  <si>
    <r>
      <t xml:space="preserve">Equipo piloto automático INTEGRA 6000, pantalla 10 pulg. táctil, con Giro en Cabecera,  volante con motor eléctrico y antena NOVATEL L1-L2                          con </t>
    </r>
    <r>
      <rPr>
        <b/>
        <sz val="11"/>
        <color rgb="FF000000"/>
        <rFont val="Calibri"/>
        <family val="2"/>
      </rPr>
      <t>ACTIVACION</t>
    </r>
    <r>
      <rPr>
        <b/>
        <sz val="10"/>
        <color rgb="FF000000"/>
        <rFont val="Calibri"/>
        <family val="2"/>
      </rPr>
      <t xml:space="preserve"> y </t>
    </r>
    <r>
      <rPr>
        <b/>
        <sz val="12"/>
        <color rgb="FF000000"/>
        <rFont val="Calibri"/>
        <family val="2"/>
      </rPr>
      <t>ABONO ANUAL</t>
    </r>
    <r>
      <rPr>
        <b/>
        <sz val="10"/>
        <color rgb="FF000000"/>
        <rFont val="Calibri"/>
        <family val="2"/>
      </rPr>
      <t xml:space="preserve"> con </t>
    </r>
    <r>
      <rPr>
        <b/>
        <sz val="12"/>
        <color rgb="FF000000"/>
        <rFont val="Calibri"/>
        <family val="2"/>
      </rPr>
      <t>2,5</t>
    </r>
    <r>
      <rPr>
        <b/>
        <sz val="10"/>
        <color rgb="FF000000"/>
        <rFont val="Calibri"/>
        <family val="2"/>
      </rPr>
      <t xml:space="preserve"> CM de PRECISION</t>
    </r>
  </si>
  <si>
    <r>
      <rPr>
        <b/>
        <sz val="11"/>
        <color rgb="FF000000"/>
        <rFont val="Calibri"/>
        <family val="2"/>
      </rPr>
      <t>*FINANCIACIÓN</t>
    </r>
    <r>
      <rPr>
        <sz val="11"/>
        <color rgb="FF000000"/>
        <rFont val="Calibri"/>
        <family val="2"/>
      </rPr>
      <t xml:space="preserve"> con </t>
    </r>
    <r>
      <rPr>
        <b/>
        <sz val="11"/>
        <color rgb="FF000000"/>
        <rFont val="Calibri"/>
        <family val="2"/>
      </rPr>
      <t>ANTICIPO 25%</t>
    </r>
    <r>
      <rPr>
        <sz val="11"/>
        <color rgb="FF000000"/>
        <rFont val="Calibri"/>
        <family val="2"/>
      </rPr>
      <t xml:space="preserve">, </t>
    </r>
    <r>
      <rPr>
        <b/>
        <sz val="11"/>
        <color rgb="FF000000"/>
        <rFont val="Calibri"/>
        <family val="2"/>
      </rPr>
      <t>y</t>
    </r>
    <r>
      <rPr>
        <sz val="11"/>
        <color rgb="FF000000"/>
        <rFont val="Calibri"/>
        <family val="2"/>
      </rPr>
      <t xml:space="preserve"> SALDO EN </t>
    </r>
    <r>
      <rPr>
        <b/>
        <sz val="11"/>
        <color rgb="FF000000"/>
        <rFont val="Calibri"/>
        <family val="2"/>
      </rPr>
      <t>12 CHEQUES</t>
    </r>
    <r>
      <rPr>
        <sz val="11"/>
        <color rgb="FF000000"/>
        <rFont val="Calibri"/>
        <family val="2"/>
      </rPr>
      <t xml:space="preserve"> AJUSTABLES, QUE SERIAN DESDE 30, 60,..hasta..., 330, 360 DIAS. </t>
    </r>
  </si>
  <si>
    <r>
      <t xml:space="preserve">*Mediante </t>
    </r>
    <r>
      <rPr>
        <b/>
        <sz val="11"/>
        <color rgb="FF000000"/>
        <rFont val="Calibri"/>
        <family val="2"/>
      </rPr>
      <t>CANJE CEREAL con AGROCANJE PILOTO con RTK</t>
    </r>
    <r>
      <rPr>
        <sz val="11"/>
        <color rgb="FF000000"/>
        <rFont val="Calibri"/>
        <family val="2"/>
      </rPr>
      <t xml:space="preserve">:  </t>
    </r>
    <r>
      <rPr>
        <b/>
        <sz val="11"/>
        <color rgb="FF000000"/>
        <rFont val="Calibri"/>
        <family val="2"/>
      </rPr>
      <t>ANTICIPO DEL 30 %</t>
    </r>
    <r>
      <rPr>
        <sz val="11"/>
        <color rgb="FF000000"/>
        <rFont val="Calibri"/>
        <family val="2"/>
      </rPr>
      <t xml:space="preserve"> EN $$, Y </t>
    </r>
    <r>
      <rPr>
        <b/>
        <sz val="11"/>
        <color rgb="FF000000"/>
        <rFont val="Calibri"/>
        <family val="2"/>
      </rPr>
      <t>2 ENTREGAS DE CEREAL</t>
    </r>
    <r>
      <rPr>
        <sz val="11"/>
        <color rgb="FF000000"/>
        <rFont val="Calibri"/>
        <family val="2"/>
      </rPr>
      <t xml:space="preserve"> A 6 Y 12 MESES.</t>
    </r>
  </si>
  <si>
    <t>Lista 824</t>
  </si>
  <si>
    <r>
      <t xml:space="preserve">* </t>
    </r>
    <r>
      <rPr>
        <b/>
        <sz val="12"/>
        <color rgb="FF000000"/>
        <rFont val="Calibri"/>
        <family val="2"/>
      </rPr>
      <t xml:space="preserve">FINANCIACIÓN 120, </t>
    </r>
    <r>
      <rPr>
        <sz val="12"/>
        <color rgb="FF000000"/>
        <rFont val="Calibri"/>
        <family val="2"/>
      </rPr>
      <t>EN PESOS, 5</t>
    </r>
    <r>
      <rPr>
        <b/>
        <sz val="12"/>
        <color rgb="FF000000"/>
        <rFont val="Calibri"/>
        <family val="2"/>
      </rPr>
      <t xml:space="preserve"> CHEQUES a 0, 30 60 90 Y 120 EN PESOS</t>
    </r>
    <r>
      <rPr>
        <sz val="12"/>
        <color rgb="FF000000"/>
        <rFont val="Calibri"/>
        <family val="2"/>
      </rPr>
      <t xml:space="preserve"> SIN INTERES.</t>
    </r>
  </si>
  <si>
    <r>
      <t xml:space="preserve">PILOTOS ControlAgro                                                             </t>
    </r>
    <r>
      <rPr>
        <b/>
        <sz val="20"/>
        <color rgb="FF000000"/>
        <rFont val="Arial"/>
        <family val="2"/>
      </rPr>
      <t xml:space="preserve"> INTEGRA 6000 </t>
    </r>
    <r>
      <rPr>
        <b/>
        <sz val="12"/>
        <color rgb="FF000000"/>
        <rFont val="Arial"/>
        <family val="2"/>
      </rPr>
      <t xml:space="preserve">c/Giro en Cabecera           </t>
    </r>
    <r>
      <rPr>
        <b/>
        <sz val="14"/>
        <color rgb="FF000000"/>
        <rFont val="Arial"/>
        <family val="2"/>
      </rPr>
      <t xml:space="preserve">                                                                            </t>
    </r>
  </si>
  <si>
    <t>Tipo de activación y abono</t>
  </si>
  <si>
    <t>Precio</t>
  </si>
  <si>
    <t>Antena NOVATEL L1-L2 Señal libre de 35 cm</t>
  </si>
  <si>
    <t>Antena NOVATEL L1-L2 ACTIVACIÓN SIN abono 15 CM</t>
  </si>
  <si>
    <t>Antena NOVATEL L1-L2 ACTIVACIÓN y  ABONO TRIMESTRAL 2,5 CM</t>
  </si>
  <si>
    <t>Antena NOVATEL L1-L2 ACTIVACIÓN y ABONO ANUAL 2,5 CM</t>
  </si>
  <si>
    <t>SURVEY L1 CON base portátil RTK</t>
  </si>
  <si>
    <t>SURVEY L1 SIN base portátil RTK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</si>
</sst>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\ * #,##0.00_-;\-&quot;$&quot;\ * #,##0.00_-;_-&quot;$&quot;\ * &quot;-&quot;??_-;_-@_-"/>
    <numFmt numFmtId="165" formatCode="_ [$USD]\ * #,##0_ ;_ [$USD]\ * \-#,##0_ ;_ [$USD]\ * &quot;-&quot;_ ;_ @_ "/>
    <numFmt numFmtId="166" formatCode="&quot;$&quot;\ #,##0.00"/>
    <numFmt numFmtId="167" formatCode="_-[$USD]\ * #,##0_-;\-[$USD]\ * #,##0_-;_-[$USD]\ * &quot;-&quot;??_-;_-@_-"/>
    <numFmt numFmtId="168" formatCode="_-[$USD]\ * #,##0_-;\-[$USD]\ * #,##0_-;_-[$USD]\ * &quot;-&quot;_-;_-@_-"/>
    <numFmt numFmtId="169" formatCode="[$USD]\ #,##0"/>
  </numFmts>
  <fonts count="23" x14ac:knownFonts="1">
    <font>
      <sz val="11"/>
      <color rgb="FF000000"/>
      <name val="Calibri"/>
    </font>
    <font>
      <sz val="11"/>
      <name val="Calibri"/>
      <family val="2"/>
    </font>
    <font>
      <sz val="8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Arial"/>
      <family val="2"/>
    </font>
    <font>
      <sz val="8"/>
      <color rgb="FFFF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12"/>
      <color rgb="FF000000"/>
      <name val="Calibri"/>
      <family val="2"/>
    </font>
    <font>
      <b/>
      <sz val="20"/>
      <color rgb="FF000000"/>
      <name val="Arial"/>
      <family val="2"/>
    </font>
    <font>
      <b/>
      <sz val="20"/>
      <color rgb="FF000000"/>
      <name val="Calibri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rgb="FFC6E47A"/>
        <bgColor rgb="FFFFFFF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82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0" fontId="0" fillId="3" borderId="0" xfId="0" applyFill="1"/>
    <xf numFmtId="0" fontId="0" fillId="4" borderId="1" xfId="0" applyFill="1" applyBorder="1"/>
    <xf numFmtId="0" fontId="0" fillId="2" borderId="3" xfId="0" applyFill="1" applyBorder="1"/>
    <xf numFmtId="0" fontId="0" fillId="0" borderId="0" xfId="0" applyAlignment="1">
      <alignment horizontal="center"/>
    </xf>
    <xf numFmtId="0" fontId="0" fillId="3" borderId="3" xfId="0" applyFill="1" applyBorder="1"/>
    <xf numFmtId="0" fontId="13" fillId="4" borderId="2" xfId="0" applyFont="1" applyFill="1" applyBorder="1" applyAlignment="1">
      <alignment vertical="center" wrapText="1"/>
    </xf>
    <xf numFmtId="165" fontId="0" fillId="4" borderId="8" xfId="0" applyNumberFormat="1" applyFill="1" applyBorder="1" applyAlignment="1">
      <alignment horizontal="right" vertical="center"/>
    </xf>
    <xf numFmtId="0" fontId="0" fillId="0" borderId="3" xfId="0" applyBorder="1"/>
    <xf numFmtId="0" fontId="13" fillId="4" borderId="3" xfId="0" applyFont="1" applyFill="1" applyBorder="1" applyAlignment="1">
      <alignment vertical="center"/>
    </xf>
    <xf numFmtId="165" fontId="4" fillId="4" borderId="7" xfId="0" applyNumberFormat="1" applyFont="1" applyFill="1" applyBorder="1" applyAlignment="1">
      <alignment vertical="center"/>
    </xf>
    <xf numFmtId="0" fontId="1" fillId="3" borderId="3" xfId="0" applyFont="1" applyFill="1" applyBorder="1"/>
    <xf numFmtId="168" fontId="12" fillId="3" borderId="15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67" fontId="12" fillId="3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 wrapText="1"/>
    </xf>
    <xf numFmtId="0" fontId="17" fillId="2" borderId="1" xfId="0" applyFont="1" applyFill="1" applyBorder="1"/>
    <xf numFmtId="169" fontId="4" fillId="4" borderId="7" xfId="0" applyNumberFormat="1" applyFont="1" applyFill="1" applyBorder="1" applyAlignment="1">
      <alignment horizontal="center" vertical="center"/>
    </xf>
    <xf numFmtId="169" fontId="12" fillId="4" borderId="7" xfId="0" applyNumberFormat="1" applyFont="1" applyFill="1" applyBorder="1" applyAlignment="1">
      <alignment horizontal="center" vertical="center"/>
    </xf>
    <xf numFmtId="169" fontId="4" fillId="2" borderId="7" xfId="0" applyNumberFormat="1" applyFont="1" applyFill="1" applyBorder="1" applyAlignment="1">
      <alignment horizontal="center" vertical="center" wrapText="1"/>
    </xf>
    <xf numFmtId="165" fontId="0" fillId="4" borderId="4" xfId="0" applyNumberFormat="1" applyFill="1" applyBorder="1" applyAlignment="1">
      <alignment horizontal="center" vertical="center"/>
    </xf>
    <xf numFmtId="169" fontId="0" fillId="2" borderId="8" xfId="0" applyNumberFormat="1" applyFill="1" applyBorder="1" applyAlignment="1">
      <alignment horizontal="center" vertical="center"/>
    </xf>
    <xf numFmtId="0" fontId="12" fillId="0" borderId="0" xfId="0" applyFont="1"/>
    <xf numFmtId="0" fontId="0" fillId="0" borderId="3" xfId="0" applyBorder="1" applyAlignment="1">
      <alignment horizontal="center"/>
    </xf>
    <xf numFmtId="0" fontId="0" fillId="0" borderId="14" xfId="0" applyBorder="1"/>
    <xf numFmtId="0" fontId="4" fillId="3" borderId="0" xfId="0" applyFont="1" applyFill="1"/>
    <xf numFmtId="0" fontId="4" fillId="0" borderId="0" xfId="0" applyFont="1"/>
    <xf numFmtId="0" fontId="4" fillId="4" borderId="1" xfId="0" applyFont="1" applyFill="1" applyBorder="1"/>
    <xf numFmtId="166" fontId="16" fillId="4" borderId="1" xfId="0" applyNumberFormat="1" applyFont="1" applyFill="1" applyBorder="1" applyAlignment="1">
      <alignment horizontal="left"/>
    </xf>
    <xf numFmtId="0" fontId="4" fillId="0" borderId="3" xfId="0" applyFont="1" applyBorder="1"/>
    <xf numFmtId="0" fontId="18" fillId="4" borderId="3" xfId="0" applyFont="1" applyFill="1" applyBorder="1"/>
    <xf numFmtId="166" fontId="15" fillId="4" borderId="3" xfId="1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right"/>
    </xf>
    <xf numFmtId="0" fontId="13" fillId="4" borderId="3" xfId="0" applyFont="1" applyFill="1" applyBorder="1"/>
    <xf numFmtId="0" fontId="18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10" fillId="3" borderId="3" xfId="0" applyFont="1" applyFill="1" applyBorder="1"/>
    <xf numFmtId="166" fontId="15" fillId="4" borderId="3" xfId="1" applyNumberFormat="1" applyFont="1" applyFill="1" applyBorder="1" applyAlignment="1">
      <alignment horizontal="center"/>
    </xf>
    <xf numFmtId="0" fontId="19" fillId="0" borderId="0" xfId="0" applyFont="1"/>
    <xf numFmtId="0" fontId="19" fillId="0" borderId="3" xfId="0" applyFont="1" applyBorder="1"/>
    <xf numFmtId="169" fontId="0" fillId="0" borderId="0" xfId="0" applyNumberFormat="1"/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11" fillId="0" borderId="0" xfId="0" applyFont="1"/>
    <xf numFmtId="0" fontId="7" fillId="7" borderId="12" xfId="0" applyFont="1" applyFill="1" applyBorder="1"/>
    <xf numFmtId="0" fontId="2" fillId="7" borderId="11" xfId="0" applyFont="1" applyFill="1" applyBorder="1"/>
    <xf numFmtId="0" fontId="2" fillId="7" borderId="13" xfId="0" applyFont="1" applyFill="1" applyBorder="1"/>
    <xf numFmtId="0" fontId="11" fillId="7" borderId="12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 wrapText="1"/>
    </xf>
    <xf numFmtId="0" fontId="3" fillId="7" borderId="12" xfId="0" applyFont="1" applyFill="1" applyBorder="1"/>
    <xf numFmtId="0" fontId="9" fillId="4" borderId="3" xfId="0" applyFont="1" applyFill="1" applyBorder="1"/>
    <xf numFmtId="0" fontId="8" fillId="4" borderId="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vertical="center" wrapText="1"/>
    </xf>
    <xf numFmtId="0" fontId="1" fillId="5" borderId="9" xfId="0" applyFont="1" applyFill="1" applyBorder="1"/>
    <xf numFmtId="0" fontId="1" fillId="5" borderId="10" xfId="0" applyFont="1" applyFill="1" applyBorder="1"/>
    <xf numFmtId="0" fontId="3" fillId="5" borderId="4" xfId="0" applyFont="1" applyFill="1" applyBorder="1" applyAlignment="1">
      <alignment vertical="center" wrapText="1"/>
    </xf>
    <xf numFmtId="0" fontId="1" fillId="5" borderId="5" xfId="0" applyFont="1" applyFill="1" applyBorder="1"/>
    <xf numFmtId="0" fontId="1" fillId="5" borderId="6" xfId="0" applyFont="1" applyFill="1" applyBorder="1"/>
    <xf numFmtId="0" fontId="3" fillId="5" borderId="1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left" wrapText="1"/>
    </xf>
    <xf numFmtId="0" fontId="10" fillId="3" borderId="11" xfId="0" applyFont="1" applyFill="1" applyBorder="1" applyAlignment="1">
      <alignment horizontal="left" wrapText="1"/>
    </xf>
    <xf numFmtId="0" fontId="10" fillId="3" borderId="13" xfId="0" applyFont="1" applyFill="1" applyBorder="1" applyAlignment="1">
      <alignment horizontal="left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vertical="center" wrapText="1"/>
    </xf>
    <xf numFmtId="0" fontId="1" fillId="7" borderId="9" xfId="0" applyFont="1" applyFill="1" applyBorder="1"/>
    <xf numFmtId="0" fontId="1" fillId="7" borderId="10" xfId="0" applyFont="1" applyFill="1" applyBorder="1"/>
    <xf numFmtId="0" fontId="3" fillId="6" borderId="12" xfId="0" applyFont="1" applyFill="1" applyBorder="1" applyAlignment="1">
      <alignment vertical="center" wrapText="1"/>
    </xf>
    <xf numFmtId="0" fontId="1" fillId="6" borderId="11" xfId="0" applyFont="1" applyFill="1" applyBorder="1"/>
    <xf numFmtId="0" fontId="1" fillId="6" borderId="13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6E47A"/>
      <color rgb="FFDAEFC3"/>
      <color rgb="FFB2D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0</xdr:row>
      <xdr:rowOff>172938</xdr:rowOff>
    </xdr:from>
    <xdr:ext cx="1743075" cy="651060"/>
    <xdr:pic>
      <xdr:nvPicPr>
        <xdr:cNvPr id="4" name="Imagen 3">
          <a:extLst>
            <a:ext uri="{FF2B5EF4-FFF2-40B4-BE49-F238E27FC236}">
              <a16:creationId xmlns:a16="http://schemas.microsoft.com/office/drawing/2014/main" id="{B46B41BE-CD29-4A60-A082-8B7804E28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172938"/>
          <a:ext cx="1743075" cy="65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DB9C-754E-4BAC-B2BC-4065FB569D14}">
  <dimension ref="A1:B7"/>
  <sheetViews>
    <sheetView tabSelected="1" workbookViewId="0">
      <selection activeCell="B14" sqref="B14"/>
    </sheetView>
  </sheetViews>
  <sheetFormatPr baseColWidth="10" defaultRowHeight="14.4" x14ac:dyDescent="0.3"/>
  <cols>
    <col min="1" max="1" width="57" bestFit="1" customWidth="1"/>
  </cols>
  <sheetData>
    <row r="1" spans="1:2" x14ac:dyDescent="0.3">
      <c r="A1" t="s">
        <v>33</v>
      </c>
      <c r="B1" t="s">
        <v>34</v>
      </c>
    </row>
    <row r="2" spans="1:2" x14ac:dyDescent="0.3">
      <c r="A2" t="s">
        <v>35</v>
      </c>
      <c r="B2">
        <f>'lista de precios 824'!F4</f>
        <v>16575</v>
      </c>
    </row>
    <row r="3" spans="1:2" x14ac:dyDescent="0.3">
      <c r="A3" t="s">
        <v>36</v>
      </c>
      <c r="B3">
        <f>'lista de precios 824'!F5</f>
        <v>17809.2</v>
      </c>
    </row>
    <row r="4" spans="1:2" x14ac:dyDescent="0.3">
      <c r="A4" t="s">
        <v>37</v>
      </c>
      <c r="B4">
        <f>'lista de precios 824'!F6</f>
        <v>18644.100000000002</v>
      </c>
    </row>
    <row r="5" spans="1:2" x14ac:dyDescent="0.3">
      <c r="A5" t="s">
        <v>38</v>
      </c>
      <c r="B5">
        <f>'lista de precios 824'!F7</f>
        <v>19261.2</v>
      </c>
    </row>
    <row r="6" spans="1:2" x14ac:dyDescent="0.3">
      <c r="A6" t="s">
        <v>39</v>
      </c>
      <c r="B6">
        <f>'lista de precios 824'!F18</f>
        <v>16575</v>
      </c>
    </row>
    <row r="7" spans="1:2" x14ac:dyDescent="0.3">
      <c r="A7" t="s">
        <v>40</v>
      </c>
      <c r="B7">
        <f>'lista de precios 824'!F19</f>
        <v>13812.5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R958"/>
  <sheetViews>
    <sheetView workbookViewId="0">
      <selection activeCell="A39" sqref="A39:XFD39"/>
    </sheetView>
  </sheetViews>
  <sheetFormatPr baseColWidth="10" defaultColWidth="14.44140625" defaultRowHeight="15" customHeight="1" x14ac:dyDescent="0.3"/>
  <cols>
    <col min="1" max="1" width="2.6640625" customWidth="1"/>
    <col min="2" max="2" width="10.6640625" customWidth="1"/>
    <col min="3" max="3" width="14.88671875" customWidth="1"/>
    <col min="4" max="4" width="35.33203125" customWidth="1"/>
    <col min="5" max="5" width="31.109375" customWidth="1"/>
    <col min="6" max="6" width="31.88671875" style="13" customWidth="1"/>
    <col min="7" max="278" width="14.44140625" style="13"/>
  </cols>
  <sheetData>
    <row r="1" spans="1:278" ht="63" customHeight="1" x14ac:dyDescent="0.3">
      <c r="A1" s="7"/>
      <c r="B1" s="11" t="s">
        <v>30</v>
      </c>
      <c r="C1" s="57" t="s">
        <v>32</v>
      </c>
      <c r="D1" s="57"/>
      <c r="E1" s="57"/>
      <c r="F1" s="21"/>
    </row>
    <row r="2" spans="1:278" s="13" customFormat="1" ht="36" customHeight="1" x14ac:dyDescent="0.3">
      <c r="B2" s="18" t="s">
        <v>24</v>
      </c>
      <c r="C2" s="16"/>
      <c r="D2" s="16"/>
      <c r="E2" s="17"/>
      <c r="F2" s="17"/>
    </row>
    <row r="3" spans="1:278" ht="26.25" customHeight="1" x14ac:dyDescent="0.3">
      <c r="A3" s="6"/>
      <c r="B3" s="67" t="s">
        <v>2</v>
      </c>
      <c r="C3" s="68"/>
      <c r="D3" s="69"/>
      <c r="E3" s="47" t="s">
        <v>0</v>
      </c>
      <c r="F3" s="47" t="s">
        <v>1</v>
      </c>
    </row>
    <row r="4" spans="1:278" ht="49.5" customHeight="1" x14ac:dyDescent="0.3">
      <c r="A4" s="1"/>
      <c r="B4" s="64" t="s">
        <v>21</v>
      </c>
      <c r="C4" s="65"/>
      <c r="D4" s="66"/>
      <c r="E4" s="24">
        <v>15000</v>
      </c>
      <c r="F4" s="23">
        <f>+E4*1.105</f>
        <v>16575</v>
      </c>
    </row>
    <row r="5" spans="1:278" ht="49.5" customHeight="1" x14ac:dyDescent="0.3">
      <c r="A5" s="1"/>
      <c r="B5" s="61" t="s">
        <v>25</v>
      </c>
      <c r="C5" s="62"/>
      <c r="D5" s="63"/>
      <c r="E5" s="24">
        <f>'lista de precios 824'!E4+E14</f>
        <v>16020</v>
      </c>
      <c r="F5" s="23">
        <f>('lista de precios 824'!E4 * 1.105)+F14</f>
        <v>17809.2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</row>
    <row r="6" spans="1:278" ht="49.5" customHeight="1" x14ac:dyDescent="0.3">
      <c r="A6" s="1"/>
      <c r="B6" s="61" t="s">
        <v>26</v>
      </c>
      <c r="C6" s="62"/>
      <c r="D6" s="63"/>
      <c r="E6" s="24">
        <f>'lista de precios 824'!E4+E13+E14</f>
        <v>16710</v>
      </c>
      <c r="F6" s="23">
        <f>('lista de precios 824'!E4 * 1.105)+F13+F14</f>
        <v>18644.100000000002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</row>
    <row r="7" spans="1:278" ht="49.5" customHeight="1" x14ac:dyDescent="0.3">
      <c r="A7" s="1"/>
      <c r="B7" s="61" t="s">
        <v>27</v>
      </c>
      <c r="C7" s="62"/>
      <c r="D7" s="63"/>
      <c r="E7" s="24">
        <f>'lista de precios 824'!E4+E14+E12</f>
        <v>17220</v>
      </c>
      <c r="F7" s="23">
        <f>('lista de precios 824'!E4 * 1.105)+F14+F12</f>
        <v>19261.2</v>
      </c>
      <c r="G7"/>
      <c r="H7"/>
      <c r="I7" s="46"/>
      <c r="J7" s="4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</row>
    <row r="8" spans="1:278" ht="14.4" x14ac:dyDescent="0.3">
      <c r="A8" s="7"/>
      <c r="B8" s="36" t="s">
        <v>10</v>
      </c>
      <c r="C8" s="14"/>
      <c r="D8" s="14"/>
      <c r="E8" s="14"/>
      <c r="F8" s="37"/>
    </row>
    <row r="9" spans="1:278" ht="15.75" customHeight="1" x14ac:dyDescent="0.3">
      <c r="B9" s="49" t="s">
        <v>15</v>
      </c>
    </row>
    <row r="10" spans="1:278" ht="28.5" customHeight="1" x14ac:dyDescent="0.3">
      <c r="A10" s="6"/>
      <c r="B10" s="56" t="s">
        <v>7</v>
      </c>
      <c r="C10" s="10"/>
      <c r="D10" s="10"/>
      <c r="E10" s="10"/>
      <c r="F10" s="10"/>
    </row>
    <row r="11" spans="1:278" ht="26.25" customHeight="1" x14ac:dyDescent="0.3">
      <c r="A11" s="6"/>
      <c r="B11" s="67" t="s">
        <v>2</v>
      </c>
      <c r="C11" s="68"/>
      <c r="D11" s="69"/>
      <c r="E11" s="47" t="s">
        <v>0</v>
      </c>
      <c r="F11" s="47" t="s">
        <v>17</v>
      </c>
    </row>
    <row r="12" spans="1:278" ht="21" customHeight="1" x14ac:dyDescent="0.3">
      <c r="A12" s="6"/>
      <c r="B12" s="58" t="s">
        <v>18</v>
      </c>
      <c r="C12" s="59"/>
      <c r="D12" s="60"/>
      <c r="E12" s="12">
        <v>1200</v>
      </c>
      <c r="F12" s="15">
        <f>E12*1.21</f>
        <v>1452</v>
      </c>
    </row>
    <row r="13" spans="1:278" ht="21" customHeight="1" x14ac:dyDescent="0.3">
      <c r="A13" s="6"/>
      <c r="B13" s="58" t="s">
        <v>19</v>
      </c>
      <c r="C13" s="59"/>
      <c r="D13" s="60"/>
      <c r="E13" s="26">
        <v>690</v>
      </c>
      <c r="F13" s="15">
        <f>E13*1.21</f>
        <v>834.9</v>
      </c>
    </row>
    <row r="14" spans="1:278" ht="21" customHeight="1" x14ac:dyDescent="0.3">
      <c r="A14" s="6"/>
      <c r="B14" s="61" t="s">
        <v>20</v>
      </c>
      <c r="C14" s="62"/>
      <c r="D14" s="63"/>
      <c r="E14" s="26">
        <v>1020</v>
      </c>
      <c r="F14" s="15">
        <f>E14*1.21</f>
        <v>1234.2</v>
      </c>
    </row>
    <row r="15" spans="1:278" ht="14.4" x14ac:dyDescent="0.3">
      <c r="A15" s="7"/>
      <c r="B15" s="36" t="s">
        <v>10</v>
      </c>
      <c r="C15" s="14"/>
      <c r="D15" s="14"/>
      <c r="E15" s="14"/>
      <c r="F15" s="37"/>
    </row>
    <row r="16" spans="1:278" ht="58.5" customHeight="1" x14ac:dyDescent="0.5">
      <c r="A16" s="41"/>
      <c r="B16" s="42" t="s">
        <v>23</v>
      </c>
      <c r="C16" s="39"/>
      <c r="D16" s="39"/>
      <c r="E16" s="39"/>
      <c r="F16" s="43"/>
    </row>
    <row r="17" spans="1:278" s="9" customFormat="1" ht="30" customHeight="1" x14ac:dyDescent="0.3">
      <c r="A17" s="3"/>
      <c r="B17" s="73" t="s">
        <v>8</v>
      </c>
      <c r="C17" s="74"/>
      <c r="D17" s="75"/>
      <c r="E17" s="48" t="s">
        <v>5</v>
      </c>
      <c r="F17" s="48" t="s">
        <v>4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</row>
    <row r="18" spans="1:278" ht="51" customHeight="1" x14ac:dyDescent="0.3">
      <c r="A18" s="8"/>
      <c r="B18" s="79" t="s">
        <v>6</v>
      </c>
      <c r="C18" s="80"/>
      <c r="D18" s="81"/>
      <c r="E18" s="24">
        <v>15000</v>
      </c>
      <c r="F18" s="23">
        <f>+E18*1.105</f>
        <v>16575</v>
      </c>
    </row>
    <row r="19" spans="1:278" ht="51" customHeight="1" x14ac:dyDescent="0.3">
      <c r="A19" s="1"/>
      <c r="B19" s="79" t="s">
        <v>22</v>
      </c>
      <c r="C19" s="80"/>
      <c r="D19" s="81"/>
      <c r="E19" s="24">
        <v>12500</v>
      </c>
      <c r="F19" s="23">
        <f>+E19*1.105</f>
        <v>13812.5</v>
      </c>
    </row>
    <row r="20" spans="1:278" ht="14.4" x14ac:dyDescent="0.3">
      <c r="A20" s="7"/>
      <c r="B20" s="36" t="s">
        <v>10</v>
      </c>
      <c r="C20" s="14"/>
      <c r="D20" s="14"/>
      <c r="E20" s="14"/>
      <c r="F20" s="37"/>
    </row>
    <row r="21" spans="1:278" s="13" customFormat="1" ht="25.5" customHeight="1" x14ac:dyDescent="0.3">
      <c r="B21" s="19"/>
      <c r="C21" s="16"/>
      <c r="D21" s="16"/>
      <c r="E21" s="20"/>
      <c r="F21" s="20"/>
    </row>
    <row r="22" spans="1:278" ht="15.6" x14ac:dyDescent="0.3">
      <c r="A22" s="2"/>
      <c r="B22" s="50" t="s">
        <v>3</v>
      </c>
      <c r="C22" s="51"/>
      <c r="D22" s="52"/>
      <c r="E22" s="53" t="s">
        <v>0</v>
      </c>
      <c r="F22" s="54" t="s">
        <v>1</v>
      </c>
    </row>
    <row r="23" spans="1:278" ht="54" customHeight="1" x14ac:dyDescent="0.3">
      <c r="A23" s="1"/>
      <c r="B23" s="76" t="s">
        <v>9</v>
      </c>
      <c r="C23" s="77"/>
      <c r="D23" s="78"/>
      <c r="E23" s="27">
        <v>3300</v>
      </c>
      <c r="F23" s="25">
        <f>+E23*1.105</f>
        <v>3646.5</v>
      </c>
    </row>
    <row r="24" spans="1:278" s="32" customFormat="1" ht="18.75" customHeight="1" x14ac:dyDescent="0.3">
      <c r="A24" s="31"/>
      <c r="B24" s="40"/>
      <c r="C24" s="33"/>
      <c r="D24" s="38"/>
      <c r="E24" s="38"/>
      <c r="F24" s="34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  <c r="JI24" s="35"/>
      <c r="JJ24" s="35"/>
      <c r="JK24" s="35"/>
      <c r="JL24" s="35"/>
      <c r="JM24" s="35"/>
      <c r="JN24" s="35"/>
      <c r="JO24" s="35"/>
      <c r="JP24" s="35"/>
      <c r="JQ24" s="35"/>
      <c r="JR24" s="35"/>
    </row>
    <row r="25" spans="1:278" ht="14.4" x14ac:dyDescent="0.3">
      <c r="A25" s="2"/>
      <c r="B25" s="55" t="s">
        <v>11</v>
      </c>
      <c r="C25" s="51"/>
      <c r="D25" s="52"/>
      <c r="E25" s="53" t="s">
        <v>0</v>
      </c>
      <c r="F25" s="54" t="s">
        <v>1</v>
      </c>
    </row>
    <row r="26" spans="1:278" ht="30" customHeight="1" x14ac:dyDescent="0.3">
      <c r="A26" s="1"/>
      <c r="B26" s="76" t="s">
        <v>12</v>
      </c>
      <c r="C26" s="77"/>
      <c r="D26" s="78"/>
      <c r="E26" s="27">
        <v>2500</v>
      </c>
      <c r="F26" s="25">
        <f>+E26*1.21</f>
        <v>3025</v>
      </c>
    </row>
    <row r="27" spans="1:278" ht="14.4" x14ac:dyDescent="0.3">
      <c r="A27" s="5"/>
      <c r="B27" s="22"/>
      <c r="C27" s="5"/>
      <c r="D27" s="4"/>
      <c r="E27" s="5"/>
    </row>
    <row r="28" spans="1:278" ht="15.75" customHeight="1" x14ac:dyDescent="0.3">
      <c r="A28" s="6"/>
      <c r="B28" s="6"/>
      <c r="C28" s="6"/>
      <c r="D28" s="6"/>
      <c r="E28" s="6"/>
      <c r="F28" s="10"/>
    </row>
    <row r="29" spans="1:278" ht="18.75" customHeight="1" x14ac:dyDescent="0.4">
      <c r="A29" s="30"/>
      <c r="B29" s="70" t="s">
        <v>13</v>
      </c>
      <c r="C29" s="71"/>
      <c r="D29" s="71"/>
      <c r="E29" s="71"/>
      <c r="F29" s="72"/>
    </row>
    <row r="30" spans="1:278" s="44" customFormat="1" ht="15.75" customHeight="1" x14ac:dyDescent="0.3">
      <c r="B30" s="44" t="s">
        <v>14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</row>
    <row r="31" spans="1:278" s="44" customFormat="1" ht="15.75" customHeight="1" x14ac:dyDescent="0.3">
      <c r="B31" s="44" t="s">
        <v>31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</row>
    <row r="32" spans="1:278" s="44" customFormat="1" ht="15.75" customHeight="1" x14ac:dyDescent="0.3"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</row>
    <row r="33" spans="1:278" s="44" customFormat="1" ht="15.75" customHeight="1" x14ac:dyDescent="0.3"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</row>
    <row r="34" spans="1:278" ht="18.75" customHeight="1" x14ac:dyDescent="0.4">
      <c r="A34" s="30"/>
      <c r="B34" s="70" t="s">
        <v>16</v>
      </c>
      <c r="C34" s="71"/>
      <c r="D34" s="71"/>
      <c r="E34" s="71"/>
      <c r="F34" s="72"/>
    </row>
    <row r="35" spans="1:278" ht="15.75" customHeight="1" x14ac:dyDescent="0.3">
      <c r="B35" s="28" t="s">
        <v>28</v>
      </c>
    </row>
    <row r="36" spans="1:278" ht="15.75" customHeight="1" x14ac:dyDescent="0.3">
      <c r="B36" s="28" t="s">
        <v>29</v>
      </c>
    </row>
    <row r="37" spans="1:278" ht="8.25" customHeight="1" x14ac:dyDescent="0.3">
      <c r="B37" s="28"/>
    </row>
    <row r="38" spans="1:278" ht="15.75" customHeight="1" x14ac:dyDescent="0.3">
      <c r="B38" s="49"/>
    </row>
    <row r="39" spans="1:278" ht="15.75" customHeight="1" x14ac:dyDescent="0.3">
      <c r="B39" s="49"/>
    </row>
    <row r="40" spans="1:278" ht="15.75" customHeight="1" x14ac:dyDescent="0.3"/>
    <row r="41" spans="1:278" ht="15.75" customHeight="1" x14ac:dyDescent="0.3"/>
    <row r="42" spans="1:278" ht="15.75" customHeight="1" x14ac:dyDescent="0.3"/>
    <row r="43" spans="1:278" ht="15.75" customHeight="1" x14ac:dyDescent="0.3"/>
    <row r="44" spans="1:278" ht="15.75" customHeight="1" x14ac:dyDescent="0.3"/>
    <row r="45" spans="1:278" ht="15.75" customHeight="1" x14ac:dyDescent="0.3"/>
    <row r="46" spans="1:278" ht="15.75" customHeight="1" x14ac:dyDescent="0.3"/>
    <row r="47" spans="1:278" ht="15.75" customHeight="1" x14ac:dyDescent="0.3"/>
    <row r="48" spans="1:27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</sheetData>
  <mergeCells count="17">
    <mergeCell ref="B34:F34"/>
    <mergeCell ref="B26:D26"/>
    <mergeCell ref="B19:D19"/>
    <mergeCell ref="B23:D23"/>
    <mergeCell ref="B18:D18"/>
    <mergeCell ref="B14:D14"/>
    <mergeCell ref="B12:D12"/>
    <mergeCell ref="B11:D11"/>
    <mergeCell ref="B29:F29"/>
    <mergeCell ref="B3:D3"/>
    <mergeCell ref="B17:D17"/>
    <mergeCell ref="C1:E1"/>
    <mergeCell ref="B13:D13"/>
    <mergeCell ref="B5:D5"/>
    <mergeCell ref="B6:D6"/>
    <mergeCell ref="B7:D7"/>
    <mergeCell ref="B4:D4"/>
  </mergeCells>
  <printOptions horizontalCentered="1"/>
  <pageMargins left="0.55118110236220474" right="0.27559055118110237" top="0.55118110236220474" bottom="0.19685039370078741" header="0" footer="0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lista de precios 824</vt:lpstr>
      <vt:lpstr>'lista de precios 824'!Área_de_impresión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Carlos Iruretagoyena</cp:lastModifiedBy>
  <cp:lastPrinted>2024-07-02T14:10:09Z</cp:lastPrinted>
  <dcterms:created xsi:type="dcterms:W3CDTF">2018-08-08T17:19:31Z</dcterms:created>
  <dcterms:modified xsi:type="dcterms:W3CDTF">2024-10-01T13:24:58Z</dcterms:modified>
</cp:coreProperties>
</file>