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67111\Documents\GitHub\ConcurrentAndParallelSystems\CourseworkPartOne\res\Done Tests\"/>
    </mc:Choice>
  </mc:AlternateContent>
  <bookViews>
    <workbookView xWindow="0" yWindow="0" windowWidth="21570" windowHeight="805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6" i="2" l="1"/>
  <c r="AE25" i="2"/>
  <c r="AE24" i="2"/>
  <c r="AE23" i="2"/>
  <c r="AD26" i="2"/>
  <c r="AD25" i="2"/>
  <c r="AD24" i="2"/>
  <c r="AD23" i="2"/>
  <c r="AC25" i="2"/>
  <c r="AB26" i="2"/>
  <c r="AB25" i="2"/>
  <c r="AB24" i="2"/>
  <c r="AB23" i="2"/>
  <c r="AC26" i="2"/>
  <c r="AC24" i="2"/>
  <c r="AC8" i="2"/>
  <c r="AC23" i="2"/>
  <c r="AD9" i="2" l="1"/>
  <c r="AD11" i="2"/>
  <c r="AD8" i="2"/>
  <c r="AD7" i="2"/>
  <c r="AD5" i="2"/>
  <c r="AD4" i="2"/>
  <c r="AD3" i="2"/>
  <c r="AC3" i="2"/>
  <c r="AG4" i="2" s="1"/>
  <c r="O4" i="2"/>
  <c r="AC7" i="2"/>
  <c r="AG5" i="2" s="1"/>
  <c r="AG14" i="2" s="1"/>
  <c r="L15" i="2" l="1"/>
  <c r="L13" i="2"/>
  <c r="L11" i="2"/>
  <c r="M17" i="2"/>
  <c r="M16" i="2"/>
  <c r="M15" i="2"/>
  <c r="M13" i="2"/>
  <c r="M12" i="2"/>
  <c r="M11" i="2"/>
  <c r="M9" i="2"/>
  <c r="M8" i="2"/>
  <c r="M7" i="2"/>
  <c r="M5" i="2"/>
  <c r="M4" i="2"/>
  <c r="M3" i="2"/>
  <c r="L3" i="2"/>
  <c r="AD17" i="2"/>
  <c r="AD16" i="2"/>
  <c r="AD15" i="2"/>
  <c r="AD13" i="2"/>
  <c r="AD12" i="2"/>
  <c r="AC11" i="2"/>
  <c r="AG6" i="2" s="1"/>
  <c r="AC9" i="2"/>
  <c r="AC17" i="2"/>
  <c r="AC16" i="2"/>
  <c r="AC15" i="2"/>
  <c r="AG7" i="2" s="1"/>
  <c r="AC13" i="2"/>
  <c r="AC12" i="2"/>
  <c r="AF7" i="2"/>
  <c r="AF16" i="2" s="1"/>
  <c r="AF6" i="2"/>
  <c r="AF15" i="2" s="1"/>
  <c r="AF5" i="2"/>
  <c r="AF14" i="2" s="1"/>
  <c r="AC5" i="2"/>
  <c r="AF4" i="2"/>
  <c r="AF13" i="2" s="1"/>
  <c r="AC4" i="2"/>
  <c r="AG13" i="2"/>
  <c r="O7" i="2"/>
  <c r="O6" i="2"/>
  <c r="O5" i="2"/>
  <c r="L17" i="2"/>
  <c r="L16" i="2"/>
  <c r="L12" i="2"/>
  <c r="L9" i="2"/>
  <c r="L8" i="2"/>
  <c r="L7" i="2"/>
  <c r="L5" i="2"/>
  <c r="L4" i="2"/>
  <c r="AN20" i="1"/>
  <c r="AN19" i="1"/>
  <c r="AN11" i="1"/>
  <c r="AJ31" i="1"/>
  <c r="AJ30" i="1"/>
  <c r="AJ29" i="1"/>
  <c r="AK31" i="1"/>
  <c r="AK30" i="1"/>
  <c r="AK29" i="1"/>
  <c r="AK27" i="1"/>
  <c r="AK26" i="1"/>
  <c r="AK25" i="1"/>
  <c r="AJ27" i="1"/>
  <c r="AJ26" i="1"/>
  <c r="AJ25" i="1"/>
  <c r="T20" i="1"/>
  <c r="T12" i="1"/>
  <c r="T11" i="1"/>
  <c r="P31" i="1"/>
  <c r="P30" i="1"/>
  <c r="P29" i="1"/>
  <c r="Q31" i="1"/>
  <c r="Q30" i="1"/>
  <c r="Q29" i="1"/>
  <c r="Q19" i="1"/>
  <c r="Q18" i="1"/>
  <c r="Q17" i="1"/>
  <c r="Q15" i="1"/>
  <c r="Q14" i="1"/>
  <c r="Q13" i="1"/>
  <c r="Q11" i="1"/>
  <c r="Q10" i="1"/>
  <c r="Q9" i="1"/>
  <c r="Q7" i="1"/>
  <c r="Q6" i="1"/>
  <c r="Q5" i="1"/>
  <c r="P5" i="1"/>
  <c r="AK5" i="1"/>
  <c r="Q27" i="1"/>
  <c r="P27" i="1"/>
  <c r="Q26" i="1"/>
  <c r="P26" i="1"/>
  <c r="Q25" i="1"/>
  <c r="P25" i="1"/>
  <c r="AK7" i="1"/>
  <c r="AJ7" i="1"/>
  <c r="AK6" i="1"/>
  <c r="AJ6" i="1"/>
  <c r="AJ5" i="1"/>
  <c r="AK23" i="1"/>
  <c r="AJ23" i="1"/>
  <c r="AK22" i="1"/>
  <c r="AJ22" i="1"/>
  <c r="AK21" i="1"/>
  <c r="AJ21" i="1"/>
  <c r="AK19" i="1"/>
  <c r="AJ19" i="1"/>
  <c r="AK18" i="1"/>
  <c r="AJ18" i="1"/>
  <c r="AK17" i="1"/>
  <c r="AJ17" i="1"/>
  <c r="AK15" i="1"/>
  <c r="AJ15" i="1"/>
  <c r="AK14" i="1"/>
  <c r="AJ14" i="1"/>
  <c r="AK13" i="1"/>
  <c r="AJ13" i="1"/>
  <c r="AK11" i="1"/>
  <c r="AJ11" i="1"/>
  <c r="AK10" i="1"/>
  <c r="AJ10" i="1"/>
  <c r="AK9" i="1"/>
  <c r="AJ9" i="1"/>
  <c r="P9" i="1"/>
  <c r="P19" i="1"/>
  <c r="P18" i="1"/>
  <c r="P15" i="1"/>
  <c r="P14" i="1"/>
  <c r="P17" i="1"/>
  <c r="P13" i="1"/>
  <c r="P23" i="1"/>
  <c r="P22" i="1"/>
  <c r="P21" i="1"/>
  <c r="Q23" i="1"/>
  <c r="Q22" i="1"/>
  <c r="Q21" i="1"/>
  <c r="P11" i="1"/>
  <c r="P10" i="1"/>
  <c r="P7" i="1"/>
  <c r="P6" i="1"/>
  <c r="P4" i="2" l="1"/>
  <c r="P13" i="2" s="1"/>
  <c r="P7" i="2"/>
  <c r="P16" i="2" s="1"/>
  <c r="AG15" i="2"/>
  <c r="AG16" i="2"/>
  <c r="P5" i="2"/>
  <c r="P14" i="2" s="1"/>
  <c r="P6" i="2"/>
  <c r="P15" i="2" s="1"/>
  <c r="T21" i="1"/>
  <c r="AN7" i="1"/>
  <c r="AN16" i="1" s="1"/>
  <c r="AN6" i="1"/>
  <c r="AN15" i="1" s="1"/>
  <c r="AN12" i="1"/>
  <c r="AN21" i="1" s="1"/>
  <c r="AN10" i="1"/>
  <c r="AN8" i="1"/>
  <c r="AN17" i="1" s="1"/>
  <c r="AN9" i="1"/>
  <c r="AN18" i="1" s="1"/>
  <c r="T8" i="1"/>
  <c r="T17" i="1" s="1"/>
  <c r="T7" i="1"/>
  <c r="T16" i="1" s="1"/>
  <c r="T6" i="1"/>
  <c r="T15" i="1" s="1"/>
  <c r="T10" i="1"/>
  <c r="T19" i="1" s="1"/>
  <c r="T9" i="1"/>
  <c r="T18" i="1" s="1"/>
</calcChain>
</file>

<file path=xl/sharedStrings.xml><?xml version="1.0" encoding="utf-8"?>
<sst xmlns="http://schemas.openxmlformats.org/spreadsheetml/2006/main" count="200" uniqueCount="45">
  <si>
    <t>Manual for</t>
  </si>
  <si>
    <t>S 4:</t>
  </si>
  <si>
    <t>S 8:</t>
  </si>
  <si>
    <t>S 12:</t>
  </si>
  <si>
    <t>S 16:</t>
  </si>
  <si>
    <t>S 20:</t>
  </si>
  <si>
    <t>Base manual</t>
  </si>
  <si>
    <t>Serial</t>
  </si>
  <si>
    <t>OMP For</t>
  </si>
  <si>
    <t>C++11 Thread</t>
  </si>
  <si>
    <t>4 Samples</t>
  </si>
  <si>
    <t>Average:</t>
  </si>
  <si>
    <t>Max:</t>
  </si>
  <si>
    <t>Min:</t>
  </si>
  <si>
    <t>8 Samples</t>
  </si>
  <si>
    <t>12 Samples</t>
  </si>
  <si>
    <t>16 Samples</t>
  </si>
  <si>
    <t>20 Samples</t>
  </si>
  <si>
    <t>Base</t>
  </si>
  <si>
    <t>Max</t>
  </si>
  <si>
    <t>Speed up</t>
  </si>
  <si>
    <t>Efficency</t>
  </si>
  <si>
    <t xml:space="preserve">C++11 </t>
  </si>
  <si>
    <t>C++ 11</t>
  </si>
  <si>
    <t>Base OMP</t>
  </si>
  <si>
    <t>OMP for</t>
  </si>
  <si>
    <t>S4:</t>
  </si>
  <si>
    <t>OMP</t>
  </si>
  <si>
    <t>Time Taken (s)</t>
  </si>
  <si>
    <t>S 512:</t>
  </si>
  <si>
    <t>512 Samples</t>
  </si>
  <si>
    <t>256 Samples</t>
  </si>
  <si>
    <t>S 256:</t>
  </si>
  <si>
    <t>D1024:</t>
  </si>
  <si>
    <t>D:2048</t>
  </si>
  <si>
    <t>D:4096</t>
  </si>
  <si>
    <t>D:1024:</t>
  </si>
  <si>
    <t>D2048:</t>
  </si>
  <si>
    <t>D4096:</t>
  </si>
  <si>
    <t>1024 Dims</t>
  </si>
  <si>
    <t>2048 Dims</t>
  </si>
  <si>
    <t>4096 Dims</t>
  </si>
  <si>
    <t>D512:</t>
  </si>
  <si>
    <t>512 Dims</t>
  </si>
  <si>
    <t>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</si>
</sst>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Comparrison of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Sheet1!$AM$15:$AM$21</c:f>
              <c:strCache>
                <c:ptCount val="7"/>
                <c:pt idx="0">
                  <c:v>4 Samples</c:v>
                </c:pt>
                <c:pt idx="1">
                  <c:v>8 Samples</c:v>
                </c:pt>
                <c:pt idx="2">
                  <c:v>12 Samples</c:v>
                </c:pt>
                <c:pt idx="3">
                  <c:v>16 Samples</c:v>
                </c:pt>
                <c:pt idx="4">
                  <c:v>20 Samples</c:v>
                </c:pt>
                <c:pt idx="5">
                  <c:v>256 Samples</c:v>
                </c:pt>
                <c:pt idx="6">
                  <c:v>512 Samples</c:v>
                </c:pt>
              </c:strCache>
            </c:strRef>
          </c:cat>
          <c:val>
            <c:numRef>
              <c:f>Sheet1!$AN$15:$AN$21</c:f>
              <c:numCache>
                <c:formatCode>General</c:formatCode>
                <c:ptCount val="7"/>
                <c:pt idx="0">
                  <c:v>0.66951283949585327</c:v>
                </c:pt>
                <c:pt idx="1">
                  <c:v>1.7852683129242763</c:v>
                </c:pt>
                <c:pt idx="2">
                  <c:v>1.3703108703697482</c:v>
                </c:pt>
                <c:pt idx="3">
                  <c:v>1.1554453361913248</c:v>
                </c:pt>
                <c:pt idx="4">
                  <c:v>0.74616556506638987</c:v>
                </c:pt>
                <c:pt idx="5">
                  <c:v>0.9718615704675565</c:v>
                </c:pt>
                <c:pt idx="6">
                  <c:v>0.96246079595818568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55-42D4-99DB-1DB841B04BAF}"/>
            </c:ext>
          </c:extLst>
        </c:ser>
        <c:ser>
          <c:idx val="1"/>
          <c:order val="1"/>
          <c:tx>
            <c:v>C++11</c:v>
          </c:tx>
          <c:invertIfNegative val="0"/>
          <c:val>
            <c:numRef>
              <c:f>Sheet1!$T$15:$T$21</c:f>
              <c:numCache>
                <c:formatCode>General</c:formatCode>
                <c:ptCount val="7"/>
                <c:pt idx="0">
                  <c:v>0.7256711408847597</c:v>
                </c:pt>
                <c:pt idx="1">
                  <c:v>0.75365803611086257</c:v>
                </c:pt>
                <c:pt idx="2">
                  <c:v>0.78631272411989561</c:v>
                </c:pt>
                <c:pt idx="3">
                  <c:v>0.77427729179108862</c:v>
                </c:pt>
                <c:pt idx="4">
                  <c:v>0.79345991833656704</c:v>
                </c:pt>
                <c:pt idx="5">
                  <c:v>0.81190263497869919</c:v>
                </c:pt>
                <c:pt idx="6">
                  <c:v>0.81080586676206112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55-42D4-99DB-1DB841B04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461896"/>
        <c:axId val="494458288"/>
      </c:barChart>
      <c:catAx>
        <c:axId val="494461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Samples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8288"/>
        <c:crosses val="autoZero"/>
        <c:auto val="1"/>
        <c:lblAlgn val="ctr"/>
        <c:lblOffset val="100"/>
        <c:noMultiLvlLbl val="0"/>
      </c:catAx>
      <c:valAx>
        <c:axId val="4944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6189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against sample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Sheet2!$AB$23</c:f>
              <c:strCache>
                <c:ptCount val="1"/>
                <c:pt idx="0">
                  <c:v>512 Dims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Sheet2!$AC$21:$AE$22</c:f>
              <c:multiLvlStrCache>
                <c:ptCount val="3"/>
                <c:lvl>
                  <c:pt idx="0">
                    <c:v>Serial</c:v>
                  </c:pt>
                  <c:pt idx="1">
                    <c:v>OMP For</c:v>
                  </c:pt>
                  <c:pt idx="2">
                    <c:v>C++11 Thread</c:v>
                  </c:pt>
                </c:lvl>
                <c:lvl>
                  <c:pt idx="0">
                    <c:v>Time Taken (s)</c:v>
                  </c:pt>
                </c:lvl>
              </c:multiLvlStrCache>
            </c:multiLvlStrRef>
          </c:cat>
          <c:val>
            <c:numRef>
              <c:f>Sheet2!$AC$23:$AE$23</c:f>
              <c:numCache>
                <c:formatCode>General</c:formatCode>
                <c:ptCount val="3"/>
                <c:pt idx="0">
                  <c:v>3.1146538461538453</c:v>
                </c:pt>
                <c:pt idx="1">
                  <c:v>0.83458695652173864</c:v>
                </c:pt>
                <c:pt idx="2">
                  <c:v>0.73383838383838362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5-4E74-BE1B-3BA360874A5B}"/>
            </c:ext>
          </c:extLst>
        </c:ser>
        <c:ser>
          <c:idx val="1"/>
          <c:order val="1"/>
          <c:tx>
            <c:strRef>
              <c:f>Sheet2!$AB$24</c:f>
              <c:strCache>
                <c:ptCount val="1"/>
                <c:pt idx="0">
                  <c:v>1024 Dims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Sheet2!$AC$21:$AE$22</c:f>
              <c:multiLvlStrCache>
                <c:ptCount val="3"/>
                <c:lvl>
                  <c:pt idx="0">
                    <c:v>Serial</c:v>
                  </c:pt>
                  <c:pt idx="1">
                    <c:v>OMP For</c:v>
                  </c:pt>
                  <c:pt idx="2">
                    <c:v>C++11 Thread</c:v>
                  </c:pt>
                </c:lvl>
                <c:lvl>
                  <c:pt idx="0">
                    <c:v>Time Taken (s)</c:v>
                  </c:pt>
                </c:lvl>
              </c:multiLvlStrCache>
            </c:multiLvlStrRef>
          </c:cat>
          <c:val>
            <c:numRef>
              <c:f>Sheet2!$AC$24:$AE$24</c:f>
              <c:numCache>
                <c:formatCode>General</c:formatCode>
                <c:ptCount val="3"/>
                <c:pt idx="0">
                  <c:v>8.9709899999999987</c:v>
                </c:pt>
                <c:pt idx="1">
                  <c:v>3.3498200000000007</c:v>
                </c:pt>
                <c:pt idx="2">
                  <c:v>3.0903279999999995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5-4E74-BE1B-3BA360874A5B}"/>
            </c:ext>
          </c:extLst>
        </c:ser>
        <c:ser>
          <c:idx val="2"/>
          <c:order val="2"/>
          <c:tx>
            <c:strRef>
              <c:f>Sheet2!$AB$25</c:f>
              <c:strCache>
                <c:ptCount val="1"/>
                <c:pt idx="0">
                  <c:v>2048 Dims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Sheet2!$AC$21:$AE$22</c:f>
              <c:multiLvlStrCache>
                <c:ptCount val="3"/>
                <c:lvl>
                  <c:pt idx="0">
                    <c:v>Serial</c:v>
                  </c:pt>
                  <c:pt idx="1">
                    <c:v>OMP For</c:v>
                  </c:pt>
                  <c:pt idx="2">
                    <c:v>C++11 Thread</c:v>
                  </c:pt>
                </c:lvl>
                <c:lvl>
                  <c:pt idx="0">
                    <c:v>Time Taken (s)</c:v>
                  </c:pt>
                </c:lvl>
              </c:multiLvlStrCache>
            </c:multiLvlStrRef>
          </c:cat>
          <c:val>
            <c:numRef>
              <c:f>Sheet2!$AC$25:$AE$25</c:f>
              <c:numCache>
                <c:formatCode>General</c:formatCode>
                <c:ptCount val="3"/>
                <c:pt idx="0">
                  <c:v>49.12641025641026</c:v>
                </c:pt>
                <c:pt idx="1">
                  <c:v>12.759629629629627</c:v>
                </c:pt>
                <c:pt idx="2">
                  <c:v>11.71873684210526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5-4E74-BE1B-3BA360874A5B}"/>
            </c:ext>
          </c:extLst>
        </c:ser>
        <c:ser>
          <c:idx val="3"/>
          <c:order val="3"/>
          <c:tx>
            <c:strRef>
              <c:f>Sheet2!$AB$26</c:f>
              <c:strCache>
                <c:ptCount val="1"/>
                <c:pt idx="0">
                  <c:v>4096 Dims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Sheet2!$AC$21:$AE$22</c:f>
              <c:multiLvlStrCache>
                <c:ptCount val="3"/>
                <c:lvl>
                  <c:pt idx="0">
                    <c:v>Serial</c:v>
                  </c:pt>
                  <c:pt idx="1">
                    <c:v>OMP For</c:v>
                  </c:pt>
                  <c:pt idx="2">
                    <c:v>C++11 Thread</c:v>
                  </c:pt>
                </c:lvl>
                <c:lvl>
                  <c:pt idx="0">
                    <c:v>Time Taken (s)</c:v>
                  </c:pt>
                </c:lvl>
              </c:multiLvlStrCache>
            </c:multiLvlStrRef>
          </c:cat>
          <c:val>
            <c:numRef>
              <c:f>Sheet2!$AC$26:$AE$26</c:f>
              <c:numCache>
                <c:formatCode>General</c:formatCode>
                <c:ptCount val="3"/>
                <c:pt idx="0">
                  <c:v>198.13016666666667</c:v>
                </c:pt>
                <c:pt idx="1">
                  <c:v>50.799300000000002</c:v>
                </c:pt>
                <c:pt idx="2">
                  <c:v>46.627533333333318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5-4E74-BE1B-3BA360874A5B}"/>
            </c:ext>
          </c:extLst>
        </c:ser>
        <c:ser>
          <c:idx val="4"/>
          <c:order val="4"/>
          <c:tx>
            <c:strRef>
              <c:f>Sheet2!$AB$27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Sheet2!$AC$21:$AE$22</c:f>
              <c:multiLvlStrCache>
                <c:ptCount val="3"/>
                <c:lvl>
                  <c:pt idx="0">
                    <c:v>Serial</c:v>
                  </c:pt>
                  <c:pt idx="1">
                    <c:v>OMP For</c:v>
                  </c:pt>
                  <c:pt idx="2">
                    <c:v>C++11 Thread</c:v>
                  </c:pt>
                </c:lvl>
                <c:lvl>
                  <c:pt idx="0">
                    <c:v>Time Taken (s)</c:v>
                  </c:pt>
                </c:lvl>
              </c:multiLvlStrCache>
            </c:multiLvlStrRef>
          </c:cat>
          <c:val>
            <c:numRef>
              <c:f>Sheet2!$AC$27:$AE$27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4FB5-4E74-BE1B-3BA360874A5B}"/>
            </c:ext>
          </c:extLst>
        </c:ser>
        <c:ser>
          <c:idx val="5"/>
          <c:order val="5"/>
          <c:tx>
            <c:strRef>
              <c:f>Sheet2!$AB$28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Sheet2!$AC$21:$AE$22</c:f>
              <c:multiLvlStrCache>
                <c:ptCount val="3"/>
                <c:lvl>
                  <c:pt idx="0">
                    <c:v>Serial</c:v>
                  </c:pt>
                  <c:pt idx="1">
                    <c:v>OMP For</c:v>
                  </c:pt>
                  <c:pt idx="2">
                    <c:v>C++11 Thread</c:v>
                  </c:pt>
                </c:lvl>
                <c:lvl>
                  <c:pt idx="0">
                    <c:v>Time Taken (s)</c:v>
                  </c:pt>
                </c:lvl>
              </c:multiLvlStrCache>
            </c:multiLvlStrRef>
          </c:cat>
          <c:val>
            <c:numRef>
              <c:f>Sheet2!$AC$28:$AE$28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4FB5-4E74-BE1B-3BA360874A5B}"/>
            </c:ext>
          </c:extLst>
        </c:ser>
        <c:ser>
          <c:idx val="6"/>
          <c:order val="6"/>
          <c:tx>
            <c:strRef>
              <c:f>Sheet2!$AB$29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Sheet2!$AC$21:$AE$22</c:f>
              <c:multiLvlStrCache>
                <c:ptCount val="3"/>
                <c:lvl>
                  <c:pt idx="0">
                    <c:v>Serial</c:v>
                  </c:pt>
                  <c:pt idx="1">
                    <c:v>OMP For</c:v>
                  </c:pt>
                  <c:pt idx="2">
                    <c:v>C++11 Thread</c:v>
                  </c:pt>
                </c:lvl>
                <c:lvl>
                  <c:pt idx="0">
                    <c:v>Time Taken (s)</c:v>
                  </c:pt>
                </c:lvl>
              </c:multiLvlStrCache>
            </c:multiLvlStrRef>
          </c:cat>
          <c:val>
            <c:numRef>
              <c:f>Sheet2!$AC$29:$AE$29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4FB5-4E74-BE1B-3BA360874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8728"/>
        <c:axId val="7959056"/>
      </c:barChart>
      <c:catAx>
        <c:axId val="795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056"/>
        <c:crosses val="autoZero"/>
        <c:auto val="1"/>
        <c:lblAlgn val="ctr"/>
        <c:lblOffset val="100"/>
        <c:noMultiLvlLbl val="0"/>
      </c:catAx>
      <c:valAx>
        <c:axId val="79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 against different dimensions</a:t>
            </a:r>
          </a:p>
        </c:rich>
      </c:tx>
      <c:layout>
        <c:manualLayout>
          <c:xMode val="edge"/>
          <c:yMode val="edge"/>
          <c:x val="0.189326334208224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Sheet2!$P$12</c:f>
              <c:strCache>
                <c:ptCount val="1"/>
                <c:pt idx="0">
                  <c:v>C++ 11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Sheet2!$O$13:$O$16</c:f>
              <c:strCache>
                <c:ptCount val="4"/>
                <c:pt idx="0">
                  <c:v>512 Dims</c:v>
                </c:pt>
                <c:pt idx="1">
                  <c:v>1024 Dims</c:v>
                </c:pt>
                <c:pt idx="2">
                  <c:v>2048 Dims</c:v>
                </c:pt>
                <c:pt idx="3">
                  <c:v>4096 Dims</c:v>
                </c:pt>
              </c:strCache>
            </c:strRef>
          </c:cat>
          <c:val>
            <c:numRef>
              <c:f>Sheet2!$P$13:$P$16</c:f>
              <c:numCache>
                <c:formatCode>General</c:formatCode>
                <c:ptCount val="4"/>
                <c:pt idx="0">
                  <c:v>0.79093255333792201</c:v>
                </c:pt>
                <c:pt idx="1">
                  <c:v>0.73555124070797506</c:v>
                </c:pt>
                <c:pt idx="2">
                  <c:v>0.77742324024320886</c:v>
                </c:pt>
                <c:pt idx="3">
                  <c:v>0.78722800405482907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3-4C3E-88EB-6EA7377CC806}"/>
            </c:ext>
          </c:extLst>
        </c:ser>
        <c:ser>
          <c:idx val="1"/>
          <c:order val="1"/>
          <c:tx>
            <c:strRef>
              <c:f>Sheet2!$AF$12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Sheet2!$O$13:$O$16</c:f>
              <c:strCache>
                <c:ptCount val="4"/>
                <c:pt idx="0">
                  <c:v>512 Dims</c:v>
                </c:pt>
                <c:pt idx="1">
                  <c:v>1024 Dims</c:v>
                </c:pt>
                <c:pt idx="2">
                  <c:v>2048 Dims</c:v>
                </c:pt>
                <c:pt idx="3">
                  <c:v>4096 Dims</c:v>
                </c:pt>
              </c:strCache>
            </c:strRef>
          </c:cat>
          <c:val>
            <c:numRef>
              <c:f>Sheet2!$AF$13:$AF$16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3-4C3E-88EB-6EA7377CC806}"/>
            </c:ext>
          </c:extLst>
        </c:ser>
        <c:ser>
          <c:idx val="2"/>
          <c:order val="2"/>
          <c:tx>
            <c:strRef>
              <c:f>Sheet2!$AG$12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Sheet2!$O$13:$O$16</c:f>
              <c:strCache>
                <c:ptCount val="4"/>
                <c:pt idx="0">
                  <c:v>512 Dims</c:v>
                </c:pt>
                <c:pt idx="1">
                  <c:v>1024 Dims</c:v>
                </c:pt>
                <c:pt idx="2">
                  <c:v>2048 Dims</c:v>
                </c:pt>
                <c:pt idx="3">
                  <c:v>4096 Dims</c:v>
                </c:pt>
              </c:strCache>
            </c:strRef>
          </c:cat>
          <c:val>
            <c:numRef>
              <c:f>Sheet2!$AG$13:$AG$16</c:f>
              <c:numCache>
                <c:formatCode>General</c:formatCode>
                <c:ptCount val="4"/>
                <c:pt idx="0">
                  <c:v>0.93299260844388643</c:v>
                </c:pt>
                <c:pt idx="1">
                  <c:v>0.66951283949585327</c:v>
                </c:pt>
                <c:pt idx="2">
                  <c:v>0.96253597640349864</c:v>
                </c:pt>
                <c:pt idx="3">
                  <c:v>0.97506346872233796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3-4C3E-88EB-6EA7377C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881688"/>
        <c:axId val="492889232"/>
      </c:barChart>
      <c:catAx>
        <c:axId val="49288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89232"/>
        <c:crosses val="autoZero"/>
        <c:auto val="1"/>
        <c:lblAlgn val="ctr"/>
        <c:lblOffset val="100"/>
        <c:noMultiLvlLbl val="0"/>
      </c:catAx>
      <c:valAx>
        <c:axId val="4928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8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to compute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Sheet2!$AB$23</c:f>
              <c:strCache>
                <c:ptCount val="1"/>
                <c:pt idx="0">
                  <c:v>512 Dims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Sheet2!$AC$22:$AE$22</c:f>
              <c:strCache>
                <c:ptCount val="3"/>
                <c:pt idx="0">
                  <c:v>Serial</c:v>
                </c:pt>
                <c:pt idx="1">
                  <c:v>OMP For</c:v>
                </c:pt>
                <c:pt idx="2">
                  <c:v>C++11 Thread</c:v>
                </c:pt>
              </c:strCache>
            </c:strRef>
          </c:cat>
          <c:val>
            <c:numRef>
              <c:f>Sheet2!$AC$23:$AE$23</c:f>
              <c:numCache>
                <c:formatCode>General</c:formatCode>
                <c:ptCount val="3"/>
                <c:pt idx="0">
                  <c:v>3.1146538461538453</c:v>
                </c:pt>
                <c:pt idx="1">
                  <c:v>0.83458695652173864</c:v>
                </c:pt>
                <c:pt idx="2">
                  <c:v>0.73383838383838362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8-464E-9332-8826F1D51D36}"/>
            </c:ext>
          </c:extLst>
        </c:ser>
        <c:ser>
          <c:idx val="1"/>
          <c:order val="1"/>
          <c:tx>
            <c:strRef>
              <c:f>Sheet2!$AB$24</c:f>
              <c:strCache>
                <c:ptCount val="1"/>
                <c:pt idx="0">
                  <c:v>1024 Dims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Sheet2!$AC$22:$AE$22</c:f>
              <c:strCache>
                <c:ptCount val="3"/>
                <c:pt idx="0">
                  <c:v>Serial</c:v>
                </c:pt>
                <c:pt idx="1">
                  <c:v>OMP For</c:v>
                </c:pt>
                <c:pt idx="2">
                  <c:v>C++11 Thread</c:v>
                </c:pt>
              </c:strCache>
            </c:strRef>
          </c:cat>
          <c:val>
            <c:numRef>
              <c:f>Sheet2!$AC$24:$AE$24</c:f>
              <c:numCache>
                <c:formatCode>General</c:formatCode>
                <c:ptCount val="3"/>
                <c:pt idx="0">
                  <c:v>8.9709899999999987</c:v>
                </c:pt>
                <c:pt idx="1">
                  <c:v>3.3498200000000007</c:v>
                </c:pt>
                <c:pt idx="2">
                  <c:v>3.0903279999999995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8-464E-9332-8826F1D51D36}"/>
            </c:ext>
          </c:extLst>
        </c:ser>
        <c:ser>
          <c:idx val="2"/>
          <c:order val="2"/>
          <c:tx>
            <c:strRef>
              <c:f>Sheet2!$AB$25</c:f>
              <c:strCache>
                <c:ptCount val="1"/>
                <c:pt idx="0">
                  <c:v>2048 Dims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Sheet2!$AC$22:$AE$22</c:f>
              <c:strCache>
                <c:ptCount val="3"/>
                <c:pt idx="0">
                  <c:v>Serial</c:v>
                </c:pt>
                <c:pt idx="1">
                  <c:v>OMP For</c:v>
                </c:pt>
                <c:pt idx="2">
                  <c:v>C++11 Thread</c:v>
                </c:pt>
              </c:strCache>
            </c:strRef>
          </c:cat>
          <c:val>
            <c:numRef>
              <c:f>Sheet2!$AC$25:$AE$25</c:f>
              <c:numCache>
                <c:formatCode>General</c:formatCode>
                <c:ptCount val="3"/>
                <c:pt idx="0">
                  <c:v>49.12641025641026</c:v>
                </c:pt>
                <c:pt idx="1">
                  <c:v>12.759629629629627</c:v>
                </c:pt>
                <c:pt idx="2">
                  <c:v>11.71873684210526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8-464E-9332-8826F1D51D36}"/>
            </c:ext>
          </c:extLst>
        </c:ser>
        <c:ser>
          <c:idx val="3"/>
          <c:order val="3"/>
          <c:tx>
            <c:strRef>
              <c:f>Sheet2!$AB$26</c:f>
              <c:strCache>
                <c:ptCount val="1"/>
                <c:pt idx="0">
                  <c:v>4096 Dims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Sheet2!$AC$22:$AE$22</c:f>
              <c:strCache>
                <c:ptCount val="3"/>
                <c:pt idx="0">
                  <c:v>Serial</c:v>
                </c:pt>
                <c:pt idx="1">
                  <c:v>OMP For</c:v>
                </c:pt>
                <c:pt idx="2">
                  <c:v>C++11 Thread</c:v>
                </c:pt>
              </c:strCache>
            </c:strRef>
          </c:cat>
          <c:val>
            <c:numRef>
              <c:f>Sheet2!$AC$26:$AE$26</c:f>
              <c:numCache>
                <c:formatCode>General</c:formatCode>
                <c:ptCount val="3"/>
                <c:pt idx="0">
                  <c:v>198.13016666666667</c:v>
                </c:pt>
                <c:pt idx="1">
                  <c:v>50.799300000000002</c:v>
                </c:pt>
                <c:pt idx="2">
                  <c:v>46.627533333333318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D8-464E-9332-8826F1D51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403008"/>
        <c:axId val="541402024"/>
      </c:barChart>
      <c:catAx>
        <c:axId val="54140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02024"/>
        <c:crosses val="autoZero"/>
        <c:auto val="1"/>
        <c:lblAlgn val="ctr"/>
        <c:lblOffset val="100"/>
        <c:noMultiLvlLbl val="0"/>
      </c:catAx>
      <c:valAx>
        <c:axId val="54140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  <a:r>
                  <a:rPr lang="en-GB" baseline="0"/>
                  <a:t>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38100</xdr:colOff>
      <xdr:row>33</xdr:row>
      <xdr:rowOff>104775</xdr:rowOff>
    </xdr:from>
    <xdr:to>
      <xdr:col>40</xdr:col>
      <xdr:colOff>228600</xdr:colOff>
      <xdr:row>47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9525</xdr:colOff>
      <xdr:row>49</xdr:row>
      <xdr:rowOff>19050</xdr:rowOff>
    </xdr:from>
    <xdr:to>
      <xdr:col>40</xdr:col>
      <xdr:colOff>400050</xdr:colOff>
      <xdr:row>66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3</xdr:row>
      <xdr:rowOff>0</xdr:rowOff>
    </xdr:from>
    <xdr:to>
      <xdr:col>40</xdr:col>
      <xdr:colOff>552450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4762</xdr:colOff>
      <xdr:row>18</xdr:row>
      <xdr:rowOff>9525</xdr:rowOff>
    </xdr:from>
    <xdr:to>
      <xdr:col>40</xdr:col>
      <xdr:colOff>557212</xdr:colOff>
      <xdr:row>32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3"/>
  <sheetViews>
    <sheetView topLeftCell="W1" workbookViewId="0">
      <selection activeCell="AP11" sqref="AP11:AS19"/>
    </sheetView>
  </sheetViews>
  <sheetFormatPr defaultRowHeight="15" x14ac:dyDescent="0.25"/>
  <cols>
    <col min="6" max="6" width="6" bestFit="1" customWidth="1"/>
    <col min="14" max="14" width="10.85546875" bestFit="1" customWidth="1"/>
    <col min="15" max="15" width="12" bestFit="1" customWidth="1"/>
    <col min="18" max="18" width="10.85546875" bestFit="1" customWidth="1"/>
    <col min="19" max="19" width="11.85546875" bestFit="1" customWidth="1"/>
    <col min="20" max="20" width="12.7109375" bestFit="1" customWidth="1"/>
    <col min="34" max="34" width="11.85546875" bestFit="1" customWidth="1"/>
    <col min="38" max="39" width="11.85546875" bestFit="1" customWidth="1"/>
    <col min="42" max="42" width="11.85546875" bestFit="1" customWidth="1"/>
    <col min="45" max="45" width="12.7109375" bestFit="1" customWidth="1"/>
  </cols>
  <sheetData>
    <row r="1" spans="1:40" x14ac:dyDescent="0.25">
      <c r="B1" t="s">
        <v>6</v>
      </c>
      <c r="J1" t="s">
        <v>0</v>
      </c>
      <c r="V1" t="s">
        <v>24</v>
      </c>
      <c r="AD1" t="s">
        <v>25</v>
      </c>
    </row>
    <row r="3" spans="1:40" x14ac:dyDescent="0.25">
      <c r="A3" t="s">
        <v>26</v>
      </c>
      <c r="B3" t="s">
        <v>2</v>
      </c>
      <c r="C3" t="s">
        <v>3</v>
      </c>
      <c r="D3" t="s">
        <v>4</v>
      </c>
      <c r="E3" t="s">
        <v>5</v>
      </c>
      <c r="F3" t="s">
        <v>32</v>
      </c>
      <c r="G3" t="s">
        <v>29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32</v>
      </c>
      <c r="N3" t="s">
        <v>29</v>
      </c>
      <c r="P3" t="s">
        <v>18</v>
      </c>
      <c r="Q3" t="s">
        <v>19</v>
      </c>
      <c r="U3" t="s">
        <v>1</v>
      </c>
      <c r="V3" t="s">
        <v>2</v>
      </c>
      <c r="W3" t="s">
        <v>3</v>
      </c>
      <c r="X3" t="s">
        <v>4</v>
      </c>
      <c r="Y3" t="s">
        <v>5</v>
      </c>
      <c r="Z3" t="s">
        <v>32</v>
      </c>
      <c r="AA3" t="s">
        <v>29</v>
      </c>
      <c r="AB3" t="s">
        <v>1</v>
      </c>
      <c r="AC3" t="s">
        <v>2</v>
      </c>
      <c r="AD3" t="s">
        <v>3</v>
      </c>
      <c r="AE3" t="s">
        <v>4</v>
      </c>
      <c r="AF3" t="s">
        <v>5</v>
      </c>
      <c r="AG3" t="s">
        <v>32</v>
      </c>
      <c r="AH3" t="s">
        <v>29</v>
      </c>
      <c r="AJ3" t="s">
        <v>18</v>
      </c>
      <c r="AK3" t="s">
        <v>19</v>
      </c>
    </row>
    <row r="4" spans="1:40" x14ac:dyDescent="0.25">
      <c r="A4">
        <v>9.1310000000000002</v>
      </c>
      <c r="B4">
        <v>17.788</v>
      </c>
      <c r="C4">
        <v>27.05</v>
      </c>
      <c r="D4">
        <v>35.795000000000002</v>
      </c>
      <c r="E4">
        <v>44.893000000000001</v>
      </c>
      <c r="F4">
        <v>582.73099999999999</v>
      </c>
      <c r="G4">
        <v>1139.17</v>
      </c>
      <c r="H4">
        <v>3.3029999999999999</v>
      </c>
      <c r="I4">
        <v>6.02</v>
      </c>
      <c r="J4">
        <v>8.68</v>
      </c>
      <c r="K4">
        <v>11.5</v>
      </c>
      <c r="L4">
        <v>14.215999999999999</v>
      </c>
      <c r="M4">
        <v>177.51900000000001</v>
      </c>
      <c r="N4">
        <v>348.952</v>
      </c>
      <c r="O4" s="1" t="s">
        <v>10</v>
      </c>
      <c r="T4" s="1" t="s">
        <v>20</v>
      </c>
      <c r="U4">
        <v>9.1310000000000002</v>
      </c>
      <c r="V4">
        <v>23.948</v>
      </c>
      <c r="W4">
        <v>36.326000000000001</v>
      </c>
      <c r="X4">
        <v>44.893000000000001</v>
      </c>
      <c r="Y4">
        <v>47.84</v>
      </c>
      <c r="Z4">
        <v>768</v>
      </c>
      <c r="AA4">
        <v>1533.15</v>
      </c>
      <c r="AB4">
        <v>3.4590000000000001</v>
      </c>
      <c r="AC4">
        <v>6.8920000000000003</v>
      </c>
      <c r="AD4">
        <v>9.84</v>
      </c>
      <c r="AE4">
        <v>12.965999999999999</v>
      </c>
      <c r="AF4">
        <v>16.763999999999999</v>
      </c>
      <c r="AG4">
        <v>197.559</v>
      </c>
      <c r="AH4">
        <v>398.23700000000002</v>
      </c>
      <c r="AI4" s="1" t="s">
        <v>10</v>
      </c>
      <c r="AN4" s="1" t="s">
        <v>20</v>
      </c>
    </row>
    <row r="5" spans="1:40" x14ac:dyDescent="0.25">
      <c r="A5">
        <v>8.9</v>
      </c>
      <c r="B5">
        <v>17.803000000000001</v>
      </c>
      <c r="C5">
        <v>26.792999999999999</v>
      </c>
      <c r="D5">
        <v>36.012</v>
      </c>
      <c r="E5">
        <v>44.451000000000001</v>
      </c>
      <c r="F5">
        <v>566.08199999999999</v>
      </c>
      <c r="G5">
        <v>1121.32</v>
      </c>
      <c r="H5">
        <v>3.0870000000000002</v>
      </c>
      <c r="I5">
        <v>5.8940000000000001</v>
      </c>
      <c r="J5">
        <v>8.4689999999999994</v>
      </c>
      <c r="K5">
        <v>11.401999999999999</v>
      </c>
      <c r="L5">
        <v>13.981999999999999</v>
      </c>
      <c r="M5">
        <v>176.22200000000001</v>
      </c>
      <c r="N5">
        <v>347.96600000000001</v>
      </c>
      <c r="O5" t="s">
        <v>11</v>
      </c>
      <c r="P5">
        <f>AVERAGE(A4:A103)</f>
        <v>8.9709899999999987</v>
      </c>
      <c r="Q5">
        <f>AVERAGE(H4:H102)</f>
        <v>3.090583838383838</v>
      </c>
      <c r="T5" t="s">
        <v>22</v>
      </c>
      <c r="U5">
        <v>8.9</v>
      </c>
      <c r="V5">
        <v>23.864000000000001</v>
      </c>
      <c r="W5">
        <v>36.340000000000003</v>
      </c>
      <c r="X5">
        <v>44.451000000000001</v>
      </c>
      <c r="Y5">
        <v>47.831000000000003</v>
      </c>
      <c r="AB5">
        <v>3.3410000000000002</v>
      </c>
      <c r="AC5">
        <v>6.492</v>
      </c>
      <c r="AD5">
        <v>9.6050000000000004</v>
      </c>
      <c r="AE5">
        <v>12.837999999999999</v>
      </c>
      <c r="AF5">
        <v>16.263999999999999</v>
      </c>
      <c r="AI5" t="s">
        <v>11</v>
      </c>
      <c r="AJ5">
        <f>AVERAGE(U4:U103)</f>
        <v>8.9709899999999987</v>
      </c>
      <c r="AK5">
        <f>AVERAGE(AB4:AB103)</f>
        <v>3.3498200000000007</v>
      </c>
      <c r="AN5" t="s">
        <v>27</v>
      </c>
    </row>
    <row r="6" spans="1:40" x14ac:dyDescent="0.25">
      <c r="A6">
        <v>8.9410000000000007</v>
      </c>
      <c r="B6">
        <v>17.974</v>
      </c>
      <c r="C6">
        <v>26.858000000000001</v>
      </c>
      <c r="D6">
        <v>35.825000000000003</v>
      </c>
      <c r="E6">
        <v>44.548999999999999</v>
      </c>
      <c r="H6">
        <v>3.1080000000000001</v>
      </c>
      <c r="I6">
        <v>5.899</v>
      </c>
      <c r="J6">
        <v>8.5090000000000003</v>
      </c>
      <c r="K6">
        <v>11.401999999999999</v>
      </c>
      <c r="L6">
        <v>14.069000000000001</v>
      </c>
      <c r="N6">
        <v>348.565</v>
      </c>
      <c r="O6" t="s">
        <v>12</v>
      </c>
      <c r="P6">
        <f>MAX(A6:A105)</f>
        <v>9.2590000000000003</v>
      </c>
      <c r="Q6">
        <f>MAX(H4:H102)</f>
        <v>3.766</v>
      </c>
      <c r="S6" t="s">
        <v>10</v>
      </c>
      <c r="T6">
        <f>P5/Q5</f>
        <v>2.9026845635390388</v>
      </c>
      <c r="U6">
        <v>8.9410000000000007</v>
      </c>
      <c r="V6">
        <v>23.936</v>
      </c>
      <c r="W6">
        <v>36.296999999999997</v>
      </c>
      <c r="X6">
        <v>44.548999999999999</v>
      </c>
      <c r="Y6">
        <v>47.756</v>
      </c>
      <c r="AB6">
        <v>3.33</v>
      </c>
      <c r="AC6">
        <v>6.5110000000000001</v>
      </c>
      <c r="AD6">
        <v>9.6280000000000001</v>
      </c>
      <c r="AE6">
        <v>12.911</v>
      </c>
      <c r="AF6">
        <v>16.408999999999999</v>
      </c>
      <c r="AI6" t="s">
        <v>12</v>
      </c>
      <c r="AJ6">
        <f>MAX(U4:U103)</f>
        <v>9.2590000000000003</v>
      </c>
      <c r="AK6">
        <f>MAX(AA5:AA104)</f>
        <v>0</v>
      </c>
      <c r="AM6" t="s">
        <v>10</v>
      </c>
      <c r="AN6">
        <f>AJ5/AK5</f>
        <v>2.6780513579834131</v>
      </c>
    </row>
    <row r="7" spans="1:40" x14ac:dyDescent="0.25">
      <c r="A7">
        <v>9.0380000000000003</v>
      </c>
      <c r="B7">
        <v>17.823</v>
      </c>
      <c r="C7">
        <v>26.911999999999999</v>
      </c>
      <c r="D7">
        <v>35.630000000000003</v>
      </c>
      <c r="E7">
        <v>44.472999999999999</v>
      </c>
      <c r="H7">
        <v>3.0779999999999998</v>
      </c>
      <c r="I7">
        <v>5.899</v>
      </c>
      <c r="J7">
        <v>8.5129999999999999</v>
      </c>
      <c r="K7">
        <v>11.439</v>
      </c>
      <c r="L7">
        <v>14.010999999999999</v>
      </c>
      <c r="O7" t="s">
        <v>13</v>
      </c>
      <c r="P7">
        <f>MIN(A5:A104)</f>
        <v>8.8949999999999996</v>
      </c>
      <c r="Q7">
        <f>MIN(H4:H102)</f>
        <v>3.0419999999999998</v>
      </c>
      <c r="S7" t="s">
        <v>14</v>
      </c>
      <c r="T7">
        <f>P9/Q9</f>
        <v>3.0146321444434503</v>
      </c>
      <c r="U7">
        <v>9.0380000000000003</v>
      </c>
      <c r="V7">
        <v>23.936</v>
      </c>
      <c r="W7">
        <v>36.311999999999998</v>
      </c>
      <c r="X7">
        <v>44.472999999999999</v>
      </c>
      <c r="Y7">
        <v>47.773000000000003</v>
      </c>
      <c r="AB7">
        <v>3.3420000000000001</v>
      </c>
      <c r="AC7">
        <v>6.6029999999999998</v>
      </c>
      <c r="AD7">
        <v>9.6270000000000007</v>
      </c>
      <c r="AE7">
        <v>12.842000000000001</v>
      </c>
      <c r="AF7">
        <v>16.248000000000001</v>
      </c>
      <c r="AI7" t="s">
        <v>13</v>
      </c>
      <c r="AJ7">
        <f>MIN(U4:U103)</f>
        <v>8.8949999999999996</v>
      </c>
      <c r="AK7">
        <f>MIN(AA5:AA104)</f>
        <v>0</v>
      </c>
      <c r="AM7" t="s">
        <v>14</v>
      </c>
      <c r="AN7">
        <f>AJ9/AK9</f>
        <v>7.1410732516971054</v>
      </c>
    </row>
    <row r="8" spans="1:40" x14ac:dyDescent="0.25">
      <c r="A8">
        <v>8.9849999999999994</v>
      </c>
      <c r="B8">
        <v>17.827000000000002</v>
      </c>
      <c r="C8">
        <v>26.992000000000001</v>
      </c>
      <c r="D8">
        <v>35.914999999999999</v>
      </c>
      <c r="E8">
        <v>44.540999999999997</v>
      </c>
      <c r="H8">
        <v>3.1429999999999998</v>
      </c>
      <c r="I8">
        <v>5.9020000000000001</v>
      </c>
      <c r="J8">
        <v>8.5190000000000001</v>
      </c>
      <c r="K8">
        <v>11.387</v>
      </c>
      <c r="L8">
        <v>14.004</v>
      </c>
      <c r="O8" s="1" t="s">
        <v>14</v>
      </c>
      <c r="S8" t="s">
        <v>15</v>
      </c>
      <c r="T8">
        <f>P13/Q13</f>
        <v>3.1452508964795824</v>
      </c>
      <c r="U8">
        <v>8.9849999999999994</v>
      </c>
      <c r="V8">
        <v>23.951000000000001</v>
      </c>
      <c r="W8">
        <v>36.314999999999998</v>
      </c>
      <c r="X8">
        <v>44.540999999999997</v>
      </c>
      <c r="Y8">
        <v>47.756</v>
      </c>
      <c r="AB8">
        <v>3.3359999999999999</v>
      </c>
      <c r="AC8">
        <v>6.5519999999999996</v>
      </c>
      <c r="AD8">
        <v>9.6240000000000006</v>
      </c>
      <c r="AE8">
        <v>12.882</v>
      </c>
      <c r="AF8">
        <v>16.695</v>
      </c>
      <c r="AI8" s="1" t="s">
        <v>14</v>
      </c>
      <c r="AM8" t="s">
        <v>15</v>
      </c>
      <c r="AN8">
        <f>AJ13/AK13</f>
        <v>5.4812434814789928</v>
      </c>
    </row>
    <row r="9" spans="1:40" x14ac:dyDescent="0.25">
      <c r="A9">
        <v>8.9260000000000002</v>
      </c>
      <c r="B9">
        <v>17.715</v>
      </c>
      <c r="C9">
        <v>26.895</v>
      </c>
      <c r="D9">
        <v>35.692999999999998</v>
      </c>
      <c r="E9">
        <v>44.453000000000003</v>
      </c>
      <c r="H9">
        <v>3.0979999999999999</v>
      </c>
      <c r="I9">
        <v>5.8949999999999996</v>
      </c>
      <c r="J9">
        <v>8.5120000000000005</v>
      </c>
      <c r="K9">
        <v>11.425000000000001</v>
      </c>
      <c r="L9">
        <v>14.026</v>
      </c>
      <c r="O9" t="s">
        <v>11</v>
      </c>
      <c r="P9">
        <f>AVERAGE(B4:B104)</f>
        <v>17.850269999999995</v>
      </c>
      <c r="Q9">
        <f>AVERAGE(I4:I104)</f>
        <v>5.9212099999999976</v>
      </c>
      <c r="S9" t="s">
        <v>16</v>
      </c>
      <c r="T9">
        <f>P17/Q17</f>
        <v>3.0971091671643545</v>
      </c>
      <c r="U9">
        <v>8.9260000000000002</v>
      </c>
      <c r="V9">
        <v>23.946999999999999</v>
      </c>
      <c r="W9">
        <v>36.286999999999999</v>
      </c>
      <c r="X9">
        <v>44.453000000000003</v>
      </c>
      <c r="Y9">
        <v>47.951000000000001</v>
      </c>
      <c r="AB9">
        <v>3.35</v>
      </c>
      <c r="AC9">
        <v>6.5170000000000003</v>
      </c>
      <c r="AD9">
        <v>9.68</v>
      </c>
      <c r="AE9">
        <v>12.92</v>
      </c>
      <c r="AF9">
        <v>16.850999999999999</v>
      </c>
      <c r="AI9" t="s">
        <v>11</v>
      </c>
      <c r="AJ9">
        <f>AVERAGE(V4:V104)</f>
        <v>23.921310000000002</v>
      </c>
      <c r="AK9">
        <f>AVERAGE(AB4:AB104)</f>
        <v>3.3498200000000007</v>
      </c>
      <c r="AM9" t="s">
        <v>16</v>
      </c>
      <c r="AN9">
        <f>AJ17/AK17</f>
        <v>4.6217813447652993</v>
      </c>
    </row>
    <row r="10" spans="1:40" x14ac:dyDescent="0.25">
      <c r="A10">
        <v>8.9390000000000001</v>
      </c>
      <c r="B10">
        <v>17.742000000000001</v>
      </c>
      <c r="C10">
        <v>26.832999999999998</v>
      </c>
      <c r="D10">
        <v>35.853000000000002</v>
      </c>
      <c r="E10">
        <v>45.079000000000001</v>
      </c>
      <c r="H10">
        <v>3.0640000000000001</v>
      </c>
      <c r="I10">
        <v>5.8929999999999998</v>
      </c>
      <c r="J10">
        <v>8.4949999999999992</v>
      </c>
      <c r="K10">
        <v>11.433999999999999</v>
      </c>
      <c r="L10">
        <v>14.036</v>
      </c>
      <c r="O10" t="s">
        <v>12</v>
      </c>
      <c r="P10">
        <f>MAX(B4:B104)</f>
        <v>18.135999999999999</v>
      </c>
      <c r="Q10">
        <f>MAX(I4:I104)</f>
        <v>6.02</v>
      </c>
      <c r="S10" t="s">
        <v>17</v>
      </c>
      <c r="T10">
        <f>P21/Q21</f>
        <v>3.1738396733462682</v>
      </c>
      <c r="U10">
        <v>8.9390000000000001</v>
      </c>
      <c r="V10">
        <v>23.923999999999999</v>
      </c>
      <c r="W10">
        <v>36.328000000000003</v>
      </c>
      <c r="X10">
        <v>45.079000000000001</v>
      </c>
      <c r="Y10">
        <v>47.822000000000003</v>
      </c>
      <c r="AB10">
        <v>3.343</v>
      </c>
      <c r="AC10">
        <v>6.492</v>
      </c>
      <c r="AD10">
        <v>9.5960000000000001</v>
      </c>
      <c r="AE10">
        <v>12.837999999999999</v>
      </c>
      <c r="AF10">
        <v>16.597999999999999</v>
      </c>
      <c r="AI10" t="s">
        <v>12</v>
      </c>
      <c r="AJ10">
        <f>MAX(V4:V104)</f>
        <v>24.131</v>
      </c>
      <c r="AK10">
        <f>MAX(AB4:AB104)</f>
        <v>3.4590000000000001</v>
      </c>
      <c r="AM10" t="s">
        <v>17</v>
      </c>
      <c r="AN10">
        <f>AJ21/AK21</f>
        <v>2.9846622602655595</v>
      </c>
    </row>
    <row r="11" spans="1:40" x14ac:dyDescent="0.25">
      <c r="A11">
        <v>8.9730000000000008</v>
      </c>
      <c r="B11">
        <v>17.698</v>
      </c>
      <c r="C11">
        <v>26.870999999999999</v>
      </c>
      <c r="D11">
        <v>35.643000000000001</v>
      </c>
      <c r="E11">
        <v>45.335999999999999</v>
      </c>
      <c r="H11">
        <v>3.0630000000000002</v>
      </c>
      <c r="I11">
        <v>5.9039999999999999</v>
      </c>
      <c r="J11">
        <v>8.51</v>
      </c>
      <c r="K11">
        <v>11.406000000000001</v>
      </c>
      <c r="L11">
        <v>13.993</v>
      </c>
      <c r="O11" t="s">
        <v>13</v>
      </c>
      <c r="P11">
        <f>MIN(B4:B104)</f>
        <v>17.698</v>
      </c>
      <c r="Q11">
        <f>MIN(I4:I104)</f>
        <v>5.8559999999999999</v>
      </c>
      <c r="S11" t="s">
        <v>31</v>
      </c>
      <c r="T11">
        <f>P25/Q25</f>
        <v>3.2476105399147968</v>
      </c>
      <c r="U11">
        <v>8.9730000000000008</v>
      </c>
      <c r="V11">
        <v>23.94</v>
      </c>
      <c r="W11">
        <v>36.295999999999999</v>
      </c>
      <c r="X11">
        <v>45.335999999999999</v>
      </c>
      <c r="Y11">
        <v>47.774999999999999</v>
      </c>
      <c r="AB11">
        <v>3.3450000000000002</v>
      </c>
      <c r="AC11">
        <v>6.5350000000000001</v>
      </c>
      <c r="AD11">
        <v>9.6440000000000001</v>
      </c>
      <c r="AE11">
        <v>12.863</v>
      </c>
      <c r="AF11">
        <v>16.582999999999998</v>
      </c>
      <c r="AI11" t="s">
        <v>13</v>
      </c>
      <c r="AJ11">
        <f>MIN(V4:V104)</f>
        <v>23.83</v>
      </c>
      <c r="AK11">
        <f>MIN(AB4:AB104)</f>
        <v>3.3119999999999998</v>
      </c>
      <c r="AM11" t="s">
        <v>31</v>
      </c>
      <c r="AN11">
        <f>AJ25/AK25</f>
        <v>3.887446281870226</v>
      </c>
    </row>
    <row r="12" spans="1:40" x14ac:dyDescent="0.25">
      <c r="A12">
        <v>8.9369999999999994</v>
      </c>
      <c r="B12">
        <v>17.704000000000001</v>
      </c>
      <c r="C12">
        <v>26.873999999999999</v>
      </c>
      <c r="D12">
        <v>35.534999999999997</v>
      </c>
      <c r="E12">
        <v>45.277999999999999</v>
      </c>
      <c r="H12">
        <v>3.0830000000000002</v>
      </c>
      <c r="I12">
        <v>5.899</v>
      </c>
      <c r="J12">
        <v>8.5229999999999997</v>
      </c>
      <c r="K12">
        <v>11.414999999999999</v>
      </c>
      <c r="L12">
        <v>14.144</v>
      </c>
      <c r="O12" s="1" t="s">
        <v>15</v>
      </c>
      <c r="S12" t="s">
        <v>30</v>
      </c>
      <c r="T12">
        <f>P29/Q29</f>
        <v>3.2432234670482445</v>
      </c>
      <c r="U12">
        <v>8.9369999999999994</v>
      </c>
      <c r="V12">
        <v>23.965</v>
      </c>
      <c r="W12">
        <v>36.314</v>
      </c>
      <c r="X12">
        <v>45.277999999999999</v>
      </c>
      <c r="Y12">
        <v>47.704999999999998</v>
      </c>
      <c r="AB12">
        <v>3.3570000000000002</v>
      </c>
      <c r="AC12">
        <v>6.55</v>
      </c>
      <c r="AD12">
        <v>9.6159999999999997</v>
      </c>
      <c r="AE12">
        <v>12.789</v>
      </c>
      <c r="AF12">
        <v>16.597999999999999</v>
      </c>
      <c r="AI12" s="1" t="s">
        <v>15</v>
      </c>
      <c r="AM12" t="s">
        <v>30</v>
      </c>
      <c r="AN12">
        <f>AJ29/AK29</f>
        <v>3.8498431838327427</v>
      </c>
    </row>
    <row r="13" spans="1:40" x14ac:dyDescent="0.25">
      <c r="A13">
        <v>8.9109999999999996</v>
      </c>
      <c r="B13">
        <v>17.725999999999999</v>
      </c>
      <c r="C13">
        <v>26.952999999999999</v>
      </c>
      <c r="D13">
        <v>35.706000000000003</v>
      </c>
      <c r="E13">
        <v>44.66</v>
      </c>
      <c r="H13">
        <v>3.056</v>
      </c>
      <c r="I13">
        <v>5.9210000000000003</v>
      </c>
      <c r="J13">
        <v>8.4719999999999995</v>
      </c>
      <c r="K13">
        <v>11.396000000000001</v>
      </c>
      <c r="L13">
        <v>14.026999999999999</v>
      </c>
      <c r="O13" t="s">
        <v>11</v>
      </c>
      <c r="P13">
        <f>AVERAGE(C4:C104)</f>
        <v>26.699280000000012</v>
      </c>
      <c r="Q13">
        <f>AVERAGE(J4:J104)</f>
        <v>8.4887599999999974</v>
      </c>
      <c r="T13" s="1" t="s">
        <v>21</v>
      </c>
      <c r="U13">
        <v>8.9109999999999996</v>
      </c>
      <c r="V13">
        <v>24.131</v>
      </c>
      <c r="W13">
        <v>36.326000000000001</v>
      </c>
      <c r="X13">
        <v>44.66</v>
      </c>
      <c r="Y13">
        <v>47.703000000000003</v>
      </c>
      <c r="AB13">
        <v>3.3439999999999999</v>
      </c>
      <c r="AC13">
        <v>6.5179999999999998</v>
      </c>
      <c r="AD13">
        <v>9.6579999999999995</v>
      </c>
      <c r="AE13">
        <v>12.848000000000001</v>
      </c>
      <c r="AF13">
        <v>17.001000000000001</v>
      </c>
      <c r="AI13" t="s">
        <v>11</v>
      </c>
      <c r="AJ13">
        <f>AVERAGE(W4:W104)</f>
        <v>35.842180000000013</v>
      </c>
      <c r="AK13">
        <f>AVERAGE(AC4:AC104)</f>
        <v>6.5390599999999983</v>
      </c>
      <c r="AN13" s="1" t="s">
        <v>21</v>
      </c>
    </row>
    <row r="14" spans="1:40" x14ac:dyDescent="0.25">
      <c r="A14">
        <v>8.9459999999999997</v>
      </c>
      <c r="B14">
        <v>17.809999999999999</v>
      </c>
      <c r="C14">
        <v>26.817</v>
      </c>
      <c r="D14">
        <v>35.665999999999997</v>
      </c>
      <c r="E14">
        <v>43.965000000000003</v>
      </c>
      <c r="H14">
        <v>3.0830000000000002</v>
      </c>
      <c r="I14">
        <v>5.883</v>
      </c>
      <c r="J14">
        <v>8.5050000000000008</v>
      </c>
      <c r="K14">
        <v>11.404</v>
      </c>
      <c r="L14">
        <v>13.997999999999999</v>
      </c>
      <c r="O14" t="s">
        <v>12</v>
      </c>
      <c r="P14">
        <f>MAX(C4:C104)</f>
        <v>27.338000000000001</v>
      </c>
      <c r="Q14">
        <f>MAX(J4:J104)</f>
        <v>8.68</v>
      </c>
      <c r="T14" t="s">
        <v>23</v>
      </c>
      <c r="U14">
        <v>8.9459999999999997</v>
      </c>
      <c r="V14">
        <v>23.94</v>
      </c>
      <c r="W14">
        <v>36.304000000000002</v>
      </c>
      <c r="X14">
        <v>43.965000000000003</v>
      </c>
      <c r="Y14">
        <v>47.691000000000003</v>
      </c>
      <c r="AB14">
        <v>3.3359999999999999</v>
      </c>
      <c r="AC14">
        <v>6.5179999999999998</v>
      </c>
      <c r="AD14">
        <v>9.6769999999999996</v>
      </c>
      <c r="AE14">
        <v>12.843</v>
      </c>
      <c r="AF14">
        <v>16.701000000000001</v>
      </c>
      <c r="AI14" t="s">
        <v>12</v>
      </c>
      <c r="AJ14">
        <f>MAX(W4:W104)</f>
        <v>36.351999999999997</v>
      </c>
      <c r="AK14">
        <f>MAX(AC4:AC104)</f>
        <v>6.8920000000000003</v>
      </c>
      <c r="AN14" t="s">
        <v>27</v>
      </c>
    </row>
    <row r="15" spans="1:40" x14ac:dyDescent="0.25">
      <c r="A15">
        <v>8.9290000000000003</v>
      </c>
      <c r="B15">
        <v>17.992000000000001</v>
      </c>
      <c r="C15">
        <v>26.84</v>
      </c>
      <c r="D15">
        <v>35.75</v>
      </c>
      <c r="E15">
        <v>44.183999999999997</v>
      </c>
      <c r="H15">
        <v>3.05</v>
      </c>
      <c r="I15">
        <v>5.94</v>
      </c>
      <c r="J15">
        <v>8.5030000000000001</v>
      </c>
      <c r="K15">
        <v>11.448</v>
      </c>
      <c r="L15">
        <v>14.013</v>
      </c>
      <c r="O15" t="s">
        <v>13</v>
      </c>
      <c r="P15">
        <f>MIN(C4:C104)</f>
        <v>26.442</v>
      </c>
      <c r="Q15">
        <f>MIN(J4:J104)</f>
        <v>8.4420000000000002</v>
      </c>
      <c r="S15" t="s">
        <v>10</v>
      </c>
      <c r="T15">
        <f t="shared" ref="T15:T21" si="0">T6/4</f>
        <v>0.7256711408847597</v>
      </c>
      <c r="U15">
        <v>8.9290000000000003</v>
      </c>
      <c r="V15">
        <v>24.088000000000001</v>
      </c>
      <c r="W15">
        <v>36.351999999999997</v>
      </c>
      <c r="X15">
        <v>44.183999999999997</v>
      </c>
      <c r="Y15">
        <v>47.656999999999996</v>
      </c>
      <c r="AB15">
        <v>3.3410000000000002</v>
      </c>
      <c r="AC15">
        <v>6.5140000000000002</v>
      </c>
      <c r="AD15">
        <v>9.6329999999999991</v>
      </c>
      <c r="AE15">
        <v>12.853</v>
      </c>
      <c r="AF15">
        <v>16.827999999999999</v>
      </c>
      <c r="AI15" t="s">
        <v>13</v>
      </c>
      <c r="AJ15">
        <f>MIN(W4:W104)</f>
        <v>35.616</v>
      </c>
      <c r="AK15">
        <f>MIN(AC4:AC104)</f>
        <v>6.476</v>
      </c>
      <c r="AM15" t="s">
        <v>10</v>
      </c>
      <c r="AN15">
        <f t="shared" ref="AN15:AN21" si="1">AN6/4</f>
        <v>0.66951283949585327</v>
      </c>
    </row>
    <row r="16" spans="1:40" x14ac:dyDescent="0.25">
      <c r="A16">
        <v>8.9120000000000008</v>
      </c>
      <c r="B16">
        <v>17.866</v>
      </c>
      <c r="C16">
        <v>26.838000000000001</v>
      </c>
      <c r="D16">
        <v>35.606999999999999</v>
      </c>
      <c r="E16">
        <v>43.889000000000003</v>
      </c>
      <c r="H16">
        <v>3.0449999999999999</v>
      </c>
      <c r="I16">
        <v>5.8849999999999998</v>
      </c>
      <c r="J16">
        <v>8.5609999999999999</v>
      </c>
      <c r="K16">
        <v>11.444000000000001</v>
      </c>
      <c r="L16">
        <v>14.013</v>
      </c>
      <c r="O16" s="1" t="s">
        <v>16</v>
      </c>
      <c r="S16" t="s">
        <v>14</v>
      </c>
      <c r="T16">
        <f t="shared" si="0"/>
        <v>0.75365803611086257</v>
      </c>
      <c r="U16">
        <v>8.9120000000000008</v>
      </c>
      <c r="V16">
        <v>23.937999999999999</v>
      </c>
      <c r="W16">
        <v>35.951000000000001</v>
      </c>
      <c r="X16">
        <v>43.889000000000003</v>
      </c>
      <c r="Y16">
        <v>47.68</v>
      </c>
      <c r="AB16">
        <v>3.3450000000000002</v>
      </c>
      <c r="AC16">
        <v>6.484</v>
      </c>
      <c r="AD16">
        <v>9.6150000000000002</v>
      </c>
      <c r="AE16">
        <v>12.914999999999999</v>
      </c>
      <c r="AF16">
        <v>17.02</v>
      </c>
      <c r="AI16" s="1" t="s">
        <v>16</v>
      </c>
      <c r="AM16" t="s">
        <v>14</v>
      </c>
      <c r="AN16">
        <f t="shared" si="1"/>
        <v>1.7852683129242763</v>
      </c>
    </row>
    <row r="17" spans="1:40" x14ac:dyDescent="0.25">
      <c r="A17">
        <v>8.9149999999999991</v>
      </c>
      <c r="B17">
        <v>17.786000000000001</v>
      </c>
      <c r="C17">
        <v>27.27</v>
      </c>
      <c r="D17">
        <v>35.168999999999997</v>
      </c>
      <c r="E17">
        <v>43.869</v>
      </c>
      <c r="H17">
        <v>3.0539999999999998</v>
      </c>
      <c r="I17">
        <v>5.9119999999999999</v>
      </c>
      <c r="J17">
        <v>8.5169999999999995</v>
      </c>
      <c r="K17">
        <v>11.409000000000001</v>
      </c>
      <c r="L17">
        <v>14.115</v>
      </c>
      <c r="O17" t="s">
        <v>11</v>
      </c>
      <c r="P17">
        <f>AVERAGE(D4:D104)</f>
        <v>35.388870129870128</v>
      </c>
      <c r="Q17">
        <f>AVERAGE(K4:K106)</f>
        <v>11.426420000000002</v>
      </c>
      <c r="S17" t="s">
        <v>15</v>
      </c>
      <c r="T17">
        <f t="shared" si="0"/>
        <v>0.78631272411989561</v>
      </c>
      <c r="U17">
        <v>8.9149999999999991</v>
      </c>
      <c r="V17">
        <v>23.93</v>
      </c>
      <c r="W17">
        <v>35.795000000000002</v>
      </c>
      <c r="X17">
        <v>43.869</v>
      </c>
      <c r="Y17">
        <v>47.720999999999997</v>
      </c>
      <c r="AB17">
        <v>3.3340000000000001</v>
      </c>
      <c r="AC17">
        <v>6.7759999999999998</v>
      </c>
      <c r="AD17">
        <v>9.5890000000000004</v>
      </c>
      <c r="AE17">
        <v>12.805</v>
      </c>
      <c r="AF17">
        <v>16.725000000000001</v>
      </c>
      <c r="AI17" t="s">
        <v>11</v>
      </c>
      <c r="AJ17">
        <f>AVERAGE(X4:X104)</f>
        <v>44.539459770114931</v>
      </c>
      <c r="AK17">
        <f>AVERAGE(AD4:AD106)</f>
        <v>9.6368600000000022</v>
      </c>
      <c r="AM17" t="s">
        <v>15</v>
      </c>
      <c r="AN17">
        <f t="shared" si="1"/>
        <v>1.3703108703697482</v>
      </c>
    </row>
    <row r="18" spans="1:40" x14ac:dyDescent="0.25">
      <c r="A18">
        <v>8.9429999999999996</v>
      </c>
      <c r="B18">
        <v>17.867999999999999</v>
      </c>
      <c r="C18">
        <v>27.338000000000001</v>
      </c>
      <c r="D18">
        <v>35.159999999999997</v>
      </c>
      <c r="E18">
        <v>43.895000000000003</v>
      </c>
      <c r="H18">
        <v>3.0739999999999998</v>
      </c>
      <c r="I18">
        <v>5.91</v>
      </c>
      <c r="J18">
        <v>8.5030000000000001</v>
      </c>
      <c r="K18">
        <v>11.413</v>
      </c>
      <c r="L18">
        <v>14.021000000000001</v>
      </c>
      <c r="O18" t="s">
        <v>12</v>
      </c>
      <c r="P18">
        <f>MAX(D4:D104)</f>
        <v>36.012</v>
      </c>
      <c r="Q18">
        <f>MAX(K4:K106)</f>
        <v>11.526</v>
      </c>
      <c r="S18" t="s">
        <v>16</v>
      </c>
      <c r="T18">
        <f t="shared" si="0"/>
        <v>0.77427729179108862</v>
      </c>
      <c r="U18">
        <v>8.9429999999999996</v>
      </c>
      <c r="V18">
        <v>24.024999999999999</v>
      </c>
      <c r="W18">
        <v>35.758000000000003</v>
      </c>
      <c r="X18">
        <v>43.895000000000003</v>
      </c>
      <c r="Y18">
        <v>47.712000000000003</v>
      </c>
      <c r="AB18">
        <v>3.359</v>
      </c>
      <c r="AC18">
        <v>6.6859999999999999</v>
      </c>
      <c r="AD18">
        <v>9.5920000000000005</v>
      </c>
      <c r="AE18">
        <v>12.867000000000001</v>
      </c>
      <c r="AF18">
        <v>15.938000000000001</v>
      </c>
      <c r="AI18" t="s">
        <v>12</v>
      </c>
      <c r="AJ18">
        <f>MAX(X4:X104)</f>
        <v>46.109000000000002</v>
      </c>
      <c r="AK18">
        <f>MAX(AD4:AD106)</f>
        <v>9.84</v>
      </c>
      <c r="AM18" t="s">
        <v>16</v>
      </c>
      <c r="AN18">
        <f t="shared" si="1"/>
        <v>1.1554453361913248</v>
      </c>
    </row>
    <row r="19" spans="1:40" x14ac:dyDescent="0.25">
      <c r="A19">
        <v>8.9030000000000005</v>
      </c>
      <c r="B19">
        <v>18.02</v>
      </c>
      <c r="C19">
        <v>27.233000000000001</v>
      </c>
      <c r="D19">
        <v>35.134</v>
      </c>
      <c r="E19">
        <v>44.4</v>
      </c>
      <c r="H19">
        <v>3.0579999999999998</v>
      </c>
      <c r="I19">
        <v>5.891</v>
      </c>
      <c r="J19">
        <v>8.4770000000000003</v>
      </c>
      <c r="K19">
        <v>11.484</v>
      </c>
      <c r="L19">
        <v>13.993</v>
      </c>
      <c r="O19" t="s">
        <v>13</v>
      </c>
      <c r="P19">
        <f>MIN(D4:D104)</f>
        <v>35.072000000000003</v>
      </c>
      <c r="Q19">
        <f>MIN(K4:K106)</f>
        <v>11.385999999999999</v>
      </c>
      <c r="S19" t="s">
        <v>17</v>
      </c>
      <c r="T19">
        <f t="shared" si="0"/>
        <v>0.79345991833656704</v>
      </c>
      <c r="U19">
        <v>8.9030000000000005</v>
      </c>
      <c r="V19">
        <v>23.917999999999999</v>
      </c>
      <c r="W19">
        <v>35.78</v>
      </c>
      <c r="X19">
        <v>44.4</v>
      </c>
      <c r="Y19">
        <v>47.710999999999999</v>
      </c>
      <c r="AB19">
        <v>3.3420000000000001</v>
      </c>
      <c r="AC19">
        <v>6.65</v>
      </c>
      <c r="AD19">
        <v>9.6509999999999998</v>
      </c>
      <c r="AE19">
        <v>12.821</v>
      </c>
      <c r="AF19">
        <v>16.079999999999998</v>
      </c>
      <c r="AI19" t="s">
        <v>13</v>
      </c>
      <c r="AJ19">
        <f>MIN(X4:X104)</f>
        <v>43.863</v>
      </c>
      <c r="AK19">
        <f>MIN(AD4:AD106)</f>
        <v>9.5890000000000004</v>
      </c>
      <c r="AM19" t="s">
        <v>17</v>
      </c>
      <c r="AN19">
        <f t="shared" si="1"/>
        <v>0.74616556506638987</v>
      </c>
    </row>
    <row r="20" spans="1:40" x14ac:dyDescent="0.25">
      <c r="A20">
        <v>8.9350000000000005</v>
      </c>
      <c r="B20">
        <v>17.847000000000001</v>
      </c>
      <c r="C20">
        <v>27.21</v>
      </c>
      <c r="D20">
        <v>35.192</v>
      </c>
      <c r="E20">
        <v>44.344999999999999</v>
      </c>
      <c r="H20">
        <v>3.0579999999999998</v>
      </c>
      <c r="I20">
        <v>5.8940000000000001</v>
      </c>
      <c r="J20">
        <v>8.4879999999999995</v>
      </c>
      <c r="K20">
        <v>11.435</v>
      </c>
      <c r="L20">
        <v>14.026</v>
      </c>
      <c r="O20" s="1" t="s">
        <v>17</v>
      </c>
      <c r="S20" t="s">
        <v>31</v>
      </c>
      <c r="T20">
        <f t="shared" si="0"/>
        <v>0.81190263497869919</v>
      </c>
      <c r="U20">
        <v>8.9350000000000005</v>
      </c>
      <c r="V20">
        <v>23.937999999999999</v>
      </c>
      <c r="W20">
        <v>35.831000000000003</v>
      </c>
      <c r="X20">
        <v>44.344999999999999</v>
      </c>
      <c r="Y20">
        <v>47.713999999999999</v>
      </c>
      <c r="AB20">
        <v>3.39</v>
      </c>
      <c r="AC20">
        <v>6.76</v>
      </c>
      <c r="AD20">
        <v>9.7349999999999994</v>
      </c>
      <c r="AE20">
        <v>12.862</v>
      </c>
      <c r="AF20">
        <v>15.96</v>
      </c>
      <c r="AI20" s="1" t="s">
        <v>17</v>
      </c>
      <c r="AM20" t="s">
        <v>31</v>
      </c>
      <c r="AN20">
        <f t="shared" si="1"/>
        <v>0.9718615704675565</v>
      </c>
    </row>
    <row r="21" spans="1:40" x14ac:dyDescent="0.25">
      <c r="A21">
        <v>8.9260000000000002</v>
      </c>
      <c r="B21">
        <v>17.713999999999999</v>
      </c>
      <c r="C21">
        <v>26.722999999999999</v>
      </c>
      <c r="D21">
        <v>35.204000000000001</v>
      </c>
      <c r="E21">
        <v>44.496000000000002</v>
      </c>
      <c r="H21">
        <v>3.0609999999999999</v>
      </c>
      <c r="I21">
        <v>5.9180000000000001</v>
      </c>
      <c r="J21">
        <v>8.5289999999999999</v>
      </c>
      <c r="K21">
        <v>11.443</v>
      </c>
      <c r="L21">
        <v>13.968</v>
      </c>
      <c r="O21" t="s">
        <v>11</v>
      </c>
      <c r="P21">
        <f>AVERAGE(E4:E104)</f>
        <v>44.539459770114931</v>
      </c>
      <c r="Q21">
        <f>AVERAGE(L4:L85)</f>
        <v>14.03330487804878</v>
      </c>
      <c r="S21" t="s">
        <v>30</v>
      </c>
      <c r="T21">
        <f t="shared" si="0"/>
        <v>0.81080586676206112</v>
      </c>
      <c r="U21">
        <v>8.9260000000000002</v>
      </c>
      <c r="V21">
        <v>24.004000000000001</v>
      </c>
      <c r="W21">
        <v>35.801000000000002</v>
      </c>
      <c r="X21">
        <v>44.496000000000002</v>
      </c>
      <c r="Y21">
        <v>47.692999999999998</v>
      </c>
      <c r="AB21">
        <v>3.3340000000000001</v>
      </c>
      <c r="AC21">
        <v>6.6820000000000004</v>
      </c>
      <c r="AD21">
        <v>9.6389999999999993</v>
      </c>
      <c r="AE21">
        <v>12.884</v>
      </c>
      <c r="AF21">
        <v>15.997999999999999</v>
      </c>
      <c r="AI21" t="s">
        <v>11</v>
      </c>
      <c r="AJ21">
        <f>AVERAGE(Y4:Y104)</f>
        <v>47.706150000000008</v>
      </c>
      <c r="AK21">
        <f>AVERAGE(AF4:AF85)</f>
        <v>15.983768292682928</v>
      </c>
      <c r="AM21" t="s">
        <v>30</v>
      </c>
      <c r="AN21">
        <f t="shared" si="1"/>
        <v>0.96246079595818568</v>
      </c>
    </row>
    <row r="22" spans="1:40" x14ac:dyDescent="0.25">
      <c r="A22">
        <v>8.9619999999999997</v>
      </c>
      <c r="B22">
        <v>17.728000000000002</v>
      </c>
      <c r="C22">
        <v>26.745000000000001</v>
      </c>
      <c r="D22">
        <v>35.167999999999999</v>
      </c>
      <c r="E22">
        <v>44.387</v>
      </c>
      <c r="H22">
        <v>3.0680000000000001</v>
      </c>
      <c r="I22">
        <v>5.9290000000000003</v>
      </c>
      <c r="J22">
        <v>8.4960000000000004</v>
      </c>
      <c r="K22">
        <v>11.393000000000001</v>
      </c>
      <c r="L22">
        <v>14.023999999999999</v>
      </c>
      <c r="O22" t="s">
        <v>12</v>
      </c>
      <c r="P22">
        <f>MAX(E4:E104)</f>
        <v>46.109000000000002</v>
      </c>
      <c r="Q22">
        <f>MAX(L4:L85)</f>
        <v>14.22</v>
      </c>
      <c r="U22">
        <v>8.9619999999999997</v>
      </c>
      <c r="V22">
        <v>23.911000000000001</v>
      </c>
      <c r="W22">
        <v>35.843000000000004</v>
      </c>
      <c r="X22">
        <v>44.387</v>
      </c>
      <c r="Y22">
        <v>47.817</v>
      </c>
      <c r="AB22">
        <v>3.3570000000000002</v>
      </c>
      <c r="AC22">
        <v>6.593</v>
      </c>
      <c r="AD22">
        <v>9.6240000000000006</v>
      </c>
      <c r="AE22">
        <v>12.865</v>
      </c>
      <c r="AF22">
        <v>16.126999999999999</v>
      </c>
      <c r="AI22" t="s">
        <v>12</v>
      </c>
      <c r="AJ22">
        <f>MAX(Y4:Y104)</f>
        <v>47.951000000000001</v>
      </c>
      <c r="AK22">
        <f>MAX(AF4:AF85)</f>
        <v>17.02</v>
      </c>
    </row>
    <row r="23" spans="1:40" x14ac:dyDescent="0.25">
      <c r="A23">
        <v>8.9350000000000005</v>
      </c>
      <c r="B23">
        <v>17.715</v>
      </c>
      <c r="C23">
        <v>26.617000000000001</v>
      </c>
      <c r="D23">
        <v>35.375</v>
      </c>
      <c r="E23">
        <v>44.51</v>
      </c>
      <c r="H23">
        <v>3.0619999999999998</v>
      </c>
      <c r="I23">
        <v>5.9219999999999997</v>
      </c>
      <c r="J23">
        <v>8.5210000000000008</v>
      </c>
      <c r="K23">
        <v>11.42</v>
      </c>
      <c r="L23">
        <v>14.081</v>
      </c>
      <c r="O23" t="s">
        <v>13</v>
      </c>
      <c r="P23">
        <f>MIN(E4:E104)</f>
        <v>43.863</v>
      </c>
      <c r="Q23">
        <f>MIN(L4:L85)</f>
        <v>13.961</v>
      </c>
      <c r="U23">
        <v>8.9350000000000005</v>
      </c>
      <c r="V23">
        <v>23.936</v>
      </c>
      <c r="W23">
        <v>35.811999999999998</v>
      </c>
      <c r="X23">
        <v>44.51</v>
      </c>
      <c r="Y23">
        <v>47.758000000000003</v>
      </c>
      <c r="AB23">
        <v>3.33</v>
      </c>
      <c r="AC23">
        <v>6.5149999999999997</v>
      </c>
      <c r="AD23">
        <v>9.6319999999999997</v>
      </c>
      <c r="AE23">
        <v>12.877000000000001</v>
      </c>
      <c r="AF23">
        <v>15.928000000000001</v>
      </c>
      <c r="AI23" t="s">
        <v>13</v>
      </c>
      <c r="AJ23">
        <f>MIN(Y4:Y104)</f>
        <v>47.588999999999999</v>
      </c>
      <c r="AK23">
        <f>MIN(AF4:AF85)</f>
        <v>15.739000000000001</v>
      </c>
    </row>
    <row r="24" spans="1:40" x14ac:dyDescent="0.25">
      <c r="A24">
        <v>8.9809999999999999</v>
      </c>
      <c r="B24">
        <v>17.792000000000002</v>
      </c>
      <c r="C24">
        <v>26.61</v>
      </c>
      <c r="D24">
        <v>35.176000000000002</v>
      </c>
      <c r="E24">
        <v>44.402999999999999</v>
      </c>
      <c r="H24">
        <v>3.0640000000000001</v>
      </c>
      <c r="I24">
        <v>5.9249999999999998</v>
      </c>
      <c r="J24">
        <v>8.5220000000000002</v>
      </c>
      <c r="K24">
        <v>11.407999999999999</v>
      </c>
      <c r="L24">
        <v>13.972</v>
      </c>
      <c r="O24" s="1" t="s">
        <v>31</v>
      </c>
      <c r="U24">
        <v>8.9809999999999999</v>
      </c>
      <c r="V24">
        <v>23.934000000000001</v>
      </c>
      <c r="W24">
        <v>35.75</v>
      </c>
      <c r="X24">
        <v>44.402999999999999</v>
      </c>
      <c r="Y24">
        <v>47.761000000000003</v>
      </c>
      <c r="AB24">
        <v>3.335</v>
      </c>
      <c r="AC24">
        <v>6.4960000000000004</v>
      </c>
      <c r="AD24">
        <v>9.6120000000000001</v>
      </c>
      <c r="AE24">
        <v>12.882999999999999</v>
      </c>
      <c r="AF24">
        <v>15.942</v>
      </c>
      <c r="AI24" s="1" t="s">
        <v>31</v>
      </c>
    </row>
    <row r="25" spans="1:40" x14ac:dyDescent="0.25">
      <c r="A25">
        <v>8.9239999999999995</v>
      </c>
      <c r="B25">
        <v>17.718</v>
      </c>
      <c r="C25">
        <v>26.670999999999999</v>
      </c>
      <c r="D25">
        <v>35.204000000000001</v>
      </c>
      <c r="E25">
        <v>44.445999999999998</v>
      </c>
      <c r="H25">
        <v>3.0640000000000001</v>
      </c>
      <c r="I25">
        <v>5.9690000000000003</v>
      </c>
      <c r="J25">
        <v>8.4979999999999993</v>
      </c>
      <c r="K25">
        <v>11.417999999999999</v>
      </c>
      <c r="L25">
        <v>13.988</v>
      </c>
      <c r="O25" t="s">
        <v>11</v>
      </c>
      <c r="P25">
        <f>AVERAGE(F4:F104)</f>
        <v>574.40650000000005</v>
      </c>
      <c r="Q25">
        <f>AVERAGE(M4:M85)</f>
        <v>176.87049999999999</v>
      </c>
      <c r="U25">
        <v>8.9239999999999995</v>
      </c>
      <c r="V25">
        <v>23.927</v>
      </c>
      <c r="W25">
        <v>35.679000000000002</v>
      </c>
      <c r="X25">
        <v>44.445999999999998</v>
      </c>
      <c r="Y25">
        <v>47.795999999999999</v>
      </c>
      <c r="AB25">
        <v>3.351</v>
      </c>
      <c r="AC25">
        <v>6.4950000000000001</v>
      </c>
      <c r="AD25">
        <v>9.6159999999999997</v>
      </c>
      <c r="AE25">
        <v>12.816000000000001</v>
      </c>
      <c r="AF25">
        <v>15.964</v>
      </c>
      <c r="AI25" t="s">
        <v>11</v>
      </c>
      <c r="AJ25">
        <f>AVERAGE(Z4)</f>
        <v>768</v>
      </c>
      <c r="AK25">
        <f>AVERAGE(AG4)</f>
        <v>197.559</v>
      </c>
    </row>
    <row r="26" spans="1:40" x14ac:dyDescent="0.25">
      <c r="A26">
        <v>8.9469999999999992</v>
      </c>
      <c r="B26">
        <v>17.756</v>
      </c>
      <c r="C26">
        <v>26.728000000000002</v>
      </c>
      <c r="D26">
        <v>35.116</v>
      </c>
      <c r="E26">
        <v>43.954999999999998</v>
      </c>
      <c r="H26">
        <v>3.07</v>
      </c>
      <c r="I26">
        <v>5.9930000000000003</v>
      </c>
      <c r="J26">
        <v>8.5229999999999997</v>
      </c>
      <c r="K26">
        <v>11.416</v>
      </c>
      <c r="L26">
        <v>14.051</v>
      </c>
      <c r="O26" t="s">
        <v>12</v>
      </c>
      <c r="P26">
        <f>MAX(F4:F104)</f>
        <v>582.73099999999999</v>
      </c>
      <c r="Q26">
        <f>MAX(M4:M85)</f>
        <v>177.51900000000001</v>
      </c>
      <c r="U26">
        <v>8.9469999999999992</v>
      </c>
      <c r="V26">
        <v>23.951000000000001</v>
      </c>
      <c r="W26">
        <v>35.718000000000004</v>
      </c>
      <c r="X26">
        <v>43.954999999999998</v>
      </c>
      <c r="Y26">
        <v>47.783000000000001</v>
      </c>
      <c r="AB26">
        <v>3.3439999999999999</v>
      </c>
      <c r="AC26">
        <v>6.5780000000000003</v>
      </c>
      <c r="AD26">
        <v>9.6780000000000008</v>
      </c>
      <c r="AE26">
        <v>12.805</v>
      </c>
      <c r="AF26">
        <v>15.938000000000001</v>
      </c>
      <c r="AI26" t="s">
        <v>12</v>
      </c>
      <c r="AJ26">
        <f>MAX(Z4)</f>
        <v>768</v>
      </c>
      <c r="AK26">
        <f>MAX(AG4)</f>
        <v>197.559</v>
      </c>
    </row>
    <row r="27" spans="1:40" x14ac:dyDescent="0.25">
      <c r="A27">
        <v>8.9139999999999997</v>
      </c>
      <c r="B27">
        <v>17.815999999999999</v>
      </c>
      <c r="C27">
        <v>26.646000000000001</v>
      </c>
      <c r="D27">
        <v>35.118000000000002</v>
      </c>
      <c r="E27">
        <v>44.057000000000002</v>
      </c>
      <c r="H27">
        <v>3.0880000000000001</v>
      </c>
      <c r="I27">
        <v>5.9939999999999998</v>
      </c>
      <c r="J27">
        <v>8.49</v>
      </c>
      <c r="K27">
        <v>11.426</v>
      </c>
      <c r="L27">
        <v>14.021000000000001</v>
      </c>
      <c r="O27" t="s">
        <v>13</v>
      </c>
      <c r="P27">
        <f>MIN(F4:F104)</f>
        <v>566.08199999999999</v>
      </c>
      <c r="Q27">
        <f>MIN(M4:M85)</f>
        <v>176.22200000000001</v>
      </c>
      <c r="U27">
        <v>8.9139999999999997</v>
      </c>
      <c r="V27">
        <v>23.962</v>
      </c>
      <c r="W27">
        <v>35.722999999999999</v>
      </c>
      <c r="X27">
        <v>44.057000000000002</v>
      </c>
      <c r="Y27">
        <v>47.695</v>
      </c>
      <c r="AB27">
        <v>3.327</v>
      </c>
      <c r="AC27">
        <v>6.5309999999999997</v>
      </c>
      <c r="AD27">
        <v>9.641</v>
      </c>
      <c r="AE27">
        <v>12.847</v>
      </c>
      <c r="AF27">
        <v>16.11</v>
      </c>
      <c r="AI27" t="s">
        <v>13</v>
      </c>
      <c r="AJ27">
        <f>MIN(Z4)</f>
        <v>768</v>
      </c>
      <c r="AK27">
        <f>MIN(AG4)</f>
        <v>197.559</v>
      </c>
    </row>
    <row r="28" spans="1:40" x14ac:dyDescent="0.25">
      <c r="A28">
        <v>8.9689999999999994</v>
      </c>
      <c r="B28">
        <v>17.721</v>
      </c>
      <c r="C28">
        <v>26.786999999999999</v>
      </c>
      <c r="D28">
        <v>35.302</v>
      </c>
      <c r="E28">
        <v>44.119</v>
      </c>
      <c r="H28">
        <v>3.0830000000000002</v>
      </c>
      <c r="I28">
        <v>5.9249999999999998</v>
      </c>
      <c r="J28">
        <v>8.4930000000000003</v>
      </c>
      <c r="K28">
        <v>11.443</v>
      </c>
      <c r="L28">
        <v>14.003</v>
      </c>
      <c r="O28" s="1" t="s">
        <v>30</v>
      </c>
      <c r="U28">
        <v>8.9689999999999994</v>
      </c>
      <c r="V28">
        <v>23.963999999999999</v>
      </c>
      <c r="W28">
        <v>35.71</v>
      </c>
      <c r="X28">
        <v>44.119</v>
      </c>
      <c r="Y28">
        <v>47.637999999999998</v>
      </c>
      <c r="AB28">
        <v>3.3170000000000002</v>
      </c>
      <c r="AC28">
        <v>6.4939999999999998</v>
      </c>
      <c r="AD28">
        <v>9.5980000000000008</v>
      </c>
      <c r="AE28">
        <v>12.872</v>
      </c>
      <c r="AF28">
        <v>15.845000000000001</v>
      </c>
      <c r="AI28" s="1" t="s">
        <v>30</v>
      </c>
    </row>
    <row r="29" spans="1:40" x14ac:dyDescent="0.25">
      <c r="A29">
        <v>8.9619999999999997</v>
      </c>
      <c r="B29">
        <v>17.713000000000001</v>
      </c>
      <c r="C29">
        <v>26.721</v>
      </c>
      <c r="D29">
        <v>35.158999999999999</v>
      </c>
      <c r="E29">
        <v>43.923999999999999</v>
      </c>
      <c r="H29">
        <v>3.0649999999999999</v>
      </c>
      <c r="I29">
        <v>5.9039999999999999</v>
      </c>
      <c r="J29">
        <v>8.4740000000000002</v>
      </c>
      <c r="K29">
        <v>11.407999999999999</v>
      </c>
      <c r="L29">
        <v>14.023</v>
      </c>
      <c r="O29" t="s">
        <v>11</v>
      </c>
      <c r="P29">
        <f>AVERAGE(G4:G104)</f>
        <v>1130.2449999999999</v>
      </c>
      <c r="Q29">
        <f>AVERAGE(N4:N85)</f>
        <v>348.49433333333332</v>
      </c>
      <c r="U29">
        <v>8.9619999999999997</v>
      </c>
      <c r="V29">
        <v>23.931999999999999</v>
      </c>
      <c r="W29">
        <v>35.723999999999997</v>
      </c>
      <c r="X29">
        <v>43.923999999999999</v>
      </c>
      <c r="Y29">
        <v>47.719000000000001</v>
      </c>
      <c r="AB29">
        <v>3.3319999999999999</v>
      </c>
      <c r="AC29">
        <v>6.5259999999999998</v>
      </c>
      <c r="AD29">
        <v>9.6280000000000001</v>
      </c>
      <c r="AE29">
        <v>12.837999999999999</v>
      </c>
      <c r="AF29">
        <v>15.898999999999999</v>
      </c>
      <c r="AI29" t="s">
        <v>11</v>
      </c>
      <c r="AJ29">
        <f>AVERAGE(AA4:AA104)</f>
        <v>1533.15</v>
      </c>
      <c r="AK29">
        <f>AVERAGE(AH4:AH85)</f>
        <v>398.23700000000002</v>
      </c>
    </row>
    <row r="30" spans="1:40" x14ac:dyDescent="0.25">
      <c r="A30">
        <v>8.9629999999999992</v>
      </c>
      <c r="B30">
        <v>17.853999999999999</v>
      </c>
      <c r="C30">
        <v>26.643999999999998</v>
      </c>
      <c r="D30">
        <v>35.158999999999999</v>
      </c>
      <c r="E30">
        <v>44.188000000000002</v>
      </c>
      <c r="H30">
        <v>3.0590000000000002</v>
      </c>
      <c r="I30">
        <v>5.9630000000000001</v>
      </c>
      <c r="J30">
        <v>8.4719999999999995</v>
      </c>
      <c r="K30">
        <v>11.387</v>
      </c>
      <c r="L30">
        <v>14.061999999999999</v>
      </c>
      <c r="O30" t="s">
        <v>12</v>
      </c>
      <c r="P30">
        <f>MAX(G4:G104)</f>
        <v>1139.17</v>
      </c>
      <c r="Q30">
        <f>MAX(N4:N85)</f>
        <v>348.952</v>
      </c>
      <c r="U30">
        <v>8.9629999999999992</v>
      </c>
      <c r="V30">
        <v>23.951000000000001</v>
      </c>
      <c r="W30">
        <v>35.679000000000002</v>
      </c>
      <c r="X30">
        <v>44.188000000000002</v>
      </c>
      <c r="Y30">
        <v>47.749000000000002</v>
      </c>
      <c r="AB30">
        <v>3.343</v>
      </c>
      <c r="AC30">
        <v>6.5129999999999999</v>
      </c>
      <c r="AD30">
        <v>9.6379999999999999</v>
      </c>
      <c r="AE30">
        <v>12.821</v>
      </c>
      <c r="AF30">
        <v>15.89</v>
      </c>
      <c r="AI30" t="s">
        <v>12</v>
      </c>
      <c r="AJ30">
        <f>MAX(AA4:AA104)</f>
        <v>1533.15</v>
      </c>
      <c r="AK30">
        <f>MAX(AH4:AH85)</f>
        <v>398.23700000000002</v>
      </c>
    </row>
    <row r="31" spans="1:40" x14ac:dyDescent="0.25">
      <c r="A31">
        <v>8.9920000000000009</v>
      </c>
      <c r="B31">
        <v>17.872</v>
      </c>
      <c r="C31">
        <v>26.698</v>
      </c>
      <c r="D31">
        <v>35.165999999999997</v>
      </c>
      <c r="E31">
        <v>43.947000000000003</v>
      </c>
      <c r="H31">
        <v>3.0659999999999998</v>
      </c>
      <c r="I31">
        <v>5.9119999999999999</v>
      </c>
      <c r="J31">
        <v>8.5079999999999991</v>
      </c>
      <c r="K31">
        <v>11.439</v>
      </c>
      <c r="L31">
        <v>14.044</v>
      </c>
      <c r="O31" t="s">
        <v>13</v>
      </c>
      <c r="P31">
        <f>MIN(G4:G104)</f>
        <v>1121.32</v>
      </c>
      <c r="Q31">
        <f>MIN(N4:N85)</f>
        <v>347.96600000000001</v>
      </c>
      <c r="U31">
        <v>8.9920000000000009</v>
      </c>
      <c r="V31">
        <v>23.933</v>
      </c>
      <c r="W31">
        <v>35.75</v>
      </c>
      <c r="X31">
        <v>43.947000000000003</v>
      </c>
      <c r="Y31">
        <v>47.798000000000002</v>
      </c>
      <c r="AB31">
        <v>3.3570000000000002</v>
      </c>
      <c r="AC31">
        <v>6.4980000000000002</v>
      </c>
      <c r="AD31">
        <v>9.6120000000000001</v>
      </c>
      <c r="AE31">
        <v>12.839</v>
      </c>
      <c r="AF31">
        <v>15.847</v>
      </c>
      <c r="AI31" t="s">
        <v>13</v>
      </c>
      <c r="AJ31">
        <f>MIN(AA4:AA104)</f>
        <v>1533.15</v>
      </c>
      <c r="AK31">
        <f>MIN(AH4:AH85)</f>
        <v>398.23700000000002</v>
      </c>
    </row>
    <row r="32" spans="1:40" x14ac:dyDescent="0.25">
      <c r="A32">
        <v>8.9359999999999999</v>
      </c>
      <c r="B32">
        <v>18.074000000000002</v>
      </c>
      <c r="C32">
        <v>26.722000000000001</v>
      </c>
      <c r="D32">
        <v>35.121000000000002</v>
      </c>
      <c r="E32">
        <v>43.957999999999998</v>
      </c>
      <c r="H32">
        <v>3.0470000000000002</v>
      </c>
      <c r="I32">
        <v>5.9160000000000004</v>
      </c>
      <c r="J32">
        <v>8.4909999999999997</v>
      </c>
      <c r="K32">
        <v>11.449</v>
      </c>
      <c r="L32">
        <v>13.989000000000001</v>
      </c>
      <c r="U32">
        <v>8.9359999999999999</v>
      </c>
      <c r="V32">
        <v>23.925999999999998</v>
      </c>
      <c r="W32">
        <v>35.728999999999999</v>
      </c>
      <c r="X32">
        <v>43.957999999999998</v>
      </c>
      <c r="Y32">
        <v>47.771000000000001</v>
      </c>
      <c r="AB32">
        <v>3.323</v>
      </c>
      <c r="AC32">
        <v>6.5359999999999996</v>
      </c>
      <c r="AD32">
        <v>9.5920000000000005</v>
      </c>
      <c r="AE32">
        <v>12.895</v>
      </c>
      <c r="AF32">
        <v>15.978</v>
      </c>
    </row>
    <row r="33" spans="1:32" x14ac:dyDescent="0.25">
      <c r="A33">
        <v>8.8949999999999996</v>
      </c>
      <c r="B33">
        <v>17.925000000000001</v>
      </c>
      <c r="C33">
        <v>26.64</v>
      </c>
      <c r="D33">
        <v>35.243000000000002</v>
      </c>
      <c r="E33">
        <v>43.889000000000003</v>
      </c>
      <c r="H33">
        <v>3.0640000000000001</v>
      </c>
      <c r="I33">
        <v>5.96</v>
      </c>
      <c r="J33">
        <v>8.4740000000000002</v>
      </c>
      <c r="K33">
        <v>11.41</v>
      </c>
      <c r="L33">
        <v>14.068</v>
      </c>
      <c r="U33">
        <v>8.8949999999999996</v>
      </c>
      <c r="V33">
        <v>23.91</v>
      </c>
      <c r="W33">
        <v>35.796999999999997</v>
      </c>
      <c r="X33">
        <v>43.889000000000003</v>
      </c>
      <c r="Y33">
        <v>47.728999999999999</v>
      </c>
      <c r="AB33">
        <v>3.3570000000000002</v>
      </c>
      <c r="AC33">
        <v>6.476</v>
      </c>
      <c r="AD33">
        <v>9.6590000000000007</v>
      </c>
      <c r="AE33">
        <v>12.871</v>
      </c>
      <c r="AF33">
        <v>15.84</v>
      </c>
    </row>
    <row r="34" spans="1:32" x14ac:dyDescent="0.25">
      <c r="A34">
        <v>8.923</v>
      </c>
      <c r="B34">
        <v>18.135999999999999</v>
      </c>
      <c r="C34">
        <v>26.689</v>
      </c>
      <c r="D34">
        <v>35.140999999999998</v>
      </c>
      <c r="E34">
        <v>43.945999999999998</v>
      </c>
      <c r="H34">
        <v>3.0539999999999998</v>
      </c>
      <c r="I34">
        <v>5.8949999999999996</v>
      </c>
      <c r="J34">
        <v>8.4849999999999994</v>
      </c>
      <c r="K34">
        <v>11.411</v>
      </c>
      <c r="L34">
        <v>14.003</v>
      </c>
      <c r="U34">
        <v>8.923</v>
      </c>
      <c r="V34">
        <v>23.940999999999999</v>
      </c>
      <c r="W34">
        <v>35.713000000000001</v>
      </c>
      <c r="X34">
        <v>43.945999999999998</v>
      </c>
      <c r="Y34">
        <v>47.676000000000002</v>
      </c>
      <c r="AB34">
        <v>3.3279999999999998</v>
      </c>
      <c r="AC34">
        <v>6.5460000000000003</v>
      </c>
      <c r="AD34">
        <v>9.625</v>
      </c>
      <c r="AE34">
        <v>12.839</v>
      </c>
      <c r="AF34">
        <v>15.864000000000001</v>
      </c>
    </row>
    <row r="35" spans="1:32" x14ac:dyDescent="0.25">
      <c r="A35">
        <v>8.9610000000000003</v>
      </c>
      <c r="B35">
        <v>18.065000000000001</v>
      </c>
      <c r="C35">
        <v>26.667000000000002</v>
      </c>
      <c r="D35">
        <v>35.158999999999999</v>
      </c>
      <c r="E35">
        <v>43.893000000000001</v>
      </c>
      <c r="H35">
        <v>3.0990000000000002</v>
      </c>
      <c r="I35">
        <v>5.91</v>
      </c>
      <c r="J35">
        <v>8.4689999999999994</v>
      </c>
      <c r="K35">
        <v>11.436999999999999</v>
      </c>
      <c r="L35">
        <v>14.099</v>
      </c>
      <c r="U35">
        <v>8.9610000000000003</v>
      </c>
      <c r="V35">
        <v>23.93</v>
      </c>
      <c r="W35">
        <v>35.707999999999998</v>
      </c>
      <c r="X35">
        <v>43.893000000000001</v>
      </c>
      <c r="Y35">
        <v>47.673999999999999</v>
      </c>
      <c r="AB35">
        <v>3.3540000000000001</v>
      </c>
      <c r="AC35">
        <v>6.601</v>
      </c>
      <c r="AD35">
        <v>9.6539999999999999</v>
      </c>
      <c r="AE35">
        <v>12.852</v>
      </c>
      <c r="AF35">
        <v>15.83</v>
      </c>
    </row>
    <row r="36" spans="1:32" x14ac:dyDescent="0.25">
      <c r="A36">
        <v>8.9090000000000007</v>
      </c>
      <c r="B36">
        <v>17.888000000000002</v>
      </c>
      <c r="C36">
        <v>26.683</v>
      </c>
      <c r="D36">
        <v>35.255000000000003</v>
      </c>
      <c r="E36">
        <v>43.923000000000002</v>
      </c>
      <c r="H36">
        <v>3.0710000000000002</v>
      </c>
      <c r="I36">
        <v>5.9989999999999997</v>
      </c>
      <c r="J36">
        <v>8.4890000000000008</v>
      </c>
      <c r="K36">
        <v>11.42</v>
      </c>
      <c r="L36">
        <v>14.048</v>
      </c>
      <c r="U36">
        <v>8.9090000000000007</v>
      </c>
      <c r="V36">
        <v>23.997</v>
      </c>
      <c r="W36">
        <v>35.774999999999999</v>
      </c>
      <c r="X36">
        <v>43.923000000000002</v>
      </c>
      <c r="Y36">
        <v>47.738</v>
      </c>
      <c r="AB36">
        <v>3.4140000000000001</v>
      </c>
      <c r="AC36">
        <v>6.5170000000000003</v>
      </c>
      <c r="AD36">
        <v>9.641</v>
      </c>
      <c r="AE36">
        <v>12.831</v>
      </c>
      <c r="AF36">
        <v>15.846</v>
      </c>
    </row>
    <row r="37" spans="1:32" x14ac:dyDescent="0.25">
      <c r="A37">
        <v>8.9469999999999992</v>
      </c>
      <c r="B37">
        <v>18.013999999999999</v>
      </c>
      <c r="C37">
        <v>26.693999999999999</v>
      </c>
      <c r="D37">
        <v>35.686999999999998</v>
      </c>
      <c r="E37">
        <v>44.008000000000003</v>
      </c>
      <c r="H37">
        <v>3.0430000000000001</v>
      </c>
      <c r="I37">
        <v>5.9020000000000001</v>
      </c>
      <c r="J37">
        <v>8.4939999999999998</v>
      </c>
      <c r="K37">
        <v>11.471</v>
      </c>
      <c r="L37">
        <v>13.992000000000001</v>
      </c>
      <c r="U37">
        <v>8.9469999999999992</v>
      </c>
      <c r="V37">
        <v>23.91</v>
      </c>
      <c r="W37">
        <v>35.863</v>
      </c>
      <c r="X37">
        <v>44.008000000000003</v>
      </c>
      <c r="Y37">
        <v>47.936</v>
      </c>
      <c r="AB37">
        <v>3.3719999999999999</v>
      </c>
      <c r="AC37">
        <v>6.53</v>
      </c>
      <c r="AD37">
        <v>9.6069999999999993</v>
      </c>
      <c r="AE37">
        <v>12.855</v>
      </c>
      <c r="AF37">
        <v>15.814</v>
      </c>
    </row>
    <row r="38" spans="1:32" x14ac:dyDescent="0.25">
      <c r="A38">
        <v>8.8949999999999996</v>
      </c>
      <c r="B38">
        <v>17.879000000000001</v>
      </c>
      <c r="C38">
        <v>26.655000000000001</v>
      </c>
      <c r="D38">
        <v>35.597999999999999</v>
      </c>
      <c r="E38">
        <v>43.863</v>
      </c>
      <c r="H38">
        <v>3.0470000000000002</v>
      </c>
      <c r="I38">
        <v>5.8620000000000001</v>
      </c>
      <c r="J38">
        <v>8.5129999999999999</v>
      </c>
      <c r="K38">
        <v>11.420999999999999</v>
      </c>
      <c r="L38">
        <v>13.978999999999999</v>
      </c>
      <c r="U38">
        <v>8.8949999999999996</v>
      </c>
      <c r="V38">
        <v>23.992999999999999</v>
      </c>
      <c r="W38">
        <v>35.786000000000001</v>
      </c>
      <c r="X38">
        <v>43.863</v>
      </c>
      <c r="Y38">
        <v>47.643000000000001</v>
      </c>
      <c r="AB38">
        <v>3.3519999999999999</v>
      </c>
      <c r="AC38">
        <v>6.6710000000000003</v>
      </c>
      <c r="AD38">
        <v>9.6120000000000001</v>
      </c>
      <c r="AE38">
        <v>12.837999999999999</v>
      </c>
      <c r="AF38">
        <v>15.875999999999999</v>
      </c>
    </row>
    <row r="39" spans="1:32" x14ac:dyDescent="0.25">
      <c r="A39">
        <v>8.9169999999999998</v>
      </c>
      <c r="B39">
        <v>17.873999999999999</v>
      </c>
      <c r="C39">
        <v>26.657</v>
      </c>
      <c r="D39">
        <v>35.942</v>
      </c>
      <c r="E39">
        <v>43.927</v>
      </c>
      <c r="H39">
        <v>3.07</v>
      </c>
      <c r="I39">
        <v>5.9610000000000003</v>
      </c>
      <c r="J39">
        <v>8.4719999999999995</v>
      </c>
      <c r="K39">
        <v>11.406000000000001</v>
      </c>
      <c r="L39">
        <v>14.045999999999999</v>
      </c>
      <c r="U39">
        <v>8.9169999999999998</v>
      </c>
      <c r="V39">
        <v>23.986999999999998</v>
      </c>
      <c r="W39">
        <v>36.119</v>
      </c>
      <c r="X39">
        <v>43.927</v>
      </c>
      <c r="Y39">
        <v>47.668999999999997</v>
      </c>
      <c r="AB39">
        <v>3.355</v>
      </c>
      <c r="AC39">
        <v>6.5739999999999998</v>
      </c>
      <c r="AD39">
        <v>9.6340000000000003</v>
      </c>
      <c r="AE39">
        <v>12.923999999999999</v>
      </c>
      <c r="AF39">
        <v>15.811</v>
      </c>
    </row>
    <row r="40" spans="1:32" x14ac:dyDescent="0.25">
      <c r="A40">
        <v>8.9670000000000005</v>
      </c>
      <c r="B40">
        <v>17.888999999999999</v>
      </c>
      <c r="C40">
        <v>26.65</v>
      </c>
      <c r="D40">
        <v>35.691000000000003</v>
      </c>
      <c r="E40">
        <v>44.311999999999998</v>
      </c>
      <c r="H40">
        <v>3.0680000000000001</v>
      </c>
      <c r="I40">
        <v>5.8940000000000001</v>
      </c>
      <c r="J40">
        <v>8.4540000000000006</v>
      </c>
      <c r="K40">
        <v>11.414999999999999</v>
      </c>
      <c r="L40">
        <v>14.047000000000001</v>
      </c>
      <c r="U40">
        <v>8.9670000000000005</v>
      </c>
      <c r="V40">
        <v>23.943999999999999</v>
      </c>
      <c r="W40">
        <v>35.872</v>
      </c>
      <c r="X40">
        <v>44.311999999999998</v>
      </c>
      <c r="Y40">
        <v>47.683</v>
      </c>
      <c r="AB40">
        <v>3.3460000000000001</v>
      </c>
      <c r="AC40">
        <v>6.5140000000000002</v>
      </c>
      <c r="AD40">
        <v>9.6359999999999992</v>
      </c>
      <c r="AE40">
        <v>12.936999999999999</v>
      </c>
      <c r="AF40">
        <v>15.853</v>
      </c>
    </row>
    <row r="41" spans="1:32" x14ac:dyDescent="0.25">
      <c r="A41">
        <v>8.9499999999999993</v>
      </c>
      <c r="B41">
        <v>17.920999999999999</v>
      </c>
      <c r="C41">
        <v>26.648</v>
      </c>
      <c r="D41">
        <v>35.536000000000001</v>
      </c>
      <c r="E41">
        <v>44.232999999999997</v>
      </c>
      <c r="H41">
        <v>3.077</v>
      </c>
      <c r="I41">
        <v>5.8959999999999999</v>
      </c>
      <c r="J41">
        <v>8.4649999999999999</v>
      </c>
      <c r="K41">
        <v>11.486000000000001</v>
      </c>
      <c r="L41">
        <v>14.01</v>
      </c>
      <c r="U41">
        <v>8.9499999999999993</v>
      </c>
      <c r="V41">
        <v>23.937000000000001</v>
      </c>
      <c r="W41">
        <v>35.887</v>
      </c>
      <c r="X41">
        <v>44.232999999999997</v>
      </c>
      <c r="Y41">
        <v>47.707000000000001</v>
      </c>
      <c r="AB41">
        <v>3.3330000000000002</v>
      </c>
      <c r="AC41">
        <v>6.4960000000000004</v>
      </c>
      <c r="AD41">
        <v>9.6029999999999998</v>
      </c>
      <c r="AE41">
        <v>12.827999999999999</v>
      </c>
      <c r="AF41">
        <v>15.952999999999999</v>
      </c>
    </row>
    <row r="42" spans="1:32" x14ac:dyDescent="0.25">
      <c r="A42">
        <v>8.9450000000000003</v>
      </c>
      <c r="B42">
        <v>17.925000000000001</v>
      </c>
      <c r="C42">
        <v>26.768999999999998</v>
      </c>
      <c r="D42">
        <v>35.904000000000003</v>
      </c>
      <c r="E42">
        <v>45.265999999999998</v>
      </c>
      <c r="H42">
        <v>3.07</v>
      </c>
      <c r="I42">
        <v>5.8929999999999998</v>
      </c>
      <c r="J42">
        <v>8.4819999999999993</v>
      </c>
      <c r="K42">
        <v>11.417</v>
      </c>
      <c r="L42">
        <v>14.015000000000001</v>
      </c>
      <c r="U42">
        <v>8.9450000000000003</v>
      </c>
      <c r="V42">
        <v>23.96</v>
      </c>
      <c r="W42">
        <v>35.865000000000002</v>
      </c>
      <c r="X42">
        <v>45.265999999999998</v>
      </c>
      <c r="Y42">
        <v>47.604999999999997</v>
      </c>
      <c r="AB42">
        <v>3.34</v>
      </c>
      <c r="AC42">
        <v>6.5460000000000003</v>
      </c>
      <c r="AD42">
        <v>9.5920000000000005</v>
      </c>
      <c r="AE42">
        <v>12.849</v>
      </c>
      <c r="AF42">
        <v>15.906000000000001</v>
      </c>
    </row>
    <row r="43" spans="1:32" x14ac:dyDescent="0.25">
      <c r="A43">
        <v>8.9269999999999996</v>
      </c>
      <c r="B43">
        <v>17.995000000000001</v>
      </c>
      <c r="C43">
        <v>26.779</v>
      </c>
      <c r="D43">
        <v>35.643000000000001</v>
      </c>
      <c r="E43">
        <v>45.103999999999999</v>
      </c>
      <c r="H43">
        <v>3.0609999999999999</v>
      </c>
      <c r="I43">
        <v>5.9989999999999997</v>
      </c>
      <c r="J43">
        <v>8.4969999999999999</v>
      </c>
      <c r="K43">
        <v>11.412000000000001</v>
      </c>
      <c r="L43">
        <v>13.961</v>
      </c>
      <c r="U43">
        <v>8.9269999999999996</v>
      </c>
      <c r="V43">
        <v>23.931000000000001</v>
      </c>
      <c r="W43">
        <v>35.853000000000002</v>
      </c>
      <c r="X43">
        <v>45.103999999999999</v>
      </c>
      <c r="Y43">
        <v>47.646999999999998</v>
      </c>
      <c r="AB43">
        <v>3.3530000000000002</v>
      </c>
      <c r="AC43">
        <v>6.5430000000000001</v>
      </c>
      <c r="AD43">
        <v>9.6219999999999999</v>
      </c>
      <c r="AE43">
        <v>12.869</v>
      </c>
      <c r="AF43">
        <v>15.84</v>
      </c>
    </row>
    <row r="44" spans="1:32" x14ac:dyDescent="0.25">
      <c r="A44">
        <v>8.9489999999999998</v>
      </c>
      <c r="B44">
        <v>17.939</v>
      </c>
      <c r="C44">
        <v>26.960999999999999</v>
      </c>
      <c r="D44">
        <v>35.145000000000003</v>
      </c>
      <c r="E44">
        <v>44.899000000000001</v>
      </c>
      <c r="H44">
        <v>3.0649999999999999</v>
      </c>
      <c r="I44">
        <v>5.95</v>
      </c>
      <c r="J44">
        <v>8.4760000000000009</v>
      </c>
      <c r="K44">
        <v>11.449</v>
      </c>
      <c r="L44">
        <v>13.996</v>
      </c>
      <c r="U44">
        <v>8.9489999999999998</v>
      </c>
      <c r="V44">
        <v>23.928000000000001</v>
      </c>
      <c r="W44">
        <v>35.848999999999997</v>
      </c>
      <c r="X44">
        <v>44.899000000000001</v>
      </c>
      <c r="Y44">
        <v>47.588999999999999</v>
      </c>
      <c r="AB44">
        <v>3.3250000000000002</v>
      </c>
      <c r="AC44">
        <v>6.51</v>
      </c>
      <c r="AD44">
        <v>9.5960000000000001</v>
      </c>
      <c r="AE44">
        <v>12.85</v>
      </c>
      <c r="AF44">
        <v>15.82</v>
      </c>
    </row>
    <row r="45" spans="1:32" x14ac:dyDescent="0.25">
      <c r="A45">
        <v>8.968</v>
      </c>
      <c r="B45">
        <v>17.896000000000001</v>
      </c>
      <c r="C45">
        <v>26.806000000000001</v>
      </c>
      <c r="D45">
        <v>35.222000000000001</v>
      </c>
      <c r="E45">
        <v>44.472999999999999</v>
      </c>
      <c r="H45">
        <v>3.0529999999999999</v>
      </c>
      <c r="I45">
        <v>5.9260000000000002</v>
      </c>
      <c r="J45">
        <v>8.4710000000000001</v>
      </c>
      <c r="K45">
        <v>11.422000000000001</v>
      </c>
      <c r="L45">
        <v>14</v>
      </c>
      <c r="U45">
        <v>8.968</v>
      </c>
      <c r="V45">
        <v>23.911999999999999</v>
      </c>
      <c r="W45">
        <v>35.875999999999998</v>
      </c>
      <c r="X45">
        <v>44.472999999999999</v>
      </c>
      <c r="Y45">
        <v>47.61</v>
      </c>
      <c r="AB45">
        <v>3.3450000000000002</v>
      </c>
      <c r="AC45">
        <v>6.5110000000000001</v>
      </c>
      <c r="AD45">
        <v>9.6170000000000009</v>
      </c>
      <c r="AE45">
        <v>12.858000000000001</v>
      </c>
      <c r="AF45">
        <v>15.837999999999999</v>
      </c>
    </row>
    <row r="46" spans="1:32" x14ac:dyDescent="0.25">
      <c r="A46">
        <v>8.92</v>
      </c>
      <c r="B46">
        <v>17.934999999999999</v>
      </c>
      <c r="C46">
        <v>26.849</v>
      </c>
      <c r="D46">
        <v>35.301000000000002</v>
      </c>
      <c r="E46">
        <v>45.491999999999997</v>
      </c>
      <c r="H46">
        <v>3.052</v>
      </c>
      <c r="I46">
        <v>5.92</v>
      </c>
      <c r="J46">
        <v>8.484</v>
      </c>
      <c r="K46">
        <v>11.388999999999999</v>
      </c>
      <c r="L46">
        <v>13.987</v>
      </c>
      <c r="U46">
        <v>8.92</v>
      </c>
      <c r="V46">
        <v>23.937000000000001</v>
      </c>
      <c r="W46">
        <v>35.997999999999998</v>
      </c>
      <c r="X46">
        <v>45.491999999999997</v>
      </c>
      <c r="Y46">
        <v>47.603000000000002</v>
      </c>
      <c r="AB46">
        <v>3.3359999999999999</v>
      </c>
      <c r="AC46">
        <v>6.5149999999999997</v>
      </c>
      <c r="AD46">
        <v>9.6189999999999998</v>
      </c>
      <c r="AE46">
        <v>12.829000000000001</v>
      </c>
      <c r="AF46">
        <v>15.9</v>
      </c>
    </row>
    <row r="47" spans="1:32" x14ac:dyDescent="0.25">
      <c r="A47">
        <v>8.9209999999999994</v>
      </c>
      <c r="B47">
        <v>17.948</v>
      </c>
      <c r="C47">
        <v>26.869</v>
      </c>
      <c r="D47">
        <v>35.128</v>
      </c>
      <c r="E47">
        <v>45.618000000000002</v>
      </c>
      <c r="H47">
        <v>3.0649999999999999</v>
      </c>
      <c r="I47">
        <v>5.899</v>
      </c>
      <c r="J47">
        <v>8.4930000000000003</v>
      </c>
      <c r="K47">
        <v>11.452</v>
      </c>
      <c r="L47">
        <v>14.22</v>
      </c>
      <c r="U47">
        <v>8.9209999999999994</v>
      </c>
      <c r="V47">
        <v>23.962</v>
      </c>
      <c r="W47">
        <v>36.314999999999998</v>
      </c>
      <c r="X47">
        <v>45.618000000000002</v>
      </c>
      <c r="Y47">
        <v>47.701999999999998</v>
      </c>
      <c r="AB47">
        <v>3.3450000000000002</v>
      </c>
      <c r="AC47">
        <v>6.5330000000000004</v>
      </c>
      <c r="AD47">
        <v>9.6189999999999998</v>
      </c>
      <c r="AE47">
        <v>12.814</v>
      </c>
      <c r="AF47">
        <v>15.803000000000001</v>
      </c>
    </row>
    <row r="48" spans="1:32" x14ac:dyDescent="0.25">
      <c r="A48">
        <v>8.923</v>
      </c>
      <c r="B48">
        <v>17.920000000000002</v>
      </c>
      <c r="C48">
        <v>26.797000000000001</v>
      </c>
      <c r="D48">
        <v>35.15</v>
      </c>
      <c r="E48">
        <v>45.813000000000002</v>
      </c>
      <c r="H48">
        <v>3.0649999999999999</v>
      </c>
      <c r="I48">
        <v>5.931</v>
      </c>
      <c r="J48">
        <v>8.4770000000000003</v>
      </c>
      <c r="K48">
        <v>11.473000000000001</v>
      </c>
      <c r="L48">
        <v>14.061999999999999</v>
      </c>
      <c r="U48">
        <v>8.923</v>
      </c>
      <c r="V48">
        <v>23.931999999999999</v>
      </c>
      <c r="W48">
        <v>35.808999999999997</v>
      </c>
      <c r="X48">
        <v>45.813000000000002</v>
      </c>
      <c r="Y48">
        <v>47.63</v>
      </c>
      <c r="AB48">
        <v>3.3279999999999998</v>
      </c>
      <c r="AC48">
        <v>6.593</v>
      </c>
      <c r="AD48">
        <v>9.609</v>
      </c>
      <c r="AE48">
        <v>12.896000000000001</v>
      </c>
      <c r="AF48">
        <v>15.834</v>
      </c>
    </row>
    <row r="49" spans="1:32" x14ac:dyDescent="0.25">
      <c r="A49">
        <v>8.9060000000000006</v>
      </c>
      <c r="B49">
        <v>17.945</v>
      </c>
      <c r="C49">
        <v>26.713000000000001</v>
      </c>
      <c r="D49">
        <v>35.137</v>
      </c>
      <c r="E49">
        <v>45.252000000000002</v>
      </c>
      <c r="H49">
        <v>3.2730000000000001</v>
      </c>
      <c r="I49">
        <v>5.9039999999999999</v>
      </c>
      <c r="J49">
        <v>8.5020000000000007</v>
      </c>
      <c r="K49">
        <v>11.44</v>
      </c>
      <c r="L49">
        <v>14.01</v>
      </c>
      <c r="U49">
        <v>8.9060000000000006</v>
      </c>
      <c r="V49">
        <v>23.917000000000002</v>
      </c>
      <c r="W49">
        <v>35.793999999999997</v>
      </c>
      <c r="X49">
        <v>45.252000000000002</v>
      </c>
      <c r="Y49">
        <v>47.677999999999997</v>
      </c>
      <c r="AB49">
        <v>3.3460000000000001</v>
      </c>
      <c r="AC49">
        <v>6.492</v>
      </c>
      <c r="AD49">
        <v>9.5920000000000005</v>
      </c>
      <c r="AE49">
        <v>12.798</v>
      </c>
      <c r="AF49">
        <v>15.792</v>
      </c>
    </row>
    <row r="50" spans="1:32" x14ac:dyDescent="0.25">
      <c r="A50">
        <v>8.94</v>
      </c>
      <c r="B50">
        <v>17.866</v>
      </c>
      <c r="C50">
        <v>26.797999999999998</v>
      </c>
      <c r="D50">
        <v>35.353999999999999</v>
      </c>
      <c r="E50">
        <v>44.393000000000001</v>
      </c>
      <c r="H50">
        <v>3.0657999999999999</v>
      </c>
      <c r="I50">
        <v>5.9249999999999998</v>
      </c>
      <c r="J50">
        <v>8.4619999999999997</v>
      </c>
      <c r="K50">
        <v>11.398999999999999</v>
      </c>
      <c r="L50">
        <v>14.054</v>
      </c>
      <c r="U50">
        <v>8.94</v>
      </c>
      <c r="V50">
        <v>23.937999999999999</v>
      </c>
      <c r="W50">
        <v>35.795000000000002</v>
      </c>
      <c r="X50">
        <v>44.393000000000001</v>
      </c>
      <c r="Y50">
        <v>47.648000000000003</v>
      </c>
      <c r="AB50">
        <v>3.3730000000000002</v>
      </c>
      <c r="AC50">
        <v>6.5410000000000004</v>
      </c>
      <c r="AD50">
        <v>9.61</v>
      </c>
      <c r="AE50">
        <v>12.85</v>
      </c>
      <c r="AF50">
        <v>15.77</v>
      </c>
    </row>
    <row r="51" spans="1:32" x14ac:dyDescent="0.25">
      <c r="A51">
        <v>8.9390000000000001</v>
      </c>
      <c r="B51">
        <v>17.847000000000001</v>
      </c>
      <c r="C51">
        <v>26.791</v>
      </c>
      <c r="D51">
        <v>35.5</v>
      </c>
      <c r="E51">
        <v>44.698</v>
      </c>
      <c r="H51">
        <v>3.0609999999999999</v>
      </c>
      <c r="I51">
        <v>5.9089999999999998</v>
      </c>
      <c r="J51">
        <v>8.4670000000000005</v>
      </c>
      <c r="K51">
        <v>11.456</v>
      </c>
      <c r="L51">
        <v>14.063000000000001</v>
      </c>
      <c r="U51">
        <v>8.9390000000000001</v>
      </c>
      <c r="V51">
        <v>23.931999999999999</v>
      </c>
      <c r="W51">
        <v>35.725000000000001</v>
      </c>
      <c r="X51">
        <v>44.698</v>
      </c>
      <c r="Y51">
        <v>47.648000000000003</v>
      </c>
      <c r="AB51">
        <v>3.3610000000000002</v>
      </c>
      <c r="AC51">
        <v>6.5030000000000001</v>
      </c>
      <c r="AD51">
        <v>9.6370000000000005</v>
      </c>
      <c r="AE51">
        <v>12.789</v>
      </c>
      <c r="AF51">
        <v>15.787000000000001</v>
      </c>
    </row>
    <row r="52" spans="1:32" x14ac:dyDescent="0.25">
      <c r="A52">
        <v>8.9269999999999996</v>
      </c>
      <c r="B52">
        <v>17.867999999999999</v>
      </c>
      <c r="C52">
        <v>26.63</v>
      </c>
      <c r="D52">
        <v>35.585999999999999</v>
      </c>
      <c r="E52">
        <v>46.109000000000002</v>
      </c>
      <c r="H52">
        <v>3.0619999999999998</v>
      </c>
      <c r="I52">
        <v>5.8929999999999998</v>
      </c>
      <c r="J52">
        <v>8.5009999999999994</v>
      </c>
      <c r="K52">
        <v>11.395</v>
      </c>
      <c r="L52">
        <v>14.023</v>
      </c>
      <c r="U52">
        <v>8.9269999999999996</v>
      </c>
      <c r="V52">
        <v>23.917000000000002</v>
      </c>
      <c r="W52">
        <v>35.786000000000001</v>
      </c>
      <c r="X52">
        <v>46.109000000000002</v>
      </c>
      <c r="Y52">
        <v>47.692999999999998</v>
      </c>
      <c r="AB52">
        <v>3.3540000000000001</v>
      </c>
      <c r="AC52">
        <v>6.5519999999999996</v>
      </c>
      <c r="AD52">
        <v>9.6820000000000004</v>
      </c>
      <c r="AE52">
        <v>12.823</v>
      </c>
      <c r="AF52">
        <v>15.817</v>
      </c>
    </row>
    <row r="53" spans="1:32" x14ac:dyDescent="0.25">
      <c r="A53">
        <v>8.9049999999999994</v>
      </c>
      <c r="B53">
        <v>17.911999999999999</v>
      </c>
      <c r="C53">
        <v>26.655000000000001</v>
      </c>
      <c r="D53">
        <v>35.606999999999999</v>
      </c>
      <c r="E53">
        <v>44.610999999999997</v>
      </c>
      <c r="H53">
        <v>3.0720000000000001</v>
      </c>
      <c r="I53">
        <v>5.8959999999999999</v>
      </c>
      <c r="J53">
        <v>8.4749999999999996</v>
      </c>
      <c r="K53">
        <v>11.445</v>
      </c>
      <c r="L53">
        <v>14.007</v>
      </c>
      <c r="U53">
        <v>8.9049999999999994</v>
      </c>
      <c r="V53">
        <v>23.866</v>
      </c>
      <c r="W53">
        <v>35.761000000000003</v>
      </c>
      <c r="X53">
        <v>44.610999999999997</v>
      </c>
      <c r="Y53">
        <v>47.683</v>
      </c>
      <c r="AB53">
        <v>3.3330000000000002</v>
      </c>
      <c r="AC53">
        <v>6.5369999999999999</v>
      </c>
      <c r="AD53">
        <v>9.6329999999999991</v>
      </c>
      <c r="AE53">
        <v>12.882999999999999</v>
      </c>
      <c r="AF53">
        <v>15.797000000000001</v>
      </c>
    </row>
    <row r="54" spans="1:32" x14ac:dyDescent="0.25">
      <c r="A54">
        <v>8.8989999999999991</v>
      </c>
      <c r="B54">
        <v>17.882000000000001</v>
      </c>
      <c r="C54">
        <v>27.068999999999999</v>
      </c>
      <c r="D54">
        <v>35.53</v>
      </c>
      <c r="E54">
        <v>45.003999999999998</v>
      </c>
      <c r="H54">
        <v>3.0579999999999998</v>
      </c>
      <c r="I54">
        <v>5.8849999999999998</v>
      </c>
      <c r="J54">
        <v>8.4499999999999993</v>
      </c>
      <c r="K54">
        <v>11.441000000000001</v>
      </c>
      <c r="L54">
        <v>14.034000000000001</v>
      </c>
      <c r="U54">
        <v>8.8989999999999991</v>
      </c>
      <c r="V54">
        <v>23.917999999999999</v>
      </c>
      <c r="W54">
        <v>35.671999999999997</v>
      </c>
      <c r="X54">
        <v>45.003999999999998</v>
      </c>
      <c r="Y54">
        <v>47.65</v>
      </c>
      <c r="AB54">
        <v>3.37</v>
      </c>
      <c r="AC54">
        <v>6.5209999999999999</v>
      </c>
      <c r="AD54">
        <v>9.6319999999999997</v>
      </c>
      <c r="AE54">
        <v>12.788</v>
      </c>
      <c r="AF54">
        <v>15.757</v>
      </c>
    </row>
    <row r="55" spans="1:32" x14ac:dyDescent="0.25">
      <c r="A55">
        <v>8.9789999999999992</v>
      </c>
      <c r="B55">
        <v>17.93</v>
      </c>
      <c r="C55">
        <v>27.016999999999999</v>
      </c>
      <c r="D55">
        <v>35.258000000000003</v>
      </c>
      <c r="E55">
        <v>44.484999999999999</v>
      </c>
      <c r="H55">
        <v>3.0670000000000002</v>
      </c>
      <c r="I55">
        <v>5.899</v>
      </c>
      <c r="J55">
        <v>8.4649999999999999</v>
      </c>
      <c r="K55">
        <v>11.423999999999999</v>
      </c>
      <c r="L55">
        <v>13.991</v>
      </c>
      <c r="U55">
        <v>8.9789999999999992</v>
      </c>
      <c r="V55">
        <v>23.928000000000001</v>
      </c>
      <c r="W55">
        <v>35.68</v>
      </c>
      <c r="X55">
        <v>44.484999999999999</v>
      </c>
      <c r="Y55">
        <v>47.595999999999997</v>
      </c>
      <c r="AB55">
        <v>3.3780000000000001</v>
      </c>
      <c r="AC55">
        <v>6.5250000000000004</v>
      </c>
      <c r="AD55">
        <v>9.66</v>
      </c>
      <c r="AE55">
        <v>12.792999999999999</v>
      </c>
      <c r="AF55">
        <v>15.776999999999999</v>
      </c>
    </row>
    <row r="56" spans="1:32" x14ac:dyDescent="0.25">
      <c r="A56">
        <v>8.9220000000000006</v>
      </c>
      <c r="B56">
        <v>17.774999999999999</v>
      </c>
      <c r="C56">
        <v>27.14</v>
      </c>
      <c r="D56">
        <v>35.195</v>
      </c>
      <c r="E56">
        <v>44.637999999999998</v>
      </c>
      <c r="H56">
        <v>3.0419999999999998</v>
      </c>
      <c r="I56">
        <v>5.8940000000000001</v>
      </c>
      <c r="J56">
        <v>8.5530000000000008</v>
      </c>
      <c r="K56">
        <v>11.438000000000001</v>
      </c>
      <c r="L56">
        <v>14.055999999999999</v>
      </c>
      <c r="U56">
        <v>8.9220000000000006</v>
      </c>
      <c r="V56">
        <v>23.937999999999999</v>
      </c>
      <c r="W56">
        <v>35.793999999999997</v>
      </c>
      <c r="X56">
        <v>44.637999999999998</v>
      </c>
      <c r="Y56">
        <v>47.649000000000001</v>
      </c>
      <c r="AB56">
        <v>3.3639999999999999</v>
      </c>
      <c r="AC56">
        <v>6.4969999999999999</v>
      </c>
      <c r="AD56">
        <v>9.6340000000000003</v>
      </c>
      <c r="AE56">
        <v>12.865</v>
      </c>
      <c r="AF56">
        <v>15.789</v>
      </c>
    </row>
    <row r="57" spans="1:32" x14ac:dyDescent="0.25">
      <c r="A57">
        <v>8.952</v>
      </c>
      <c r="B57">
        <v>17.788</v>
      </c>
      <c r="C57">
        <v>27.015999999999998</v>
      </c>
      <c r="D57">
        <v>35.186</v>
      </c>
      <c r="E57">
        <v>44.457000000000001</v>
      </c>
      <c r="H57">
        <v>3.09</v>
      </c>
      <c r="I57">
        <v>5.99</v>
      </c>
      <c r="J57">
        <v>8.4740000000000002</v>
      </c>
      <c r="K57">
        <v>11.39</v>
      </c>
      <c r="L57">
        <v>14.015000000000001</v>
      </c>
      <c r="U57">
        <v>8.952</v>
      </c>
      <c r="V57">
        <v>23.943000000000001</v>
      </c>
      <c r="W57">
        <v>35.802999999999997</v>
      </c>
      <c r="X57">
        <v>44.457000000000001</v>
      </c>
      <c r="Y57">
        <v>47.686999999999998</v>
      </c>
      <c r="AB57">
        <v>3.343</v>
      </c>
      <c r="AC57">
        <v>6.52</v>
      </c>
      <c r="AD57">
        <v>9.6349999999999998</v>
      </c>
      <c r="AE57">
        <v>12.882999999999999</v>
      </c>
      <c r="AF57">
        <v>15.773</v>
      </c>
    </row>
    <row r="58" spans="1:32" x14ac:dyDescent="0.25">
      <c r="A58">
        <v>8.9079999999999995</v>
      </c>
      <c r="B58">
        <v>17.827000000000002</v>
      </c>
      <c r="C58">
        <v>27.056000000000001</v>
      </c>
      <c r="D58">
        <v>35.19</v>
      </c>
      <c r="E58">
        <v>44.363999999999997</v>
      </c>
      <c r="H58">
        <v>3.069</v>
      </c>
      <c r="I58">
        <v>5.8559999999999999</v>
      </c>
      <c r="J58">
        <v>8.468</v>
      </c>
      <c r="K58">
        <v>11.398999999999999</v>
      </c>
      <c r="L58">
        <v>14.089</v>
      </c>
      <c r="U58">
        <v>8.9079999999999995</v>
      </c>
      <c r="V58">
        <v>23.885000000000002</v>
      </c>
      <c r="W58">
        <v>35.764000000000003</v>
      </c>
      <c r="X58">
        <v>44.363999999999997</v>
      </c>
      <c r="Y58">
        <v>47.646000000000001</v>
      </c>
      <c r="AB58">
        <v>3.36</v>
      </c>
      <c r="AC58">
        <v>6.4960000000000004</v>
      </c>
      <c r="AD58">
        <v>9.6950000000000003</v>
      </c>
      <c r="AE58">
        <v>12.875999999999999</v>
      </c>
      <c r="AF58">
        <v>15.817</v>
      </c>
    </row>
    <row r="59" spans="1:32" x14ac:dyDescent="0.25">
      <c r="A59">
        <v>8.9109999999999996</v>
      </c>
      <c r="B59">
        <v>17.814</v>
      </c>
      <c r="C59">
        <v>26.876000000000001</v>
      </c>
      <c r="D59">
        <v>35.151000000000003</v>
      </c>
      <c r="E59">
        <v>44.582000000000001</v>
      </c>
      <c r="H59">
        <v>3.0819999999999999</v>
      </c>
      <c r="I59">
        <v>5.9029999999999996</v>
      </c>
      <c r="J59">
        <v>8.4969999999999999</v>
      </c>
      <c r="K59">
        <v>11.420999999999999</v>
      </c>
      <c r="L59">
        <v>14</v>
      </c>
      <c r="U59">
        <v>8.9109999999999996</v>
      </c>
      <c r="V59">
        <v>23.925000000000001</v>
      </c>
      <c r="W59">
        <v>35.779000000000003</v>
      </c>
      <c r="X59">
        <v>44.582000000000001</v>
      </c>
      <c r="Y59">
        <v>47.673999999999999</v>
      </c>
      <c r="AB59">
        <v>3.3370000000000002</v>
      </c>
      <c r="AC59">
        <v>6.5279999999999996</v>
      </c>
      <c r="AD59">
        <v>9.64</v>
      </c>
      <c r="AE59">
        <v>12.827999999999999</v>
      </c>
      <c r="AF59">
        <v>15.756</v>
      </c>
    </row>
    <row r="60" spans="1:32" x14ac:dyDescent="0.25">
      <c r="A60">
        <v>8.94</v>
      </c>
      <c r="B60">
        <v>17.949000000000002</v>
      </c>
      <c r="C60">
        <v>26.760999999999999</v>
      </c>
      <c r="D60">
        <v>35.152999999999999</v>
      </c>
      <c r="E60">
        <v>44.287999999999997</v>
      </c>
      <c r="H60">
        <v>3.052</v>
      </c>
      <c r="I60">
        <v>5.9189999999999996</v>
      </c>
      <c r="J60">
        <v>8.5129999999999999</v>
      </c>
      <c r="K60">
        <v>11.433999999999999</v>
      </c>
      <c r="L60">
        <v>14.071</v>
      </c>
      <c r="U60">
        <v>8.94</v>
      </c>
      <c r="V60">
        <v>23.943999999999999</v>
      </c>
      <c r="W60">
        <v>35.770000000000003</v>
      </c>
      <c r="X60">
        <v>44.287999999999997</v>
      </c>
      <c r="Y60">
        <v>47.661000000000001</v>
      </c>
      <c r="AB60">
        <v>3.3450000000000002</v>
      </c>
      <c r="AC60">
        <v>6.4989999999999997</v>
      </c>
      <c r="AD60">
        <v>9.6460000000000008</v>
      </c>
      <c r="AE60">
        <v>12.846</v>
      </c>
      <c r="AF60">
        <v>15.867000000000001</v>
      </c>
    </row>
    <row r="61" spans="1:32" x14ac:dyDescent="0.25">
      <c r="A61">
        <v>8.9160000000000004</v>
      </c>
      <c r="B61">
        <v>17.829000000000001</v>
      </c>
      <c r="C61">
        <v>26.587</v>
      </c>
      <c r="D61">
        <v>35.204000000000001</v>
      </c>
      <c r="E61">
        <v>44.613</v>
      </c>
      <c r="H61">
        <v>3.0880000000000001</v>
      </c>
      <c r="I61">
        <v>5.9240000000000004</v>
      </c>
      <c r="J61">
        <v>8.4809999999999999</v>
      </c>
      <c r="K61">
        <v>11.412000000000001</v>
      </c>
      <c r="L61">
        <v>14.051</v>
      </c>
      <c r="U61">
        <v>8.9160000000000004</v>
      </c>
      <c r="V61">
        <v>23.927</v>
      </c>
      <c r="W61">
        <v>35.81</v>
      </c>
      <c r="X61">
        <v>44.613</v>
      </c>
      <c r="Y61">
        <v>47.741</v>
      </c>
      <c r="AB61">
        <v>3.3340000000000001</v>
      </c>
      <c r="AC61">
        <v>6.58</v>
      </c>
      <c r="AD61">
        <v>9.6679999999999993</v>
      </c>
      <c r="AE61">
        <v>12.872</v>
      </c>
      <c r="AF61">
        <v>15.753</v>
      </c>
    </row>
    <row r="62" spans="1:32" x14ac:dyDescent="0.25">
      <c r="A62">
        <v>8.9250000000000007</v>
      </c>
      <c r="B62">
        <v>17.823</v>
      </c>
      <c r="C62">
        <v>26.649000000000001</v>
      </c>
      <c r="D62">
        <v>35.119</v>
      </c>
      <c r="E62">
        <v>44.534999999999997</v>
      </c>
      <c r="H62">
        <v>3.08</v>
      </c>
      <c r="I62">
        <v>5.9020000000000001</v>
      </c>
      <c r="J62">
        <v>8.4619999999999997</v>
      </c>
      <c r="K62">
        <v>11.452</v>
      </c>
      <c r="L62">
        <v>14.013</v>
      </c>
      <c r="U62">
        <v>8.9250000000000007</v>
      </c>
      <c r="V62">
        <v>23.914000000000001</v>
      </c>
      <c r="W62">
        <v>35.81</v>
      </c>
      <c r="X62">
        <v>44.534999999999997</v>
      </c>
      <c r="Y62">
        <v>47.661000000000001</v>
      </c>
      <c r="AB62">
        <v>3.3660000000000001</v>
      </c>
      <c r="AC62">
        <v>6.5289999999999999</v>
      </c>
      <c r="AD62">
        <v>9.6609999999999996</v>
      </c>
      <c r="AE62">
        <v>12.922000000000001</v>
      </c>
      <c r="AF62">
        <v>15.805</v>
      </c>
    </row>
    <row r="63" spans="1:32" x14ac:dyDescent="0.25">
      <c r="A63">
        <v>8.9090000000000007</v>
      </c>
      <c r="B63">
        <v>17.795999999999999</v>
      </c>
      <c r="C63">
        <v>26.495000000000001</v>
      </c>
      <c r="D63">
        <v>35.104999999999997</v>
      </c>
      <c r="E63">
        <v>45.366</v>
      </c>
      <c r="H63">
        <v>3.08</v>
      </c>
      <c r="I63">
        <v>5.9119999999999999</v>
      </c>
      <c r="J63">
        <v>8.49</v>
      </c>
      <c r="K63">
        <v>11.416</v>
      </c>
      <c r="L63">
        <v>14.042</v>
      </c>
      <c r="U63">
        <v>8.9090000000000007</v>
      </c>
      <c r="V63">
        <v>23.914999999999999</v>
      </c>
      <c r="W63">
        <v>35.765000000000001</v>
      </c>
      <c r="X63">
        <v>45.366</v>
      </c>
      <c r="Y63">
        <v>47.71</v>
      </c>
      <c r="AB63">
        <v>3.3380000000000001</v>
      </c>
      <c r="AC63">
        <v>6.51</v>
      </c>
      <c r="AD63">
        <v>9.625</v>
      </c>
      <c r="AE63">
        <v>12.818</v>
      </c>
      <c r="AF63">
        <v>15.779</v>
      </c>
    </row>
    <row r="64" spans="1:32" x14ac:dyDescent="0.25">
      <c r="A64">
        <v>8.9710000000000001</v>
      </c>
      <c r="B64">
        <v>17.844999999999999</v>
      </c>
      <c r="C64">
        <v>26.631</v>
      </c>
      <c r="D64">
        <v>35.072000000000003</v>
      </c>
      <c r="E64">
        <v>45.069000000000003</v>
      </c>
      <c r="H64">
        <v>3.4569999999999999</v>
      </c>
      <c r="I64">
        <v>5.9210000000000003</v>
      </c>
      <c r="J64">
        <v>8.4659999999999993</v>
      </c>
      <c r="K64">
        <v>11.433</v>
      </c>
      <c r="L64">
        <v>13.984999999999999</v>
      </c>
      <c r="U64">
        <v>8.9710000000000001</v>
      </c>
      <c r="V64">
        <v>23.937999999999999</v>
      </c>
      <c r="W64">
        <v>35.75</v>
      </c>
      <c r="X64">
        <v>45.069000000000003</v>
      </c>
      <c r="Y64">
        <v>47.716000000000001</v>
      </c>
      <c r="AB64">
        <v>3.3690000000000002</v>
      </c>
      <c r="AC64">
        <v>6.5140000000000002</v>
      </c>
      <c r="AD64">
        <v>9.6310000000000002</v>
      </c>
      <c r="AE64">
        <v>12.901</v>
      </c>
      <c r="AF64">
        <v>15.773999999999999</v>
      </c>
    </row>
    <row r="65" spans="1:32" x14ac:dyDescent="0.25">
      <c r="A65">
        <v>8.9440000000000008</v>
      </c>
      <c r="B65">
        <v>17.925000000000001</v>
      </c>
      <c r="C65">
        <v>26.669</v>
      </c>
      <c r="D65">
        <v>35.256999999999998</v>
      </c>
      <c r="E65">
        <v>44.692</v>
      </c>
      <c r="H65">
        <v>3.0649999999999999</v>
      </c>
      <c r="I65">
        <v>5.9889999999999999</v>
      </c>
      <c r="J65">
        <v>8.4510000000000005</v>
      </c>
      <c r="K65">
        <v>11.435</v>
      </c>
      <c r="L65">
        <v>14.026</v>
      </c>
      <c r="U65">
        <v>8.9440000000000008</v>
      </c>
      <c r="V65">
        <v>23.905000000000001</v>
      </c>
      <c r="W65">
        <v>35.762999999999998</v>
      </c>
      <c r="X65">
        <v>44.692</v>
      </c>
      <c r="Y65">
        <v>47.668999999999997</v>
      </c>
      <c r="AB65">
        <v>3.327</v>
      </c>
      <c r="AC65">
        <v>6.5049999999999999</v>
      </c>
      <c r="AD65">
        <v>9.6229999999999993</v>
      </c>
      <c r="AE65">
        <v>12.853999999999999</v>
      </c>
      <c r="AF65">
        <v>15.815</v>
      </c>
    </row>
    <row r="66" spans="1:32" x14ac:dyDescent="0.25">
      <c r="A66">
        <v>9.0380000000000003</v>
      </c>
      <c r="B66">
        <v>17.875</v>
      </c>
      <c r="C66">
        <v>26.478000000000002</v>
      </c>
      <c r="D66">
        <v>35.090000000000003</v>
      </c>
      <c r="E66">
        <v>44.7</v>
      </c>
      <c r="H66">
        <v>3.0619999999999998</v>
      </c>
      <c r="I66">
        <v>5.9029999999999996</v>
      </c>
      <c r="J66">
        <v>8.4719999999999995</v>
      </c>
      <c r="K66">
        <v>11.409000000000001</v>
      </c>
      <c r="L66">
        <v>14.023999999999999</v>
      </c>
      <c r="U66">
        <v>9.0380000000000003</v>
      </c>
      <c r="V66">
        <v>23.925000000000001</v>
      </c>
      <c r="W66">
        <v>35.789000000000001</v>
      </c>
      <c r="X66">
        <v>44.7</v>
      </c>
      <c r="Y66">
        <v>47.671999999999997</v>
      </c>
      <c r="AB66">
        <v>3.3380000000000001</v>
      </c>
      <c r="AC66">
        <v>6.532</v>
      </c>
      <c r="AD66">
        <v>9.6189999999999998</v>
      </c>
      <c r="AE66">
        <v>12.863</v>
      </c>
      <c r="AF66">
        <v>15.763</v>
      </c>
    </row>
    <row r="67" spans="1:32" x14ac:dyDescent="0.25">
      <c r="A67">
        <v>8.9619999999999997</v>
      </c>
      <c r="B67">
        <v>17.811</v>
      </c>
      <c r="C67">
        <v>26.555</v>
      </c>
      <c r="D67">
        <v>35.131</v>
      </c>
      <c r="E67">
        <v>44.302999999999997</v>
      </c>
      <c r="H67">
        <v>3.07</v>
      </c>
      <c r="I67">
        <v>5.8860000000000001</v>
      </c>
      <c r="J67">
        <v>8.5139999999999993</v>
      </c>
      <c r="K67">
        <v>11.385999999999999</v>
      </c>
      <c r="L67">
        <v>14.05</v>
      </c>
      <c r="U67">
        <v>8.9619999999999997</v>
      </c>
      <c r="V67">
        <v>23.933</v>
      </c>
      <c r="W67">
        <v>35.789000000000001</v>
      </c>
      <c r="X67">
        <v>44.302999999999997</v>
      </c>
      <c r="Y67">
        <v>47.619</v>
      </c>
      <c r="AB67">
        <v>3.339</v>
      </c>
      <c r="AC67">
        <v>6.5190000000000001</v>
      </c>
      <c r="AD67">
        <v>9.6430000000000007</v>
      </c>
      <c r="AE67">
        <v>12.878</v>
      </c>
      <c r="AF67">
        <v>15.824</v>
      </c>
    </row>
    <row r="68" spans="1:32" x14ac:dyDescent="0.25">
      <c r="A68">
        <v>8.9429999999999996</v>
      </c>
      <c r="B68">
        <v>17.79</v>
      </c>
      <c r="C68">
        <v>26.574999999999999</v>
      </c>
      <c r="D68">
        <v>35.109000000000002</v>
      </c>
      <c r="E68">
        <v>43.988999999999997</v>
      </c>
      <c r="H68">
        <v>3.069</v>
      </c>
      <c r="I68">
        <v>5.9210000000000003</v>
      </c>
      <c r="J68">
        <v>8.4420000000000002</v>
      </c>
      <c r="K68">
        <v>11.445</v>
      </c>
      <c r="L68">
        <v>14.045999999999999</v>
      </c>
      <c r="U68">
        <v>8.9429999999999996</v>
      </c>
      <c r="V68">
        <v>23.931999999999999</v>
      </c>
      <c r="W68">
        <v>35.795999999999999</v>
      </c>
      <c r="X68">
        <v>43.988999999999997</v>
      </c>
      <c r="Y68">
        <v>47.636000000000003</v>
      </c>
      <c r="AB68">
        <v>3.3370000000000002</v>
      </c>
      <c r="AC68">
        <v>6.5359999999999996</v>
      </c>
      <c r="AD68">
        <v>9.6229999999999993</v>
      </c>
      <c r="AE68">
        <v>12.881</v>
      </c>
      <c r="AF68">
        <v>15.756</v>
      </c>
    </row>
    <row r="69" spans="1:32" x14ac:dyDescent="0.25">
      <c r="A69">
        <v>8.9130000000000003</v>
      </c>
      <c r="B69">
        <v>17.800999999999998</v>
      </c>
      <c r="C69">
        <v>26.481000000000002</v>
      </c>
      <c r="D69">
        <v>35.122</v>
      </c>
      <c r="E69">
        <v>44.531999999999996</v>
      </c>
      <c r="H69">
        <v>3.06</v>
      </c>
      <c r="I69">
        <v>5.8959999999999999</v>
      </c>
      <c r="J69">
        <v>8.4459999999999997</v>
      </c>
      <c r="K69">
        <v>11.506</v>
      </c>
      <c r="L69">
        <v>14.023999999999999</v>
      </c>
      <c r="U69">
        <v>8.9130000000000003</v>
      </c>
      <c r="V69">
        <v>23.914000000000001</v>
      </c>
      <c r="W69">
        <v>35.802</v>
      </c>
      <c r="X69">
        <v>44.531999999999996</v>
      </c>
      <c r="Y69">
        <v>47.689</v>
      </c>
      <c r="AB69">
        <v>3.3380000000000001</v>
      </c>
      <c r="AC69">
        <v>6.5359999999999996</v>
      </c>
      <c r="AD69">
        <v>9.6579999999999995</v>
      </c>
      <c r="AE69">
        <v>12.85</v>
      </c>
      <c r="AF69">
        <v>15.818</v>
      </c>
    </row>
    <row r="70" spans="1:32" x14ac:dyDescent="0.25">
      <c r="A70">
        <v>9.1050000000000004</v>
      </c>
      <c r="B70">
        <v>17.838000000000001</v>
      </c>
      <c r="C70">
        <v>26.565999999999999</v>
      </c>
      <c r="D70">
        <v>35.271999999999998</v>
      </c>
      <c r="E70">
        <v>44.095999999999997</v>
      </c>
      <c r="H70">
        <v>3.0910000000000002</v>
      </c>
      <c r="I70">
        <v>5.9260000000000002</v>
      </c>
      <c r="J70">
        <v>8.4559999999999995</v>
      </c>
      <c r="K70">
        <v>11.417999999999999</v>
      </c>
      <c r="L70">
        <v>14.047000000000001</v>
      </c>
      <c r="U70">
        <v>9.1050000000000004</v>
      </c>
      <c r="V70">
        <v>23.931999999999999</v>
      </c>
      <c r="W70">
        <v>35.722999999999999</v>
      </c>
      <c r="X70">
        <v>44.095999999999997</v>
      </c>
      <c r="Y70">
        <v>47.676000000000002</v>
      </c>
      <c r="AB70">
        <v>3.3290000000000002</v>
      </c>
      <c r="AC70">
        <v>6.5220000000000002</v>
      </c>
      <c r="AD70">
        <v>9.6379999999999999</v>
      </c>
      <c r="AE70">
        <v>12.849</v>
      </c>
      <c r="AF70">
        <v>15.833</v>
      </c>
    </row>
    <row r="71" spans="1:32" x14ac:dyDescent="0.25">
      <c r="A71">
        <v>9.0609999999999999</v>
      </c>
      <c r="B71">
        <v>17.809999999999999</v>
      </c>
      <c r="C71">
        <v>26.574000000000002</v>
      </c>
      <c r="D71">
        <v>35.448</v>
      </c>
      <c r="E71">
        <v>44.378999999999998</v>
      </c>
      <c r="H71">
        <v>3.0750000000000002</v>
      </c>
      <c r="I71">
        <v>5.99</v>
      </c>
      <c r="J71">
        <v>8.4730000000000008</v>
      </c>
      <c r="K71">
        <v>11.404</v>
      </c>
      <c r="L71">
        <v>14.06</v>
      </c>
      <c r="U71">
        <v>9.0609999999999999</v>
      </c>
      <c r="V71">
        <v>23.946000000000002</v>
      </c>
      <c r="W71">
        <v>35.798000000000002</v>
      </c>
      <c r="X71">
        <v>44.378999999999998</v>
      </c>
      <c r="Y71">
        <v>47.682000000000002</v>
      </c>
      <c r="AB71">
        <v>3.3879999999999999</v>
      </c>
      <c r="AC71">
        <v>6.5250000000000004</v>
      </c>
      <c r="AD71">
        <v>9.6020000000000003</v>
      </c>
      <c r="AE71">
        <v>12.884</v>
      </c>
      <c r="AF71">
        <v>15.759</v>
      </c>
    </row>
    <row r="72" spans="1:32" x14ac:dyDescent="0.25">
      <c r="A72">
        <v>9.2590000000000003</v>
      </c>
      <c r="B72">
        <v>17.776</v>
      </c>
      <c r="C72">
        <v>26.486999999999998</v>
      </c>
      <c r="D72">
        <v>35.734000000000002</v>
      </c>
      <c r="E72">
        <v>44.264000000000003</v>
      </c>
      <c r="H72">
        <v>3.1070000000000002</v>
      </c>
      <c r="I72">
        <v>5.9020000000000001</v>
      </c>
      <c r="J72">
        <v>8.4480000000000004</v>
      </c>
      <c r="K72">
        <v>11.401</v>
      </c>
      <c r="L72">
        <v>14.026</v>
      </c>
      <c r="U72">
        <v>9.2590000000000003</v>
      </c>
      <c r="V72">
        <v>23.916</v>
      </c>
      <c r="W72">
        <v>35.796999999999997</v>
      </c>
      <c r="X72">
        <v>44.264000000000003</v>
      </c>
      <c r="Y72">
        <v>47.625999999999998</v>
      </c>
      <c r="AB72">
        <v>3.3839999999999999</v>
      </c>
      <c r="AC72">
        <v>6.532</v>
      </c>
      <c r="AD72">
        <v>9.6419999999999995</v>
      </c>
      <c r="AE72">
        <v>12.901</v>
      </c>
      <c r="AF72">
        <v>15.788</v>
      </c>
    </row>
    <row r="73" spans="1:32" x14ac:dyDescent="0.25">
      <c r="A73">
        <v>8.9909999999999997</v>
      </c>
      <c r="B73">
        <v>17.824999999999999</v>
      </c>
      <c r="C73">
        <v>26.462</v>
      </c>
      <c r="D73">
        <v>35.648000000000003</v>
      </c>
      <c r="E73">
        <v>45.777999999999999</v>
      </c>
      <c r="H73">
        <v>3.08</v>
      </c>
      <c r="I73">
        <v>5.9160000000000004</v>
      </c>
      <c r="J73">
        <v>8.4920000000000009</v>
      </c>
      <c r="K73">
        <v>11.457000000000001</v>
      </c>
      <c r="L73">
        <v>14.039</v>
      </c>
      <c r="U73">
        <v>8.9909999999999997</v>
      </c>
      <c r="V73">
        <v>23.949000000000002</v>
      </c>
      <c r="W73">
        <v>35.808999999999997</v>
      </c>
      <c r="X73">
        <v>45.777999999999999</v>
      </c>
      <c r="Y73">
        <v>47.680999999999997</v>
      </c>
      <c r="AB73">
        <v>3.3759999999999999</v>
      </c>
      <c r="AC73">
        <v>6.5259999999999998</v>
      </c>
      <c r="AD73">
        <v>9.6189999999999998</v>
      </c>
      <c r="AE73">
        <v>12.786</v>
      </c>
      <c r="AF73">
        <v>15.814</v>
      </c>
    </row>
    <row r="74" spans="1:32" x14ac:dyDescent="0.25">
      <c r="A74">
        <v>8.9619999999999997</v>
      </c>
      <c r="B74">
        <v>18</v>
      </c>
      <c r="C74">
        <v>26.47</v>
      </c>
      <c r="D74">
        <v>35.530999999999999</v>
      </c>
      <c r="E74">
        <v>44.597000000000001</v>
      </c>
      <c r="H74">
        <v>3.0830000000000002</v>
      </c>
      <c r="I74">
        <v>5.9290000000000003</v>
      </c>
      <c r="J74">
        <v>8.4489999999999998</v>
      </c>
      <c r="K74">
        <v>11.449</v>
      </c>
      <c r="L74">
        <v>14.023999999999999</v>
      </c>
      <c r="U74">
        <v>8.9619999999999997</v>
      </c>
      <c r="V74">
        <v>23.962</v>
      </c>
      <c r="W74">
        <v>35.784999999999997</v>
      </c>
      <c r="X74">
        <v>44.597000000000001</v>
      </c>
      <c r="Y74">
        <v>47.765999999999998</v>
      </c>
      <c r="AB74">
        <v>3.3420000000000001</v>
      </c>
      <c r="AC74">
        <v>6.5110000000000001</v>
      </c>
      <c r="AD74">
        <v>9.6530000000000005</v>
      </c>
      <c r="AE74">
        <v>12.85</v>
      </c>
      <c r="AF74">
        <v>15.821</v>
      </c>
    </row>
    <row r="75" spans="1:32" x14ac:dyDescent="0.25">
      <c r="A75">
        <v>9.0139999999999993</v>
      </c>
      <c r="B75">
        <v>17.888000000000002</v>
      </c>
      <c r="C75">
        <v>26.452000000000002</v>
      </c>
      <c r="D75">
        <v>35.610999999999997</v>
      </c>
      <c r="E75">
        <v>45.189</v>
      </c>
      <c r="H75">
        <v>3.093</v>
      </c>
      <c r="I75">
        <v>5.9009999999999998</v>
      </c>
      <c r="J75">
        <v>8.4990000000000006</v>
      </c>
      <c r="K75">
        <v>11.444000000000001</v>
      </c>
      <c r="L75">
        <v>14.004</v>
      </c>
      <c r="U75">
        <v>9.0139999999999993</v>
      </c>
      <c r="V75">
        <v>23.966999999999999</v>
      </c>
      <c r="W75">
        <v>35.683999999999997</v>
      </c>
      <c r="X75">
        <v>45.189</v>
      </c>
      <c r="Y75">
        <v>47.79</v>
      </c>
      <c r="AB75">
        <v>3.3519999999999999</v>
      </c>
      <c r="AC75">
        <v>6.5119999999999996</v>
      </c>
      <c r="AD75">
        <v>9.6329999999999991</v>
      </c>
      <c r="AE75">
        <v>12.855</v>
      </c>
      <c r="AF75">
        <v>15.789</v>
      </c>
    </row>
    <row r="76" spans="1:32" x14ac:dyDescent="0.25">
      <c r="A76">
        <v>9.0690000000000008</v>
      </c>
      <c r="B76">
        <v>17.783999999999999</v>
      </c>
      <c r="C76">
        <v>26.524000000000001</v>
      </c>
      <c r="D76">
        <v>35.293999999999997</v>
      </c>
      <c r="E76">
        <v>45.279000000000003</v>
      </c>
      <c r="H76">
        <v>3.0649999999999999</v>
      </c>
      <c r="I76">
        <v>5.88</v>
      </c>
      <c r="J76">
        <v>8.4570000000000007</v>
      </c>
      <c r="K76">
        <v>11.43</v>
      </c>
      <c r="L76">
        <v>14.061</v>
      </c>
      <c r="U76">
        <v>9.0690000000000008</v>
      </c>
      <c r="V76">
        <v>23.952000000000002</v>
      </c>
      <c r="W76">
        <v>35.695</v>
      </c>
      <c r="X76">
        <v>45.279000000000003</v>
      </c>
      <c r="Y76">
        <v>47.744</v>
      </c>
      <c r="AB76">
        <v>3.3530000000000002</v>
      </c>
      <c r="AC76">
        <v>6.4969999999999999</v>
      </c>
      <c r="AD76">
        <v>9.6129999999999995</v>
      </c>
      <c r="AE76">
        <v>12.849</v>
      </c>
      <c r="AF76">
        <v>15.739000000000001</v>
      </c>
    </row>
    <row r="77" spans="1:32" x14ac:dyDescent="0.25">
      <c r="A77">
        <v>8.9969999999999999</v>
      </c>
      <c r="B77">
        <v>17.853000000000002</v>
      </c>
      <c r="C77">
        <v>26.507000000000001</v>
      </c>
      <c r="D77">
        <v>35.664999999999999</v>
      </c>
      <c r="E77">
        <v>45.591999999999999</v>
      </c>
      <c r="H77">
        <v>3.09</v>
      </c>
      <c r="I77">
        <v>5.9690000000000003</v>
      </c>
      <c r="J77">
        <v>8.4580000000000002</v>
      </c>
      <c r="K77">
        <v>11.406000000000001</v>
      </c>
      <c r="L77">
        <v>14.01</v>
      </c>
      <c r="U77">
        <v>8.9969999999999999</v>
      </c>
      <c r="V77">
        <v>23.934000000000001</v>
      </c>
      <c r="W77">
        <v>35.616</v>
      </c>
      <c r="X77">
        <v>45.591999999999999</v>
      </c>
      <c r="Y77">
        <v>47.768000000000001</v>
      </c>
      <c r="AB77">
        <v>3.383</v>
      </c>
      <c r="AC77">
        <v>6.52</v>
      </c>
      <c r="AD77">
        <v>9.641</v>
      </c>
      <c r="AE77">
        <v>12.846</v>
      </c>
      <c r="AF77">
        <v>15.782999999999999</v>
      </c>
    </row>
    <row r="78" spans="1:32" x14ac:dyDescent="0.25">
      <c r="A78">
        <v>9.0229999999999997</v>
      </c>
      <c r="B78">
        <v>17.798999999999999</v>
      </c>
      <c r="C78">
        <v>26.591000000000001</v>
      </c>
      <c r="D78">
        <v>35.472999999999999</v>
      </c>
      <c r="E78">
        <v>44.447000000000003</v>
      </c>
      <c r="H78">
        <v>3.0870000000000002</v>
      </c>
      <c r="I78">
        <v>5.968</v>
      </c>
      <c r="J78">
        <v>8.4710000000000001</v>
      </c>
      <c r="K78">
        <v>11.441000000000001</v>
      </c>
      <c r="L78">
        <v>14.051</v>
      </c>
      <c r="U78">
        <v>9.0229999999999997</v>
      </c>
      <c r="V78">
        <v>23.928999999999998</v>
      </c>
      <c r="W78">
        <v>35.695999999999998</v>
      </c>
      <c r="X78">
        <v>44.447000000000003</v>
      </c>
      <c r="Y78">
        <v>47.619</v>
      </c>
      <c r="AB78">
        <v>3.3639999999999999</v>
      </c>
      <c r="AC78">
        <v>6.5309999999999997</v>
      </c>
      <c r="AD78">
        <v>9.6329999999999991</v>
      </c>
      <c r="AE78">
        <v>12.875</v>
      </c>
      <c r="AF78">
        <v>15.759</v>
      </c>
    </row>
    <row r="79" spans="1:32" x14ac:dyDescent="0.25">
      <c r="A79">
        <v>9.0220000000000002</v>
      </c>
      <c r="B79">
        <v>17.766999999999999</v>
      </c>
      <c r="C79">
        <v>26.535</v>
      </c>
      <c r="D79">
        <v>35.594000000000001</v>
      </c>
      <c r="E79">
        <v>44.545999999999999</v>
      </c>
      <c r="H79">
        <v>3.133</v>
      </c>
      <c r="I79">
        <v>5.91</v>
      </c>
      <c r="J79">
        <v>8.4649999999999999</v>
      </c>
      <c r="K79">
        <v>11.416</v>
      </c>
      <c r="L79">
        <v>14.103999999999999</v>
      </c>
      <c r="U79">
        <v>9.0220000000000002</v>
      </c>
      <c r="V79">
        <v>23.931000000000001</v>
      </c>
      <c r="W79">
        <v>35.719000000000001</v>
      </c>
      <c r="X79">
        <v>44.545999999999999</v>
      </c>
      <c r="Y79">
        <v>47.74</v>
      </c>
      <c r="AB79">
        <v>3.34</v>
      </c>
      <c r="AC79">
        <v>6.5209999999999999</v>
      </c>
      <c r="AD79">
        <v>9.6300000000000008</v>
      </c>
      <c r="AE79">
        <v>12.862</v>
      </c>
      <c r="AF79">
        <v>15.803000000000001</v>
      </c>
    </row>
    <row r="80" spans="1:32" x14ac:dyDescent="0.25">
      <c r="A80">
        <v>8.9109999999999996</v>
      </c>
      <c r="B80">
        <v>17.802</v>
      </c>
      <c r="C80">
        <v>26.579000000000001</v>
      </c>
      <c r="D80">
        <v>35.319000000000003</v>
      </c>
      <c r="E80">
        <v>44.140999999999998</v>
      </c>
      <c r="H80">
        <v>3.0979999999999999</v>
      </c>
      <c r="I80">
        <v>5.952</v>
      </c>
      <c r="J80">
        <v>8.4570000000000007</v>
      </c>
      <c r="K80">
        <v>11.425000000000001</v>
      </c>
      <c r="L80">
        <v>14.028</v>
      </c>
      <c r="U80">
        <v>8.9109999999999996</v>
      </c>
      <c r="V80">
        <v>23.885999999999999</v>
      </c>
      <c r="W80">
        <v>35.756999999999998</v>
      </c>
      <c r="X80">
        <v>44.140999999999998</v>
      </c>
      <c r="Y80">
        <v>47.719000000000001</v>
      </c>
      <c r="AB80">
        <v>3.35</v>
      </c>
      <c r="AC80">
        <v>6.4909999999999997</v>
      </c>
      <c r="AD80">
        <v>9.6370000000000005</v>
      </c>
      <c r="AE80">
        <v>12.843</v>
      </c>
      <c r="AF80">
        <v>15.907999999999999</v>
      </c>
    </row>
    <row r="81" spans="1:32" x14ac:dyDescent="0.25">
      <c r="A81">
        <v>8.9359999999999999</v>
      </c>
      <c r="B81">
        <v>17.792999999999999</v>
      </c>
      <c r="C81">
        <v>26.59</v>
      </c>
      <c r="E81">
        <v>44.619</v>
      </c>
      <c r="H81">
        <v>3.077</v>
      </c>
      <c r="I81">
        <v>5.9930000000000003</v>
      </c>
      <c r="J81">
        <v>8.4960000000000004</v>
      </c>
      <c r="K81">
        <v>11.388</v>
      </c>
      <c r="L81">
        <v>14.026</v>
      </c>
      <c r="U81">
        <v>8.9359999999999999</v>
      </c>
      <c r="V81">
        <v>23.847000000000001</v>
      </c>
      <c r="W81">
        <v>35.665999999999997</v>
      </c>
      <c r="X81">
        <v>44.619</v>
      </c>
      <c r="Y81">
        <v>47.698999999999998</v>
      </c>
      <c r="AB81">
        <v>3.34</v>
      </c>
      <c r="AC81">
        <v>6.5119999999999996</v>
      </c>
      <c r="AD81">
        <v>9.6129999999999995</v>
      </c>
      <c r="AE81">
        <v>12.842000000000001</v>
      </c>
      <c r="AF81">
        <v>15.769</v>
      </c>
    </row>
    <row r="82" spans="1:32" x14ac:dyDescent="0.25">
      <c r="A82">
        <v>8.9589999999999996</v>
      </c>
      <c r="B82">
        <v>17.798999999999999</v>
      </c>
      <c r="C82">
        <v>26.449000000000002</v>
      </c>
      <c r="E82">
        <v>44.610999999999997</v>
      </c>
      <c r="H82">
        <v>3.081</v>
      </c>
      <c r="I82">
        <v>5.9089999999999998</v>
      </c>
      <c r="J82">
        <v>8.4600000000000009</v>
      </c>
      <c r="K82">
        <v>11.412000000000001</v>
      </c>
      <c r="L82">
        <v>14.111000000000001</v>
      </c>
      <c r="U82">
        <v>8.9589999999999996</v>
      </c>
      <c r="V82">
        <v>23.841000000000001</v>
      </c>
      <c r="W82">
        <v>35.83</v>
      </c>
      <c r="X82">
        <v>44.610999999999997</v>
      </c>
      <c r="Y82">
        <v>47.662999999999997</v>
      </c>
      <c r="AB82">
        <v>3.36</v>
      </c>
      <c r="AC82">
        <v>6.4960000000000004</v>
      </c>
      <c r="AD82">
        <v>9.6780000000000008</v>
      </c>
      <c r="AE82">
        <v>12.81</v>
      </c>
      <c r="AF82">
        <v>15.77</v>
      </c>
    </row>
    <row r="83" spans="1:32" x14ac:dyDescent="0.25">
      <c r="A83">
        <v>9.0559999999999992</v>
      </c>
      <c r="B83">
        <v>17.898</v>
      </c>
      <c r="C83">
        <v>26.483000000000001</v>
      </c>
      <c r="E83">
        <v>44.487000000000002</v>
      </c>
      <c r="H83">
        <v>3.08</v>
      </c>
      <c r="I83">
        <v>5.9189999999999996</v>
      </c>
      <c r="J83">
        <v>8.4779999999999998</v>
      </c>
      <c r="K83">
        <v>11.414999999999999</v>
      </c>
      <c r="L83">
        <v>14.003</v>
      </c>
      <c r="U83">
        <v>9.0559999999999992</v>
      </c>
      <c r="V83">
        <v>23.856000000000002</v>
      </c>
      <c r="W83">
        <v>35.761000000000003</v>
      </c>
      <c r="X83">
        <v>44.487000000000002</v>
      </c>
      <c r="Y83">
        <v>47.676000000000002</v>
      </c>
      <c r="AB83">
        <v>3.343</v>
      </c>
      <c r="AC83">
        <v>6.6130000000000004</v>
      </c>
      <c r="AD83">
        <v>9.6189999999999998</v>
      </c>
      <c r="AE83">
        <v>12.893000000000001</v>
      </c>
      <c r="AF83">
        <v>15.803000000000001</v>
      </c>
    </row>
    <row r="84" spans="1:32" x14ac:dyDescent="0.25">
      <c r="A84">
        <v>9.0350000000000001</v>
      </c>
      <c r="B84">
        <v>17.812000000000001</v>
      </c>
      <c r="C84">
        <v>26.629000000000001</v>
      </c>
      <c r="E84">
        <v>44.49</v>
      </c>
      <c r="H84">
        <v>3.0760000000000001</v>
      </c>
      <c r="I84">
        <v>5.9690000000000003</v>
      </c>
      <c r="J84">
        <v>8.4909999999999997</v>
      </c>
      <c r="K84">
        <v>11.395</v>
      </c>
      <c r="L84">
        <v>14.045999999999999</v>
      </c>
      <c r="U84">
        <v>9.0350000000000001</v>
      </c>
      <c r="V84">
        <v>23.856000000000002</v>
      </c>
      <c r="W84">
        <v>35.768000000000001</v>
      </c>
      <c r="X84">
        <v>44.49</v>
      </c>
      <c r="AB84">
        <v>3.3620000000000001</v>
      </c>
      <c r="AC84">
        <v>6.5369999999999999</v>
      </c>
      <c r="AD84">
        <v>9.6820000000000004</v>
      </c>
      <c r="AE84">
        <v>12.882</v>
      </c>
      <c r="AF84">
        <v>15.818</v>
      </c>
    </row>
    <row r="85" spans="1:32" x14ac:dyDescent="0.25">
      <c r="A85">
        <v>9.0619999999999994</v>
      </c>
      <c r="B85">
        <v>17.797999999999998</v>
      </c>
      <c r="C85">
        <v>26.495000000000001</v>
      </c>
      <c r="E85">
        <v>44.454000000000001</v>
      </c>
      <c r="H85">
        <v>3.4590000000000001</v>
      </c>
      <c r="I85">
        <v>5.9960000000000004</v>
      </c>
      <c r="J85">
        <v>8.5060000000000002</v>
      </c>
      <c r="K85">
        <v>11.464</v>
      </c>
      <c r="L85">
        <v>13.971</v>
      </c>
      <c r="U85">
        <v>9.0619999999999994</v>
      </c>
      <c r="V85">
        <v>23.853999999999999</v>
      </c>
      <c r="W85">
        <v>35.81</v>
      </c>
      <c r="X85">
        <v>44.454000000000001</v>
      </c>
      <c r="AB85">
        <v>3.411</v>
      </c>
      <c r="AC85">
        <v>6.5529999999999999</v>
      </c>
      <c r="AD85">
        <v>9.6389999999999993</v>
      </c>
      <c r="AE85">
        <v>12.865</v>
      </c>
      <c r="AF85">
        <v>15.77</v>
      </c>
    </row>
    <row r="86" spans="1:32" x14ac:dyDescent="0.25">
      <c r="A86">
        <v>9.0519999999999996</v>
      </c>
      <c r="B86">
        <v>17.835000000000001</v>
      </c>
      <c r="C86">
        <v>26.472000000000001</v>
      </c>
      <c r="E86">
        <v>44.588999999999999</v>
      </c>
      <c r="H86">
        <v>3.766</v>
      </c>
      <c r="I86">
        <v>5.9029999999999996</v>
      </c>
      <c r="J86">
        <v>8.5050000000000008</v>
      </c>
      <c r="K86">
        <v>11.42</v>
      </c>
      <c r="L86">
        <v>14.058999999999999</v>
      </c>
      <c r="U86">
        <v>9.0519999999999996</v>
      </c>
      <c r="V86">
        <v>23.855</v>
      </c>
      <c r="W86">
        <v>35.770000000000003</v>
      </c>
      <c r="X86">
        <v>44.588999999999999</v>
      </c>
      <c r="AB86">
        <v>3.3420000000000001</v>
      </c>
      <c r="AC86">
        <v>6.516</v>
      </c>
      <c r="AD86">
        <v>9.6489999999999991</v>
      </c>
      <c r="AE86">
        <v>12.848000000000001</v>
      </c>
      <c r="AF86">
        <v>15.754</v>
      </c>
    </row>
    <row r="87" spans="1:32" x14ac:dyDescent="0.25">
      <c r="A87">
        <v>9.0139999999999993</v>
      </c>
      <c r="B87">
        <v>17.815000000000001</v>
      </c>
      <c r="C87">
        <v>26.655000000000001</v>
      </c>
      <c r="E87">
        <v>44.545000000000002</v>
      </c>
      <c r="H87">
        <v>3.1059999999999999</v>
      </c>
      <c r="I87">
        <v>5.8650000000000002</v>
      </c>
      <c r="J87">
        <v>8.4710000000000001</v>
      </c>
      <c r="K87">
        <v>11.414</v>
      </c>
      <c r="L87">
        <v>14.032</v>
      </c>
      <c r="U87">
        <v>9.0139999999999993</v>
      </c>
      <c r="V87">
        <v>23.838999999999999</v>
      </c>
      <c r="W87">
        <v>35.826999999999998</v>
      </c>
      <c r="X87">
        <v>44.545000000000002</v>
      </c>
      <c r="AB87">
        <v>3.351</v>
      </c>
      <c r="AC87">
        <v>6.5289999999999999</v>
      </c>
      <c r="AD87">
        <v>9.6560000000000006</v>
      </c>
      <c r="AE87">
        <v>12.811</v>
      </c>
      <c r="AF87">
        <v>15.779</v>
      </c>
    </row>
    <row r="88" spans="1:32" x14ac:dyDescent="0.25">
      <c r="A88">
        <v>9.0259999999999998</v>
      </c>
      <c r="B88">
        <v>17.861000000000001</v>
      </c>
      <c r="C88">
        <v>26.477</v>
      </c>
      <c r="E88">
        <v>44.308999999999997</v>
      </c>
      <c r="H88">
        <v>3.1040000000000001</v>
      </c>
      <c r="I88">
        <v>5.8979999999999997</v>
      </c>
      <c r="J88">
        <v>8.4939999999999998</v>
      </c>
      <c r="K88">
        <v>11.41</v>
      </c>
      <c r="L88">
        <v>13.935</v>
      </c>
      <c r="U88">
        <v>9.0259999999999998</v>
      </c>
      <c r="V88">
        <v>23.856999999999999</v>
      </c>
      <c r="W88">
        <v>35.773000000000003</v>
      </c>
      <c r="X88">
        <v>44.308999999999997</v>
      </c>
      <c r="AB88">
        <v>3.3210000000000002</v>
      </c>
      <c r="AC88">
        <v>6.54</v>
      </c>
      <c r="AD88">
        <v>9.6300000000000008</v>
      </c>
      <c r="AE88">
        <v>12.885</v>
      </c>
      <c r="AF88">
        <v>15.807</v>
      </c>
    </row>
    <row r="89" spans="1:32" x14ac:dyDescent="0.25">
      <c r="A89">
        <v>9</v>
      </c>
      <c r="B89">
        <v>17.899000000000001</v>
      </c>
      <c r="C89">
        <v>26.536000000000001</v>
      </c>
      <c r="E89">
        <v>44.131999999999998</v>
      </c>
      <c r="H89">
        <v>3.0819999999999999</v>
      </c>
      <c r="I89">
        <v>5.8840000000000003</v>
      </c>
      <c r="J89">
        <v>8.4710000000000001</v>
      </c>
      <c r="K89">
        <v>11.417</v>
      </c>
      <c r="L89">
        <v>13.994</v>
      </c>
      <c r="U89">
        <v>9</v>
      </c>
      <c r="V89">
        <v>23.896999999999998</v>
      </c>
      <c r="W89">
        <v>35.780999999999999</v>
      </c>
      <c r="X89">
        <v>44.131999999999998</v>
      </c>
      <c r="AB89">
        <v>3.3359999999999999</v>
      </c>
      <c r="AC89">
        <v>6.53</v>
      </c>
      <c r="AD89">
        <v>9.5990000000000002</v>
      </c>
      <c r="AE89">
        <v>12.996</v>
      </c>
      <c r="AF89">
        <v>15.833</v>
      </c>
    </row>
    <row r="90" spans="1:32" x14ac:dyDescent="0.25">
      <c r="A90">
        <v>9.0990000000000002</v>
      </c>
      <c r="B90">
        <v>17.815999999999999</v>
      </c>
      <c r="C90">
        <v>26.509</v>
      </c>
      <c r="E90">
        <v>44.4</v>
      </c>
      <c r="H90">
        <v>3.048</v>
      </c>
      <c r="I90">
        <v>5.9939999999999998</v>
      </c>
      <c r="J90">
        <v>8.4499999999999993</v>
      </c>
      <c r="K90">
        <v>11.42</v>
      </c>
      <c r="L90">
        <v>14.037000000000001</v>
      </c>
      <c r="U90">
        <v>9.0990000000000002</v>
      </c>
      <c r="V90">
        <v>23.861999999999998</v>
      </c>
      <c r="W90">
        <v>35.723999999999997</v>
      </c>
      <c r="X90">
        <v>44.4</v>
      </c>
      <c r="AB90">
        <v>3.3540000000000001</v>
      </c>
      <c r="AC90">
        <v>6.4850000000000003</v>
      </c>
      <c r="AD90">
        <v>9.718</v>
      </c>
      <c r="AE90">
        <v>12.821999999999999</v>
      </c>
      <c r="AF90">
        <v>15.768000000000001</v>
      </c>
    </row>
    <row r="91" spans="1:32" x14ac:dyDescent="0.25">
      <c r="A91">
        <v>9.0530000000000008</v>
      </c>
      <c r="B91">
        <v>17.802</v>
      </c>
      <c r="C91">
        <v>26.59</v>
      </c>
      <c r="H91">
        <v>3.0630000000000002</v>
      </c>
      <c r="I91">
        <v>5.9</v>
      </c>
      <c r="J91">
        <v>8.48</v>
      </c>
      <c r="K91">
        <v>11.43</v>
      </c>
      <c r="L91">
        <v>14.061</v>
      </c>
      <c r="U91">
        <v>9.0530000000000008</v>
      </c>
      <c r="V91">
        <v>23.878</v>
      </c>
      <c r="W91">
        <v>35.75</v>
      </c>
      <c r="AB91">
        <v>3.3420000000000001</v>
      </c>
      <c r="AC91">
        <v>6.5250000000000004</v>
      </c>
      <c r="AD91">
        <v>9.6959999999999997</v>
      </c>
      <c r="AE91">
        <v>12.843999999999999</v>
      </c>
      <c r="AF91">
        <v>15.794</v>
      </c>
    </row>
    <row r="92" spans="1:32" x14ac:dyDescent="0.25">
      <c r="A92">
        <v>9.0239999999999991</v>
      </c>
      <c r="B92">
        <v>17.878</v>
      </c>
      <c r="C92">
        <v>26.510999999999999</v>
      </c>
      <c r="H92">
        <v>3.081</v>
      </c>
      <c r="I92">
        <v>5.8929999999999998</v>
      </c>
      <c r="J92">
        <v>8.5920000000000005</v>
      </c>
      <c r="K92">
        <v>11.404</v>
      </c>
      <c r="L92">
        <v>14.010999999999999</v>
      </c>
      <c r="U92">
        <v>9.0239999999999991</v>
      </c>
      <c r="V92">
        <v>23.853000000000002</v>
      </c>
      <c r="W92">
        <v>35.744999999999997</v>
      </c>
      <c r="AB92">
        <v>3.3450000000000002</v>
      </c>
      <c r="AC92">
        <v>6.4969999999999999</v>
      </c>
      <c r="AD92">
        <v>9.64</v>
      </c>
      <c r="AE92">
        <v>12.864000000000001</v>
      </c>
      <c r="AF92">
        <v>15.805</v>
      </c>
    </row>
    <row r="93" spans="1:32" x14ac:dyDescent="0.25">
      <c r="A93">
        <v>9</v>
      </c>
      <c r="B93">
        <v>17.821999999999999</v>
      </c>
      <c r="C93">
        <v>26.530999999999999</v>
      </c>
      <c r="H93">
        <v>3.0609999999999999</v>
      </c>
      <c r="I93">
        <v>5.9009999999999998</v>
      </c>
      <c r="J93">
        <v>8.4819999999999993</v>
      </c>
      <c r="K93">
        <v>11.436</v>
      </c>
      <c r="L93">
        <v>13.981</v>
      </c>
      <c r="U93">
        <v>9</v>
      </c>
      <c r="V93">
        <v>23.882000000000001</v>
      </c>
      <c r="W93">
        <v>35.673000000000002</v>
      </c>
      <c r="AB93">
        <v>3.3519999999999999</v>
      </c>
      <c r="AC93">
        <v>6.5149999999999997</v>
      </c>
      <c r="AD93">
        <v>9.6489999999999991</v>
      </c>
      <c r="AE93">
        <v>12.827999999999999</v>
      </c>
      <c r="AF93">
        <v>15.741</v>
      </c>
    </row>
    <row r="94" spans="1:32" x14ac:dyDescent="0.25">
      <c r="A94">
        <v>8.9920000000000009</v>
      </c>
      <c r="B94">
        <v>17.802</v>
      </c>
      <c r="C94">
        <v>26.533999999999999</v>
      </c>
      <c r="H94">
        <v>3.0630000000000002</v>
      </c>
      <c r="I94">
        <v>5.9039999999999999</v>
      </c>
      <c r="J94">
        <v>8.484</v>
      </c>
      <c r="K94">
        <v>11.397</v>
      </c>
      <c r="L94">
        <v>13.994</v>
      </c>
      <c r="U94">
        <v>8.9920000000000009</v>
      </c>
      <c r="V94">
        <v>23.859000000000002</v>
      </c>
      <c r="W94">
        <v>35.646999999999998</v>
      </c>
      <c r="AB94">
        <v>3.343</v>
      </c>
      <c r="AC94">
        <v>6.5529999999999999</v>
      </c>
      <c r="AD94">
        <v>9.6199999999999992</v>
      </c>
      <c r="AE94">
        <v>12.868</v>
      </c>
      <c r="AF94">
        <v>15.765000000000001</v>
      </c>
    </row>
    <row r="95" spans="1:32" x14ac:dyDescent="0.25">
      <c r="A95">
        <v>8.9990000000000006</v>
      </c>
      <c r="B95">
        <v>17.794</v>
      </c>
      <c r="C95">
        <v>26.442</v>
      </c>
      <c r="H95">
        <v>3.0539999999999998</v>
      </c>
      <c r="I95">
        <v>5.9279999999999999</v>
      </c>
      <c r="J95">
        <v>8.5139999999999993</v>
      </c>
      <c r="K95">
        <v>11.412000000000001</v>
      </c>
      <c r="L95">
        <v>14.035</v>
      </c>
      <c r="U95">
        <v>8.9990000000000006</v>
      </c>
      <c r="V95">
        <v>23.83</v>
      </c>
      <c r="W95">
        <v>35.69</v>
      </c>
      <c r="AB95">
        <v>3.3450000000000002</v>
      </c>
      <c r="AC95">
        <v>6.5119999999999996</v>
      </c>
      <c r="AD95">
        <v>9.6210000000000004</v>
      </c>
      <c r="AE95">
        <v>12.852</v>
      </c>
      <c r="AF95">
        <v>15.747</v>
      </c>
    </row>
    <row r="96" spans="1:32" x14ac:dyDescent="0.25">
      <c r="A96">
        <v>9.0020000000000007</v>
      </c>
      <c r="B96">
        <v>17.762</v>
      </c>
      <c r="C96">
        <v>26.513999999999999</v>
      </c>
      <c r="H96">
        <v>3.0670000000000002</v>
      </c>
      <c r="I96">
        <v>5.9429999999999996</v>
      </c>
      <c r="J96">
        <v>8.4830000000000005</v>
      </c>
      <c r="K96">
        <v>11.45</v>
      </c>
      <c r="L96">
        <v>14.010999999999999</v>
      </c>
      <c r="U96">
        <v>9.0020000000000007</v>
      </c>
      <c r="V96">
        <v>23.856999999999999</v>
      </c>
      <c r="W96">
        <v>35.713000000000001</v>
      </c>
      <c r="AB96">
        <v>3.395</v>
      </c>
      <c r="AC96">
        <v>6.5289999999999999</v>
      </c>
      <c r="AD96">
        <v>9.6669999999999998</v>
      </c>
      <c r="AE96">
        <v>12.823</v>
      </c>
      <c r="AF96">
        <v>15.823</v>
      </c>
    </row>
    <row r="97" spans="1:32" x14ac:dyDescent="0.25">
      <c r="A97">
        <v>9.0269999999999992</v>
      </c>
      <c r="B97">
        <v>17.826000000000001</v>
      </c>
      <c r="C97">
        <v>26.521000000000001</v>
      </c>
      <c r="H97">
        <v>3.0680000000000001</v>
      </c>
      <c r="I97">
        <v>5.92</v>
      </c>
      <c r="J97">
        <v>8.4770000000000003</v>
      </c>
      <c r="K97">
        <v>11.430999999999999</v>
      </c>
      <c r="L97">
        <v>13.988</v>
      </c>
      <c r="U97">
        <v>9.0269999999999992</v>
      </c>
      <c r="V97">
        <v>23.847000000000001</v>
      </c>
      <c r="W97">
        <v>35.729999999999997</v>
      </c>
      <c r="AB97">
        <v>3.351</v>
      </c>
      <c r="AC97">
        <v>6.5389999999999997</v>
      </c>
      <c r="AD97">
        <v>9.6300000000000008</v>
      </c>
      <c r="AE97">
        <v>12.852</v>
      </c>
      <c r="AF97">
        <v>15.765000000000001</v>
      </c>
    </row>
    <row r="98" spans="1:32" x14ac:dyDescent="0.25">
      <c r="A98">
        <v>9.0549999999999997</v>
      </c>
      <c r="B98">
        <v>17.818999999999999</v>
      </c>
      <c r="C98">
        <v>26.47</v>
      </c>
      <c r="H98">
        <v>3.0470000000000002</v>
      </c>
      <c r="I98">
        <v>5.9</v>
      </c>
      <c r="J98">
        <v>8.484</v>
      </c>
      <c r="K98">
        <v>11.433</v>
      </c>
      <c r="L98">
        <v>14.023</v>
      </c>
      <c r="U98">
        <v>9.0549999999999997</v>
      </c>
      <c r="V98">
        <v>23.867999999999999</v>
      </c>
      <c r="W98">
        <v>35.670999999999999</v>
      </c>
      <c r="AB98">
        <v>3.3639999999999999</v>
      </c>
      <c r="AC98">
        <v>6.5149999999999997</v>
      </c>
      <c r="AD98">
        <v>9.6210000000000004</v>
      </c>
      <c r="AE98">
        <v>12.888999999999999</v>
      </c>
      <c r="AF98">
        <v>15.795999999999999</v>
      </c>
    </row>
    <row r="99" spans="1:32" x14ac:dyDescent="0.25">
      <c r="A99">
        <v>9.0399999999999991</v>
      </c>
      <c r="B99">
        <v>17.859000000000002</v>
      </c>
      <c r="C99">
        <v>26.454000000000001</v>
      </c>
      <c r="H99">
        <v>3.0569999999999999</v>
      </c>
      <c r="I99">
        <v>5.9630000000000001</v>
      </c>
      <c r="J99">
        <v>8.4749999999999996</v>
      </c>
      <c r="K99">
        <v>11.420999999999999</v>
      </c>
      <c r="L99">
        <v>14.055999999999999</v>
      </c>
      <c r="U99">
        <v>9.0399999999999991</v>
      </c>
      <c r="V99">
        <v>23.867000000000001</v>
      </c>
      <c r="W99">
        <v>35.722999999999999</v>
      </c>
      <c r="AB99">
        <v>3.3370000000000002</v>
      </c>
      <c r="AC99">
        <v>6.4960000000000004</v>
      </c>
      <c r="AD99">
        <v>9.6479999999999997</v>
      </c>
      <c r="AE99">
        <v>12.846</v>
      </c>
      <c r="AF99">
        <v>15.856999999999999</v>
      </c>
    </row>
    <row r="100" spans="1:32" x14ac:dyDescent="0.25">
      <c r="A100">
        <v>9.0220000000000002</v>
      </c>
      <c r="B100">
        <v>17.875</v>
      </c>
      <c r="C100">
        <v>26.498999999999999</v>
      </c>
      <c r="H100">
        <v>3.0569999999999999</v>
      </c>
      <c r="I100">
        <v>5.9160000000000004</v>
      </c>
      <c r="J100">
        <v>8.4670000000000005</v>
      </c>
      <c r="K100">
        <v>11.42</v>
      </c>
      <c r="L100">
        <v>14.074999999999999</v>
      </c>
      <c r="U100">
        <v>9.0220000000000002</v>
      </c>
      <c r="V100">
        <v>23.843</v>
      </c>
      <c r="W100">
        <v>35.722999999999999</v>
      </c>
      <c r="AB100">
        <v>3.35</v>
      </c>
      <c r="AC100">
        <v>6.532</v>
      </c>
      <c r="AD100">
        <v>9.6310000000000002</v>
      </c>
      <c r="AE100">
        <v>12.91</v>
      </c>
      <c r="AF100">
        <v>15.829000000000001</v>
      </c>
    </row>
    <row r="101" spans="1:32" x14ac:dyDescent="0.25">
      <c r="A101">
        <v>9.0269999999999992</v>
      </c>
      <c r="B101">
        <v>17.890999999999998</v>
      </c>
      <c r="C101">
        <v>26.509</v>
      </c>
      <c r="H101">
        <v>3.0710000000000002</v>
      </c>
      <c r="I101">
        <v>5.9210000000000003</v>
      </c>
      <c r="J101">
        <v>8.4949999999999992</v>
      </c>
      <c r="K101">
        <v>11.438000000000001</v>
      </c>
      <c r="L101">
        <v>13.997</v>
      </c>
      <c r="U101">
        <v>9.0269999999999992</v>
      </c>
      <c r="V101">
        <v>23.867000000000001</v>
      </c>
      <c r="W101">
        <v>35.69</v>
      </c>
      <c r="AB101">
        <v>3.3119999999999998</v>
      </c>
      <c r="AC101">
        <v>6.5060000000000002</v>
      </c>
      <c r="AD101">
        <v>9.641</v>
      </c>
      <c r="AE101">
        <v>12.866</v>
      </c>
      <c r="AF101">
        <v>15.786</v>
      </c>
    </row>
    <row r="102" spans="1:32" x14ac:dyDescent="0.25">
      <c r="A102">
        <v>9.0289999999999999</v>
      </c>
      <c r="B102">
        <v>18.010999999999999</v>
      </c>
      <c r="C102">
        <v>26.483000000000001</v>
      </c>
      <c r="H102">
        <v>3.0470000000000002</v>
      </c>
      <c r="I102">
        <v>5.9039999999999999</v>
      </c>
      <c r="J102">
        <v>8.4990000000000006</v>
      </c>
      <c r="K102">
        <v>11.526</v>
      </c>
      <c r="L102">
        <v>14.02</v>
      </c>
      <c r="U102">
        <v>9.0289999999999999</v>
      </c>
      <c r="V102">
        <v>23.864999999999998</v>
      </c>
      <c r="W102">
        <v>35.813000000000002</v>
      </c>
      <c r="AB102">
        <v>3.339</v>
      </c>
      <c r="AC102">
        <v>6.5469999999999997</v>
      </c>
      <c r="AD102">
        <v>9.641</v>
      </c>
      <c r="AE102">
        <v>12.851000000000001</v>
      </c>
      <c r="AF102">
        <v>15.738</v>
      </c>
    </row>
    <row r="103" spans="1:32" x14ac:dyDescent="0.25">
      <c r="A103">
        <v>9.0350000000000001</v>
      </c>
      <c r="B103">
        <v>17.908999999999999</v>
      </c>
      <c r="C103">
        <v>26.484000000000002</v>
      </c>
      <c r="H103">
        <v>3.0649999999999999</v>
      </c>
      <c r="I103">
        <v>5.92</v>
      </c>
      <c r="J103">
        <v>8.4779999999999998</v>
      </c>
      <c r="K103">
        <v>11.438000000000001</v>
      </c>
      <c r="L103">
        <v>14.12</v>
      </c>
      <c r="U103">
        <v>9.0350000000000001</v>
      </c>
      <c r="V103">
        <v>23.832000000000001</v>
      </c>
      <c r="W103">
        <v>35.749000000000002</v>
      </c>
      <c r="AB103">
        <v>3.3490000000000002</v>
      </c>
      <c r="AC103">
        <v>6.4859999999999998</v>
      </c>
      <c r="AD103">
        <v>9.6449999999999996</v>
      </c>
      <c r="AE103">
        <v>12.815</v>
      </c>
      <c r="AF103">
        <v>15.792999999999999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3"/>
  <sheetViews>
    <sheetView tabSelected="1" topLeftCell="X1" workbookViewId="0">
      <selection activeCell="AH33" sqref="AH33"/>
    </sheetView>
  </sheetViews>
  <sheetFormatPr defaultRowHeight="15" x14ac:dyDescent="0.25"/>
  <cols>
    <col min="6" max="6" width="5.85546875" bestFit="1" customWidth="1"/>
    <col min="11" max="11" width="9.85546875" bestFit="1" customWidth="1"/>
    <col min="14" max="14" width="10.85546875" bestFit="1" customWidth="1"/>
    <col min="15" max="15" width="12" bestFit="1" customWidth="1"/>
    <col min="18" max="18" width="10.85546875" bestFit="1" customWidth="1"/>
    <col min="19" max="19" width="11.85546875" bestFit="1" customWidth="1"/>
    <col min="20" max="20" width="12.7109375" bestFit="1" customWidth="1"/>
    <col min="28" max="28" width="11.85546875" bestFit="1" customWidth="1"/>
    <col min="31" max="31" width="12.7109375" bestFit="1" customWidth="1"/>
    <col min="32" max="32" width="9.85546875" bestFit="1" customWidth="1"/>
    <col min="34" max="34" width="11.85546875" bestFit="1" customWidth="1"/>
    <col min="38" max="39" width="11.85546875" bestFit="1" customWidth="1"/>
    <col min="42" max="42" width="11.85546875" bestFit="1" customWidth="1"/>
    <col min="45" max="45" width="12.7109375" bestFit="1" customWidth="1"/>
  </cols>
  <sheetData>
    <row r="1" spans="1:45" x14ac:dyDescent="0.25">
      <c r="B1" t="s">
        <v>6</v>
      </c>
      <c r="H1" t="s">
        <v>0</v>
      </c>
      <c r="L1" t="s">
        <v>18</v>
      </c>
      <c r="M1" t="s">
        <v>19</v>
      </c>
      <c r="S1" t="s">
        <v>24</v>
      </c>
      <c r="Y1" t="s">
        <v>8</v>
      </c>
      <c r="AC1" t="s">
        <v>18</v>
      </c>
      <c r="AD1" t="s">
        <v>19</v>
      </c>
    </row>
    <row r="2" spans="1:45" x14ac:dyDescent="0.25">
      <c r="K2" s="1" t="s">
        <v>43</v>
      </c>
      <c r="P2" s="1" t="s">
        <v>20</v>
      </c>
      <c r="AB2" s="1" t="s">
        <v>43</v>
      </c>
      <c r="AG2" s="1" t="s">
        <v>20</v>
      </c>
    </row>
    <row r="3" spans="1:45" x14ac:dyDescent="0.25">
      <c r="A3" t="s">
        <v>42</v>
      </c>
      <c r="B3" t="s">
        <v>33</v>
      </c>
      <c r="C3" t="s">
        <v>34</v>
      </c>
      <c r="D3" t="s">
        <v>35</v>
      </c>
      <c r="F3" t="s">
        <v>42</v>
      </c>
      <c r="G3" t="s">
        <v>36</v>
      </c>
      <c r="H3" t="s">
        <v>37</v>
      </c>
      <c r="I3" t="s">
        <v>38</v>
      </c>
      <c r="K3" t="s">
        <v>11</v>
      </c>
      <c r="L3">
        <f>AVERAGE(A4:A103)</f>
        <v>2.3216666666666672</v>
      </c>
      <c r="M3">
        <f>AVERAGE(F4:F102)</f>
        <v>0.73383838383838362</v>
      </c>
      <c r="P3" t="s">
        <v>22</v>
      </c>
      <c r="R3" t="s">
        <v>42</v>
      </c>
      <c r="S3" t="s">
        <v>33</v>
      </c>
      <c r="T3" t="s">
        <v>34</v>
      </c>
      <c r="U3" t="s">
        <v>35</v>
      </c>
      <c r="W3" t="s">
        <v>42</v>
      </c>
      <c r="X3" t="s">
        <v>36</v>
      </c>
      <c r="Y3" t="s">
        <v>37</v>
      </c>
      <c r="Z3" t="s">
        <v>38</v>
      </c>
      <c r="AB3" t="s">
        <v>11</v>
      </c>
      <c r="AC3">
        <f>AVERAGE(R4:R103)</f>
        <v>3.1146538461538453</v>
      </c>
      <c r="AD3">
        <f>AVERAGE(W4:W102)</f>
        <v>0.83458695652173864</v>
      </c>
      <c r="AG3" t="s">
        <v>44</v>
      </c>
    </row>
    <row r="4" spans="1:45" x14ac:dyDescent="0.25">
      <c r="A4">
        <v>2.359</v>
      </c>
      <c r="B4">
        <v>9.2230000000000008</v>
      </c>
      <c r="C4">
        <v>36.741999999999997</v>
      </c>
      <c r="D4">
        <v>146.94399999999999</v>
      </c>
      <c r="F4">
        <v>0.81699999999999995</v>
      </c>
      <c r="G4">
        <v>3.3029999999999999</v>
      </c>
      <c r="H4">
        <v>11.927</v>
      </c>
      <c r="I4">
        <v>46.47</v>
      </c>
      <c r="K4" t="s">
        <v>12</v>
      </c>
      <c r="L4">
        <f>MAX(A6:A105)</f>
        <v>2.37</v>
      </c>
      <c r="M4">
        <f>MAX(F4:F102)</f>
        <v>0.81699999999999995</v>
      </c>
      <c r="O4" t="str">
        <f>K2</f>
        <v>512 Dims</v>
      </c>
      <c r="P4">
        <f>L3/M3</f>
        <v>3.163730213351688</v>
      </c>
      <c r="R4">
        <v>3.15</v>
      </c>
      <c r="S4">
        <v>9.1310000000000002</v>
      </c>
      <c r="T4">
        <v>48.456000000000003</v>
      </c>
      <c r="U4">
        <v>198.74100000000001</v>
      </c>
      <c r="W4">
        <v>0.91300000000000003</v>
      </c>
      <c r="X4">
        <v>3.4590000000000001</v>
      </c>
      <c r="Y4">
        <v>12.648999999999999</v>
      </c>
      <c r="Z4">
        <v>50.103999999999999</v>
      </c>
      <c r="AB4" t="s">
        <v>12</v>
      </c>
      <c r="AC4">
        <f>MAX(R6:R105)</f>
        <v>3.1520000000000001</v>
      </c>
      <c r="AD4">
        <f>MAX(W4:W102)</f>
        <v>0.91300000000000003</v>
      </c>
      <c r="AF4" t="str">
        <f>AB2</f>
        <v>512 Dims</v>
      </c>
      <c r="AG4">
        <f>AC3/AD3</f>
        <v>3.7319704337755457</v>
      </c>
      <c r="AI4" s="1"/>
      <c r="AN4" s="1"/>
    </row>
    <row r="5" spans="1:45" x14ac:dyDescent="0.25">
      <c r="A5">
        <v>2.2930000000000001</v>
      </c>
      <c r="B5">
        <v>9.2560000000000002</v>
      </c>
      <c r="C5">
        <v>36.651000000000003</v>
      </c>
      <c r="D5">
        <v>147.642</v>
      </c>
      <c r="F5">
        <v>0.79200000000000004</v>
      </c>
      <c r="G5">
        <v>3.0870000000000002</v>
      </c>
      <c r="H5">
        <v>11.691000000000001</v>
      </c>
      <c r="I5">
        <v>46.792999999999999</v>
      </c>
      <c r="K5" t="s">
        <v>13</v>
      </c>
      <c r="L5">
        <f>MIN(A5:A104)</f>
        <v>2.286</v>
      </c>
      <c r="M5">
        <f>MIN(F4:F102)</f>
        <v>0.71</v>
      </c>
      <c r="O5" t="str">
        <f>K6</f>
        <v>1024 Dims</v>
      </c>
      <c r="P5">
        <f>L7/M7</f>
        <v>2.9422049628319003</v>
      </c>
      <c r="R5">
        <v>3.0920000000000001</v>
      </c>
      <c r="S5">
        <v>8.9</v>
      </c>
      <c r="T5">
        <v>49.686</v>
      </c>
      <c r="U5">
        <v>199.06800000000001</v>
      </c>
      <c r="W5">
        <v>0.90900000000000003</v>
      </c>
      <c r="X5">
        <v>3.3410000000000002</v>
      </c>
      <c r="Y5">
        <v>12.808</v>
      </c>
      <c r="Z5">
        <v>51.106000000000002</v>
      </c>
      <c r="AB5" t="s">
        <v>13</v>
      </c>
      <c r="AC5">
        <f>MIN(R5:R104)</f>
        <v>3.0739999999999998</v>
      </c>
      <c r="AD5">
        <f>MIN(W4:W102)</f>
        <v>0.81200000000000006</v>
      </c>
      <c r="AF5" t="str">
        <f>AB6</f>
        <v>1024 Dims</v>
      </c>
      <c r="AG5">
        <f>AC7/AD7</f>
        <v>2.6780513579834131</v>
      </c>
    </row>
    <row r="6" spans="1:45" x14ac:dyDescent="0.25">
      <c r="A6">
        <v>2.294</v>
      </c>
      <c r="B6">
        <v>9.1229999999999993</v>
      </c>
      <c r="C6">
        <v>36.615000000000002</v>
      </c>
      <c r="D6">
        <v>147.55699999999999</v>
      </c>
      <c r="F6">
        <v>0.74199999999999999</v>
      </c>
      <c r="G6">
        <v>3.1080000000000001</v>
      </c>
      <c r="H6">
        <v>11.688000000000001</v>
      </c>
      <c r="I6">
        <v>46.722000000000001</v>
      </c>
      <c r="K6" s="1" t="s">
        <v>39</v>
      </c>
      <c r="O6" t="str">
        <f>K10</f>
        <v>2048 Dims</v>
      </c>
      <c r="P6">
        <f>L11/M11</f>
        <v>3.1096929609728354</v>
      </c>
      <c r="R6">
        <v>3.0739999999999998</v>
      </c>
      <c r="S6">
        <v>8.9410000000000007</v>
      </c>
      <c r="T6">
        <v>49.423999999999999</v>
      </c>
      <c r="U6">
        <v>197.434</v>
      </c>
      <c r="W6">
        <v>0.876</v>
      </c>
      <c r="X6">
        <v>3.33</v>
      </c>
      <c r="Y6">
        <v>12.849</v>
      </c>
      <c r="Z6">
        <v>50.944000000000003</v>
      </c>
      <c r="AB6" s="1" t="s">
        <v>39</v>
      </c>
      <c r="AF6" t="str">
        <f>AB10</f>
        <v>2048 Dims</v>
      </c>
      <c r="AG6">
        <f>AC11/AD11</f>
        <v>3.8501439056139946</v>
      </c>
    </row>
    <row r="7" spans="1:45" x14ac:dyDescent="0.25">
      <c r="A7">
        <v>2.3679999999999999</v>
      </c>
      <c r="B7">
        <v>9.0380000000000003</v>
      </c>
      <c r="C7">
        <v>36.734999999999999</v>
      </c>
      <c r="D7">
        <v>147.80099999999999</v>
      </c>
      <c r="F7">
        <v>0.73699999999999999</v>
      </c>
      <c r="G7">
        <v>3.0779999999999998</v>
      </c>
      <c r="H7">
        <v>11.728</v>
      </c>
      <c r="I7">
        <v>46.429000000000002</v>
      </c>
      <c r="K7" t="s">
        <v>11</v>
      </c>
      <c r="L7">
        <f>AVERAGE(B4:B104)</f>
        <v>9.0923783783783794</v>
      </c>
      <c r="M7">
        <f>AVERAGE(G4:G104)</f>
        <v>3.0903279999999995</v>
      </c>
      <c r="O7" t="str">
        <f>K14</f>
        <v>4096 Dims</v>
      </c>
      <c r="P7">
        <f>L15/M15</f>
        <v>3.1489120162193163</v>
      </c>
      <c r="R7">
        <v>3.0960000000000001</v>
      </c>
      <c r="S7">
        <v>9.0380000000000003</v>
      </c>
      <c r="T7">
        <v>49.42</v>
      </c>
      <c r="U7">
        <v>198.31800000000001</v>
      </c>
      <c r="W7">
        <v>0.82299999999999995</v>
      </c>
      <c r="X7">
        <v>3.3420000000000001</v>
      </c>
      <c r="Y7">
        <v>12.77</v>
      </c>
      <c r="Z7">
        <v>50.851999999999997</v>
      </c>
      <c r="AB7" t="s">
        <v>11</v>
      </c>
      <c r="AC7">
        <f>AVERAGE(S4:S104)</f>
        <v>8.9709899999999987</v>
      </c>
      <c r="AD7">
        <f>AVERAGE(X4:X104)</f>
        <v>3.3498200000000007</v>
      </c>
      <c r="AF7" t="str">
        <f>AB14</f>
        <v>4096 Dims</v>
      </c>
      <c r="AG7">
        <f>AC15/AD15</f>
        <v>3.9002538748893518</v>
      </c>
    </row>
    <row r="8" spans="1:45" x14ac:dyDescent="0.25">
      <c r="A8">
        <v>2.3260000000000001</v>
      </c>
      <c r="B8">
        <v>9.1199999999999992</v>
      </c>
      <c r="C8">
        <v>36.598999999999997</v>
      </c>
      <c r="D8">
        <v>146.28800000000001</v>
      </c>
      <c r="F8">
        <v>0.73799999999999999</v>
      </c>
      <c r="G8">
        <v>3.1429999999999998</v>
      </c>
      <c r="H8">
        <v>11.721</v>
      </c>
      <c r="I8">
        <v>46.795999999999999</v>
      </c>
      <c r="K8" t="s">
        <v>12</v>
      </c>
      <c r="L8">
        <f>MAX(B4:B104)</f>
        <v>9.2560000000000002</v>
      </c>
      <c r="M8">
        <f>MAX(G4:G104)</f>
        <v>3.766</v>
      </c>
      <c r="R8">
        <v>3.1019999999999999</v>
      </c>
      <c r="S8">
        <v>8.9849999999999994</v>
      </c>
      <c r="T8">
        <v>49.383000000000003</v>
      </c>
      <c r="U8">
        <v>197.47499999999999</v>
      </c>
      <c r="W8">
        <v>0.86399999999999999</v>
      </c>
      <c r="X8">
        <v>3.3359999999999999</v>
      </c>
      <c r="Y8">
        <v>12.695</v>
      </c>
      <c r="Z8">
        <v>50.892000000000003</v>
      </c>
      <c r="AB8" t="s">
        <v>12</v>
      </c>
      <c r="AC8">
        <f>MAX(S4:S104)</f>
        <v>9.2590000000000003</v>
      </c>
      <c r="AD8">
        <f>MAX(X4:X104)</f>
        <v>3.4590000000000001</v>
      </c>
      <c r="AI8" s="1"/>
    </row>
    <row r="9" spans="1:45" x14ac:dyDescent="0.25">
      <c r="A9">
        <v>2.3170000000000002</v>
      </c>
      <c r="B9">
        <v>9.1010000000000009</v>
      </c>
      <c r="C9">
        <v>36.558</v>
      </c>
      <c r="D9">
        <v>146.39500000000001</v>
      </c>
      <c r="F9">
        <v>0.71099999999999997</v>
      </c>
      <c r="G9">
        <v>3.0979999999999999</v>
      </c>
      <c r="H9">
        <v>11.714</v>
      </c>
      <c r="I9">
        <v>46.726999999999997</v>
      </c>
      <c r="K9" t="s">
        <v>13</v>
      </c>
      <c r="L9">
        <f>MIN(B4:B104)</f>
        <v>9.0340000000000007</v>
      </c>
      <c r="M9">
        <f>MIN(G4:G104)</f>
        <v>3.0419999999999998</v>
      </c>
      <c r="R9">
        <v>3.1160000000000001</v>
      </c>
      <c r="S9">
        <v>8.9260000000000002</v>
      </c>
      <c r="T9">
        <v>49.387</v>
      </c>
      <c r="U9">
        <v>197.745</v>
      </c>
      <c r="W9">
        <v>0.83799999999999997</v>
      </c>
      <c r="X9">
        <v>3.35</v>
      </c>
      <c r="Y9">
        <v>12.942</v>
      </c>
      <c r="Z9">
        <v>50.973999999999997</v>
      </c>
      <c r="AB9" t="s">
        <v>13</v>
      </c>
      <c r="AC9">
        <f>MIN(S4:S104)</f>
        <v>8.8949999999999996</v>
      </c>
      <c r="AD9">
        <f>MIN(X4:X104)</f>
        <v>3.3119999999999998</v>
      </c>
    </row>
    <row r="10" spans="1:45" x14ac:dyDescent="0.25">
      <c r="A10">
        <v>2.3439999999999999</v>
      </c>
      <c r="B10">
        <v>9.0920000000000005</v>
      </c>
      <c r="C10">
        <v>36.619</v>
      </c>
      <c r="D10">
        <v>146.62700000000001</v>
      </c>
      <c r="F10">
        <v>0.745</v>
      </c>
      <c r="G10">
        <v>3.0640000000000001</v>
      </c>
      <c r="H10">
        <v>11.692</v>
      </c>
      <c r="I10">
        <v>46.338999999999999</v>
      </c>
      <c r="K10" s="1" t="s">
        <v>40</v>
      </c>
      <c r="R10">
        <v>3.0990000000000002</v>
      </c>
      <c r="S10">
        <v>8.9390000000000001</v>
      </c>
      <c r="T10">
        <v>49.518000000000001</v>
      </c>
      <c r="W10">
        <v>0.84699999999999998</v>
      </c>
      <c r="X10">
        <v>3.343</v>
      </c>
      <c r="Y10">
        <v>12.817</v>
      </c>
      <c r="Z10">
        <v>50.9</v>
      </c>
      <c r="AB10" s="1" t="s">
        <v>40</v>
      </c>
    </row>
    <row r="11" spans="1:45" x14ac:dyDescent="0.25">
      <c r="A11">
        <v>2.319</v>
      </c>
      <c r="B11">
        <v>9.0470000000000006</v>
      </c>
      <c r="C11">
        <v>36.597000000000001</v>
      </c>
      <c r="D11">
        <v>145.35400000000001</v>
      </c>
      <c r="F11">
        <v>0.73599999999999999</v>
      </c>
      <c r="G11">
        <v>3.0630000000000002</v>
      </c>
      <c r="H11">
        <v>11.689</v>
      </c>
      <c r="I11">
        <v>46.698999999999998</v>
      </c>
      <c r="K11" t="s">
        <v>11</v>
      </c>
      <c r="L11">
        <f>AVERAGE(C4:C104)</f>
        <v>36.441673469387759</v>
      </c>
      <c r="M11">
        <f>AVERAGE(H4:H104)</f>
        <v>11.71873684210526</v>
      </c>
      <c r="P11" s="1" t="s">
        <v>21</v>
      </c>
      <c r="R11">
        <v>3.1160000000000001</v>
      </c>
      <c r="S11">
        <v>8.9730000000000008</v>
      </c>
      <c r="T11">
        <v>49.694000000000003</v>
      </c>
      <c r="W11">
        <v>0.81599999999999995</v>
      </c>
      <c r="X11">
        <v>3.3450000000000002</v>
      </c>
      <c r="Y11">
        <v>12.766999999999999</v>
      </c>
      <c r="Z11">
        <v>50.87</v>
      </c>
      <c r="AB11" t="s">
        <v>11</v>
      </c>
      <c r="AC11">
        <f>AVERAGE(T4:T104)</f>
        <v>49.12641025641026</v>
      </c>
      <c r="AD11">
        <f>AVERAGE(Y4:Y104)</f>
        <v>12.759629629629627</v>
      </c>
      <c r="AG11" s="1" t="s">
        <v>21</v>
      </c>
      <c r="AQ11" s="2"/>
      <c r="AR11" s="2"/>
      <c r="AS11" s="2"/>
    </row>
    <row r="12" spans="1:45" x14ac:dyDescent="0.25">
      <c r="A12">
        <v>2.3109999999999999</v>
      </c>
      <c r="B12">
        <v>9.07</v>
      </c>
      <c r="C12">
        <v>36.625</v>
      </c>
      <c r="F12">
        <v>0.73499999999999999</v>
      </c>
      <c r="G12">
        <v>3.0830000000000002</v>
      </c>
      <c r="H12">
        <v>11.670999999999999</v>
      </c>
      <c r="I12">
        <v>46.683</v>
      </c>
      <c r="K12" t="s">
        <v>12</v>
      </c>
      <c r="L12">
        <f>MAX(C4:C104)</f>
        <v>36.805</v>
      </c>
      <c r="M12">
        <f>MAX(H4:H104)</f>
        <v>11.927</v>
      </c>
      <c r="P12" t="s">
        <v>23</v>
      </c>
      <c r="R12">
        <v>3.1269999999999998</v>
      </c>
      <c r="S12">
        <v>8.9369999999999994</v>
      </c>
      <c r="T12">
        <v>49.381</v>
      </c>
      <c r="W12">
        <v>0.81699999999999995</v>
      </c>
      <c r="X12">
        <v>3.3570000000000002</v>
      </c>
      <c r="Y12">
        <v>12.872</v>
      </c>
      <c r="Z12">
        <v>50.524999999999999</v>
      </c>
      <c r="AB12" t="s">
        <v>12</v>
      </c>
      <c r="AC12">
        <f>MAX(T4:T104)</f>
        <v>49.694000000000003</v>
      </c>
      <c r="AD12">
        <f>MAX(Y4:Y104)</f>
        <v>12.942</v>
      </c>
      <c r="AG12" t="s">
        <v>44</v>
      </c>
      <c r="AI12" s="1"/>
    </row>
    <row r="13" spans="1:45" x14ac:dyDescent="0.25">
      <c r="A13">
        <v>2.33</v>
      </c>
      <c r="B13">
        <v>9.1039999999999992</v>
      </c>
      <c r="C13">
        <v>36.584000000000003</v>
      </c>
      <c r="F13">
        <v>0.73899999999999999</v>
      </c>
      <c r="G13">
        <v>3.056</v>
      </c>
      <c r="H13">
        <v>11.691000000000001</v>
      </c>
      <c r="I13">
        <v>46.841999999999999</v>
      </c>
      <c r="K13" t="s">
        <v>13</v>
      </c>
      <c r="L13">
        <f>MIN(C4:C104)</f>
        <v>36.215000000000003</v>
      </c>
      <c r="M13">
        <f>MIN(H4:H104)</f>
        <v>11.584</v>
      </c>
      <c r="O13" t="s">
        <v>43</v>
      </c>
      <c r="P13">
        <f>P4/4</f>
        <v>0.79093255333792201</v>
      </c>
      <c r="R13">
        <v>3.1160000000000001</v>
      </c>
      <c r="S13">
        <v>8.9109999999999996</v>
      </c>
      <c r="T13">
        <v>49.183</v>
      </c>
      <c r="W13">
        <v>0.84799999999999998</v>
      </c>
      <c r="X13">
        <v>3.3439999999999999</v>
      </c>
      <c r="Y13">
        <v>12.798</v>
      </c>
      <c r="Z13">
        <v>50.826000000000001</v>
      </c>
      <c r="AB13" t="s">
        <v>13</v>
      </c>
      <c r="AC13">
        <f>MIN(T4:T104)</f>
        <v>48.456000000000003</v>
      </c>
      <c r="AD13">
        <f>MIN(Y4:Y104)</f>
        <v>12.61</v>
      </c>
      <c r="AF13" t="str">
        <f>AF4</f>
        <v>512 Dims</v>
      </c>
      <c r="AG13">
        <f>AG4/4</f>
        <v>0.93299260844388643</v>
      </c>
      <c r="AN13" s="1"/>
    </row>
    <row r="14" spans="1:45" x14ac:dyDescent="0.25">
      <c r="A14">
        <v>2.31</v>
      </c>
      <c r="B14">
        <v>9.0879999999999992</v>
      </c>
      <c r="C14">
        <v>36.554000000000002</v>
      </c>
      <c r="F14">
        <v>0.71199999999999997</v>
      </c>
      <c r="G14">
        <v>3.0830000000000002</v>
      </c>
      <c r="H14">
        <v>11.863</v>
      </c>
      <c r="I14">
        <v>46.689</v>
      </c>
      <c r="K14" s="1" t="s">
        <v>41</v>
      </c>
      <c r="O14" t="s">
        <v>39</v>
      </c>
      <c r="P14">
        <f>P5/4</f>
        <v>0.73555124070797506</v>
      </c>
      <c r="R14">
        <v>3.12</v>
      </c>
      <c r="S14">
        <v>8.9459999999999997</v>
      </c>
      <c r="T14">
        <v>49.072000000000003</v>
      </c>
      <c r="W14">
        <v>0.82699999999999996</v>
      </c>
      <c r="X14">
        <v>3.3359999999999999</v>
      </c>
      <c r="Y14">
        <v>12.634</v>
      </c>
      <c r="AB14" s="1" t="s">
        <v>41</v>
      </c>
      <c r="AF14" t="str">
        <f>AF5</f>
        <v>1024 Dims</v>
      </c>
      <c r="AG14">
        <f>AG5/4</f>
        <v>0.66951283949585327</v>
      </c>
    </row>
    <row r="15" spans="1:45" x14ac:dyDescent="0.25">
      <c r="A15">
        <v>2.3130000000000002</v>
      </c>
      <c r="B15">
        <v>9.077</v>
      </c>
      <c r="C15">
        <v>36.563000000000002</v>
      </c>
      <c r="F15">
        <v>0.72099999999999997</v>
      </c>
      <c r="G15">
        <v>3.05</v>
      </c>
      <c r="H15">
        <v>11.773</v>
      </c>
      <c r="I15">
        <v>46.548999999999999</v>
      </c>
      <c r="K15" t="s">
        <v>11</v>
      </c>
      <c r="L15">
        <f>AVERAGE(D4:D104)</f>
        <v>146.82599999999999</v>
      </c>
      <c r="M15">
        <f>AVERAGE(I4:I92)</f>
        <v>46.627533333333318</v>
      </c>
      <c r="O15" t="s">
        <v>40</v>
      </c>
      <c r="P15">
        <f>P6/4</f>
        <v>0.77742324024320886</v>
      </c>
      <c r="R15">
        <v>3.1150000000000002</v>
      </c>
      <c r="S15">
        <v>8.9290000000000003</v>
      </c>
      <c r="T15">
        <v>49.088999999999999</v>
      </c>
      <c r="W15">
        <v>0.82499999999999996</v>
      </c>
      <c r="X15">
        <v>3.3410000000000002</v>
      </c>
      <c r="Y15">
        <v>12.811999999999999</v>
      </c>
      <c r="AB15" t="s">
        <v>11</v>
      </c>
      <c r="AC15">
        <f>AVERAGE(U4:U104)</f>
        <v>198.13016666666667</v>
      </c>
      <c r="AD15">
        <f>AVERAGE(Z4:Z92)</f>
        <v>50.799300000000002</v>
      </c>
      <c r="AF15" t="str">
        <f>AF6</f>
        <v>2048 Dims</v>
      </c>
      <c r="AG15">
        <f>AG6/4</f>
        <v>0.96253597640349864</v>
      </c>
    </row>
    <row r="16" spans="1:45" x14ac:dyDescent="0.25">
      <c r="A16">
        <v>2.3370000000000002</v>
      </c>
      <c r="B16">
        <v>9.1020000000000003</v>
      </c>
      <c r="C16">
        <v>36.805</v>
      </c>
      <c r="F16">
        <v>0.73199999999999998</v>
      </c>
      <c r="G16">
        <v>3.0449999999999999</v>
      </c>
      <c r="H16">
        <v>11.676</v>
      </c>
      <c r="I16">
        <v>46.607999999999997</v>
      </c>
      <c r="K16" t="s">
        <v>12</v>
      </c>
      <c r="L16">
        <f>MAX(D4:D104)</f>
        <v>147.80099999999999</v>
      </c>
      <c r="M16">
        <f>MAX(I4:I92)</f>
        <v>46.841999999999999</v>
      </c>
      <c r="O16" t="s">
        <v>41</v>
      </c>
      <c r="P16">
        <f>P7/4</f>
        <v>0.78722800405482907</v>
      </c>
      <c r="R16">
        <v>3.1419999999999999</v>
      </c>
      <c r="S16">
        <v>8.9120000000000008</v>
      </c>
      <c r="T16">
        <v>49.112000000000002</v>
      </c>
      <c r="W16">
        <v>0.81599999999999995</v>
      </c>
      <c r="X16">
        <v>3.3450000000000002</v>
      </c>
      <c r="Y16">
        <v>12.831</v>
      </c>
      <c r="AB16" t="s">
        <v>12</v>
      </c>
      <c r="AC16">
        <f>MAX(U4:U104)</f>
        <v>199.06800000000001</v>
      </c>
      <c r="AD16">
        <f>MAX(Z4:Z92)</f>
        <v>51.106000000000002</v>
      </c>
      <c r="AF16" t="str">
        <f>AF7</f>
        <v>4096 Dims</v>
      </c>
      <c r="AG16">
        <f>AG7/4</f>
        <v>0.97506346872233796</v>
      </c>
      <c r="AI16" s="1"/>
    </row>
    <row r="17" spans="1:35" x14ac:dyDescent="0.25">
      <c r="A17">
        <v>2.3319999999999999</v>
      </c>
      <c r="B17">
        <v>9.0739999999999998</v>
      </c>
      <c r="C17">
        <v>36.789000000000001</v>
      </c>
      <c r="F17">
        <v>0.73699999999999999</v>
      </c>
      <c r="G17">
        <v>3.0539999999999998</v>
      </c>
      <c r="H17">
        <v>11.718</v>
      </c>
      <c r="I17">
        <v>46.488</v>
      </c>
      <c r="K17" t="s">
        <v>13</v>
      </c>
      <c r="L17">
        <f>MIN(D4:D104)</f>
        <v>145.35400000000001</v>
      </c>
      <c r="M17">
        <f>MIN(I4:I92)</f>
        <v>46.338999999999999</v>
      </c>
      <c r="R17">
        <v>3.1280000000000001</v>
      </c>
      <c r="S17">
        <v>8.9149999999999991</v>
      </c>
      <c r="T17">
        <v>49.008000000000003</v>
      </c>
      <c r="W17">
        <v>0.83699999999999997</v>
      </c>
      <c r="X17">
        <v>3.3340000000000001</v>
      </c>
      <c r="Y17">
        <v>12.651</v>
      </c>
      <c r="AB17" t="s">
        <v>13</v>
      </c>
      <c r="AC17">
        <f>MIN(U4:U104)</f>
        <v>197.434</v>
      </c>
      <c r="AD17">
        <f>MIN(Z4:Z92)</f>
        <v>50.103999999999999</v>
      </c>
    </row>
    <row r="18" spans="1:35" x14ac:dyDescent="0.25">
      <c r="A18">
        <v>2.3279999999999998</v>
      </c>
      <c r="B18">
        <v>9.0739999999999998</v>
      </c>
      <c r="C18">
        <v>36.344000000000001</v>
      </c>
      <c r="F18">
        <v>0.73799999999999999</v>
      </c>
      <c r="G18">
        <v>3.0739999999999998</v>
      </c>
      <c r="H18">
        <v>11.677</v>
      </c>
      <c r="I18">
        <v>46.579000000000001</v>
      </c>
      <c r="R18">
        <v>3.1190000000000002</v>
      </c>
      <c r="S18">
        <v>8.9429999999999996</v>
      </c>
      <c r="T18">
        <v>49.107999999999997</v>
      </c>
      <c r="W18">
        <v>0.84599999999999997</v>
      </c>
      <c r="X18">
        <v>3.359</v>
      </c>
      <c r="Y18">
        <v>12.81</v>
      </c>
    </row>
    <row r="19" spans="1:35" x14ac:dyDescent="0.25">
      <c r="A19">
        <v>2.37</v>
      </c>
      <c r="B19">
        <v>9.0939999999999994</v>
      </c>
      <c r="C19">
        <v>36.262999999999998</v>
      </c>
      <c r="F19">
        <v>0.72</v>
      </c>
      <c r="G19">
        <v>3.0579999999999998</v>
      </c>
      <c r="H19">
        <v>11.657</v>
      </c>
      <c r="R19">
        <v>3.0979999999999999</v>
      </c>
      <c r="S19">
        <v>8.9030000000000005</v>
      </c>
      <c r="T19">
        <v>49.040999999999997</v>
      </c>
      <c r="W19">
        <v>0.81799999999999995</v>
      </c>
      <c r="X19">
        <v>3.3420000000000001</v>
      </c>
      <c r="Y19">
        <v>12.763</v>
      </c>
    </row>
    <row r="20" spans="1:35" x14ac:dyDescent="0.25">
      <c r="A20">
        <v>2.3159999999999998</v>
      </c>
      <c r="B20">
        <v>9.07</v>
      </c>
      <c r="C20">
        <v>36.267000000000003</v>
      </c>
      <c r="F20">
        <v>0.72199999999999998</v>
      </c>
      <c r="G20">
        <v>3.0579999999999998</v>
      </c>
      <c r="H20">
        <v>11.707000000000001</v>
      </c>
      <c r="O20" s="1"/>
      <c r="R20">
        <v>3.109</v>
      </c>
      <c r="S20">
        <v>8.9350000000000005</v>
      </c>
      <c r="T20">
        <v>49.091999999999999</v>
      </c>
      <c r="W20">
        <v>0.82699999999999996</v>
      </c>
      <c r="X20">
        <v>3.39</v>
      </c>
      <c r="Y20">
        <v>12.695</v>
      </c>
      <c r="AI20" s="1"/>
    </row>
    <row r="21" spans="1:35" x14ac:dyDescent="0.25">
      <c r="A21">
        <v>2.3570000000000002</v>
      </c>
      <c r="B21">
        <v>9.0559999999999992</v>
      </c>
      <c r="C21">
        <v>36.308</v>
      </c>
      <c r="F21">
        <v>0.72399999999999998</v>
      </c>
      <c r="G21">
        <v>3.0609999999999999</v>
      </c>
      <c r="H21">
        <v>11.721</v>
      </c>
      <c r="R21">
        <v>3.1120000000000001</v>
      </c>
      <c r="S21">
        <v>8.9260000000000002</v>
      </c>
      <c r="T21">
        <v>49.1</v>
      </c>
      <c r="W21">
        <v>0.81499999999999995</v>
      </c>
      <c r="X21">
        <v>3.3340000000000001</v>
      </c>
      <c r="Y21">
        <v>12.682</v>
      </c>
      <c r="AC21" s="2" t="s">
        <v>28</v>
      </c>
      <c r="AD21" s="2"/>
      <c r="AE21" s="2"/>
    </row>
    <row r="22" spans="1:35" x14ac:dyDescent="0.25">
      <c r="A22">
        <v>2.3340000000000001</v>
      </c>
      <c r="B22">
        <v>9.1210000000000004</v>
      </c>
      <c r="C22">
        <v>36.305999999999997</v>
      </c>
      <c r="F22">
        <v>0.73599999999999999</v>
      </c>
      <c r="G22">
        <v>3.0680000000000001</v>
      </c>
      <c r="H22">
        <v>11.689</v>
      </c>
      <c r="R22">
        <v>3.1520000000000001</v>
      </c>
      <c r="S22">
        <v>8.9619999999999997</v>
      </c>
      <c r="T22">
        <v>49.000999999999998</v>
      </c>
      <c r="W22">
        <v>0.83899999999999997</v>
      </c>
      <c r="X22">
        <v>3.3570000000000002</v>
      </c>
      <c r="Y22">
        <v>12.651999999999999</v>
      </c>
      <c r="AC22" t="s">
        <v>7</v>
      </c>
      <c r="AD22" t="s">
        <v>8</v>
      </c>
      <c r="AE22" t="s">
        <v>9</v>
      </c>
    </row>
    <row r="23" spans="1:35" x14ac:dyDescent="0.25">
      <c r="A23">
        <v>2.3370000000000002</v>
      </c>
      <c r="B23">
        <v>9.0380000000000003</v>
      </c>
      <c r="C23">
        <v>36.29</v>
      </c>
      <c r="F23">
        <v>0.748</v>
      </c>
      <c r="G23">
        <v>3.0619999999999998</v>
      </c>
      <c r="H23">
        <v>11.752000000000001</v>
      </c>
      <c r="R23">
        <v>3.1480000000000001</v>
      </c>
      <c r="S23">
        <v>8.9350000000000005</v>
      </c>
      <c r="T23">
        <v>49.070999999999998</v>
      </c>
      <c r="W23">
        <v>0.83199999999999996</v>
      </c>
      <c r="X23">
        <v>3.33</v>
      </c>
      <c r="Y23">
        <v>12.708</v>
      </c>
      <c r="AB23" t="str">
        <f>AB2</f>
        <v>512 Dims</v>
      </c>
      <c r="AC23">
        <f>AC3</f>
        <v>3.1146538461538453</v>
      </c>
      <c r="AD23">
        <f>AD3</f>
        <v>0.83458695652173864</v>
      </c>
      <c r="AE23">
        <f>M3</f>
        <v>0.73383838383838362</v>
      </c>
    </row>
    <row r="24" spans="1:35" x14ac:dyDescent="0.25">
      <c r="A24">
        <v>2.3279999999999998</v>
      </c>
      <c r="B24">
        <v>9.077</v>
      </c>
      <c r="C24">
        <v>36.523000000000003</v>
      </c>
      <c r="F24">
        <v>0.72899999999999998</v>
      </c>
      <c r="G24">
        <v>3.0640000000000001</v>
      </c>
      <c r="H24">
        <v>11.789</v>
      </c>
      <c r="O24" s="1"/>
      <c r="R24">
        <v>3.1120000000000001</v>
      </c>
      <c r="S24">
        <v>8.9809999999999999</v>
      </c>
      <c r="T24">
        <v>49.104999999999997</v>
      </c>
      <c r="W24">
        <v>0.83</v>
      </c>
      <c r="X24">
        <v>3.335</v>
      </c>
      <c r="Y24">
        <v>12.670999999999999</v>
      </c>
      <c r="AB24" t="str">
        <f>AB6</f>
        <v>1024 Dims</v>
      </c>
      <c r="AC24">
        <f>AC7</f>
        <v>8.9709899999999987</v>
      </c>
      <c r="AD24">
        <f>AD7</f>
        <v>3.3498200000000007</v>
      </c>
      <c r="AE24">
        <f>M7</f>
        <v>3.0903279999999995</v>
      </c>
      <c r="AI24" s="1"/>
    </row>
    <row r="25" spans="1:35" x14ac:dyDescent="0.25">
      <c r="A25">
        <v>2.3239999999999998</v>
      </c>
      <c r="B25">
        <v>9.0830000000000002</v>
      </c>
      <c r="C25">
        <v>36.277000000000001</v>
      </c>
      <c r="F25">
        <v>0.71899999999999997</v>
      </c>
      <c r="G25">
        <v>3.0640000000000001</v>
      </c>
      <c r="H25">
        <v>11.584</v>
      </c>
      <c r="R25">
        <v>3.1190000000000002</v>
      </c>
      <c r="S25">
        <v>8.9239999999999995</v>
      </c>
      <c r="T25">
        <v>48.953000000000003</v>
      </c>
      <c r="W25">
        <v>0.82799999999999996</v>
      </c>
      <c r="X25">
        <v>3.351</v>
      </c>
      <c r="Y25">
        <v>12.888</v>
      </c>
      <c r="AB25" t="str">
        <f>AB10</f>
        <v>2048 Dims</v>
      </c>
      <c r="AC25">
        <f>AC11</f>
        <v>49.12641025641026</v>
      </c>
      <c r="AD25">
        <f>AD11</f>
        <v>12.759629629629627</v>
      </c>
      <c r="AE25">
        <f>M11</f>
        <v>11.71873684210526</v>
      </c>
    </row>
    <row r="26" spans="1:35" x14ac:dyDescent="0.25">
      <c r="A26">
        <v>2.3130000000000002</v>
      </c>
      <c r="B26">
        <v>9.1010000000000009</v>
      </c>
      <c r="C26">
        <v>36.436</v>
      </c>
      <c r="F26">
        <v>0.72599999999999998</v>
      </c>
      <c r="G26">
        <v>3.07</v>
      </c>
      <c r="H26">
        <v>11.69</v>
      </c>
      <c r="R26">
        <v>3.0990000000000002</v>
      </c>
      <c r="S26">
        <v>8.9469999999999992</v>
      </c>
      <c r="T26">
        <v>49.055</v>
      </c>
      <c r="W26">
        <v>0.83599999999999997</v>
      </c>
      <c r="X26">
        <v>3.3439999999999999</v>
      </c>
      <c r="Y26">
        <v>12.712</v>
      </c>
      <c r="AB26" t="str">
        <f>AB14</f>
        <v>4096 Dims</v>
      </c>
      <c r="AC26">
        <f>AC15</f>
        <v>198.13016666666667</v>
      </c>
      <c r="AD26">
        <f>AD15</f>
        <v>50.799300000000002</v>
      </c>
      <c r="AE26">
        <f>M15</f>
        <v>46.627533333333318</v>
      </c>
    </row>
    <row r="27" spans="1:35" x14ac:dyDescent="0.25">
      <c r="A27">
        <v>2.3650000000000002</v>
      </c>
      <c r="B27">
        <v>9.06</v>
      </c>
      <c r="C27">
        <v>36.298999999999999</v>
      </c>
      <c r="F27">
        <v>0.748</v>
      </c>
      <c r="G27">
        <v>3.0880000000000001</v>
      </c>
      <c r="H27">
        <v>11.734999999999999</v>
      </c>
      <c r="R27">
        <v>3.1320000000000001</v>
      </c>
      <c r="S27">
        <v>8.9139999999999997</v>
      </c>
      <c r="T27">
        <v>49.087000000000003</v>
      </c>
      <c r="W27">
        <v>0.83799999999999997</v>
      </c>
      <c r="X27">
        <v>3.327</v>
      </c>
      <c r="Y27">
        <v>12.907</v>
      </c>
    </row>
    <row r="28" spans="1:35" x14ac:dyDescent="0.25">
      <c r="A28">
        <v>2.3119999999999998</v>
      </c>
      <c r="B28">
        <v>9.1120000000000001</v>
      </c>
      <c r="C28">
        <v>36.365000000000002</v>
      </c>
      <c r="F28">
        <v>0.73799999999999999</v>
      </c>
      <c r="G28">
        <v>3.0830000000000002</v>
      </c>
      <c r="H28">
        <v>11.722</v>
      </c>
      <c r="O28" s="1"/>
      <c r="R28">
        <v>3.1179999999999999</v>
      </c>
      <c r="S28">
        <v>8.9689999999999994</v>
      </c>
      <c r="T28">
        <v>49.091000000000001</v>
      </c>
      <c r="W28">
        <v>0.83299999999999996</v>
      </c>
      <c r="X28">
        <v>3.3170000000000002</v>
      </c>
      <c r="Y28">
        <v>12.759</v>
      </c>
      <c r="AI28" s="1"/>
    </row>
    <row r="29" spans="1:35" x14ac:dyDescent="0.25">
      <c r="A29">
        <v>2.3010000000000002</v>
      </c>
      <c r="B29">
        <v>9.1440000000000001</v>
      </c>
      <c r="C29">
        <v>36.29</v>
      </c>
      <c r="F29">
        <v>0.72599999999999998</v>
      </c>
      <c r="G29">
        <v>3.0649999999999999</v>
      </c>
      <c r="H29">
        <v>11.757999999999999</v>
      </c>
      <c r="R29">
        <v>3.1320000000000001</v>
      </c>
      <c r="S29">
        <v>8.9619999999999997</v>
      </c>
      <c r="T29">
        <v>49.091999999999999</v>
      </c>
      <c r="W29">
        <v>0.83399999999999996</v>
      </c>
      <c r="X29">
        <v>3.3319999999999999</v>
      </c>
      <c r="Y29">
        <v>12.61</v>
      </c>
    </row>
    <row r="30" spans="1:35" x14ac:dyDescent="0.25">
      <c r="A30">
        <v>2.3050000000000002</v>
      </c>
      <c r="B30">
        <v>9.0749999999999993</v>
      </c>
      <c r="C30">
        <v>36.268000000000001</v>
      </c>
      <c r="F30">
        <v>0.71099999999999997</v>
      </c>
      <c r="G30">
        <v>3.0590000000000002</v>
      </c>
      <c r="H30">
        <v>11.714</v>
      </c>
      <c r="R30">
        <v>3.1080000000000001</v>
      </c>
      <c r="S30">
        <v>8.9629999999999992</v>
      </c>
      <c r="T30">
        <v>48.957000000000001</v>
      </c>
      <c r="W30">
        <v>0.81899999999999995</v>
      </c>
      <c r="X30">
        <v>3.343</v>
      </c>
      <c r="Y30">
        <v>12.757999999999999</v>
      </c>
    </row>
    <row r="31" spans="1:35" x14ac:dyDescent="0.25">
      <c r="A31">
        <v>2.3340000000000001</v>
      </c>
      <c r="B31">
        <v>9.0640000000000001</v>
      </c>
      <c r="C31">
        <v>36.353000000000002</v>
      </c>
      <c r="F31">
        <v>0.73499999999999999</v>
      </c>
      <c r="G31">
        <v>3.0659999999999998</v>
      </c>
      <c r="H31">
        <v>11.752000000000001</v>
      </c>
      <c r="R31">
        <v>3.1120000000000001</v>
      </c>
      <c r="S31">
        <v>8.9920000000000009</v>
      </c>
      <c r="T31">
        <v>49.023000000000003</v>
      </c>
      <c r="W31">
        <v>0.84899999999999998</v>
      </c>
      <c r="X31">
        <v>3.3570000000000002</v>
      </c>
    </row>
    <row r="32" spans="1:35" x14ac:dyDescent="0.25">
      <c r="A32">
        <v>2.286</v>
      </c>
      <c r="B32">
        <v>9.1560000000000006</v>
      </c>
      <c r="C32">
        <v>36.308999999999997</v>
      </c>
      <c r="F32">
        <v>0.73</v>
      </c>
      <c r="G32">
        <v>3.0470000000000002</v>
      </c>
      <c r="H32">
        <v>11.739000000000001</v>
      </c>
      <c r="R32">
        <v>3.129</v>
      </c>
      <c r="S32">
        <v>8.9359999999999999</v>
      </c>
      <c r="T32">
        <v>49.015000000000001</v>
      </c>
      <c r="W32">
        <v>0.82099999999999995</v>
      </c>
      <c r="X32">
        <v>3.323</v>
      </c>
    </row>
    <row r="33" spans="1:24" x14ac:dyDescent="0.25">
      <c r="A33">
        <v>2.286</v>
      </c>
      <c r="B33">
        <v>9.1210000000000004</v>
      </c>
      <c r="C33">
        <v>36.511000000000003</v>
      </c>
      <c r="F33">
        <v>0.75</v>
      </c>
      <c r="G33">
        <v>3.0640000000000001</v>
      </c>
      <c r="H33">
        <v>11.733000000000001</v>
      </c>
      <c r="R33">
        <v>3.093</v>
      </c>
      <c r="S33">
        <v>8.8949999999999996</v>
      </c>
      <c r="T33">
        <v>49.003999999999998</v>
      </c>
      <c r="W33">
        <v>0.83699999999999997</v>
      </c>
      <c r="X33">
        <v>3.3570000000000002</v>
      </c>
    </row>
    <row r="34" spans="1:24" x14ac:dyDescent="0.25">
      <c r="A34">
        <v>2.3149999999999999</v>
      </c>
      <c r="B34">
        <v>9.07</v>
      </c>
      <c r="C34">
        <v>36.305999999999997</v>
      </c>
      <c r="F34">
        <v>0.72599999999999998</v>
      </c>
      <c r="G34">
        <v>3.0539999999999998</v>
      </c>
      <c r="H34">
        <v>11.725</v>
      </c>
      <c r="R34">
        <v>3.1059999999999999</v>
      </c>
      <c r="S34">
        <v>8.923</v>
      </c>
      <c r="T34">
        <v>49.021999999999998</v>
      </c>
      <c r="W34">
        <v>0.81200000000000006</v>
      </c>
      <c r="X34">
        <v>3.3279999999999998</v>
      </c>
    </row>
    <row r="35" spans="1:24" x14ac:dyDescent="0.25">
      <c r="A35">
        <v>2.3029999999999999</v>
      </c>
      <c r="B35">
        <v>9.0510000000000002</v>
      </c>
      <c r="C35">
        <v>36.281999999999996</v>
      </c>
      <c r="F35">
        <v>0.71199999999999997</v>
      </c>
      <c r="G35">
        <v>3.0990000000000002</v>
      </c>
      <c r="H35">
        <v>11.69</v>
      </c>
      <c r="R35">
        <v>3.121</v>
      </c>
      <c r="S35">
        <v>8.9610000000000003</v>
      </c>
      <c r="T35">
        <v>49.097000000000001</v>
      </c>
      <c r="W35">
        <v>0.82899999999999996</v>
      </c>
      <c r="X35">
        <v>3.3540000000000001</v>
      </c>
    </row>
    <row r="36" spans="1:24" x14ac:dyDescent="0.25">
      <c r="A36">
        <v>2.2930000000000001</v>
      </c>
      <c r="B36">
        <v>9.1289999999999996</v>
      </c>
      <c r="C36">
        <v>36.343000000000004</v>
      </c>
      <c r="F36">
        <v>0.73899999999999999</v>
      </c>
      <c r="G36">
        <v>3.0710000000000002</v>
      </c>
      <c r="H36">
        <v>11.694000000000001</v>
      </c>
      <c r="R36">
        <v>3.117</v>
      </c>
      <c r="S36">
        <v>8.9090000000000007</v>
      </c>
      <c r="T36">
        <v>48.991</v>
      </c>
      <c r="W36">
        <v>0.83499999999999996</v>
      </c>
      <c r="X36">
        <v>3.4140000000000001</v>
      </c>
    </row>
    <row r="37" spans="1:24" x14ac:dyDescent="0.25">
      <c r="A37">
        <v>2.3010000000000002</v>
      </c>
      <c r="B37">
        <v>9.0890000000000004</v>
      </c>
      <c r="C37">
        <v>36.399000000000001</v>
      </c>
      <c r="F37">
        <v>0.73699999999999999</v>
      </c>
      <c r="G37">
        <v>3.0430000000000001</v>
      </c>
      <c r="H37">
        <v>11.673999999999999</v>
      </c>
      <c r="R37">
        <v>3.1269999999999998</v>
      </c>
      <c r="S37">
        <v>8.9469999999999992</v>
      </c>
      <c r="T37">
        <v>49.008000000000003</v>
      </c>
      <c r="W37">
        <v>0.83599999999999997</v>
      </c>
      <c r="X37">
        <v>3.3719999999999999</v>
      </c>
    </row>
    <row r="38" spans="1:24" x14ac:dyDescent="0.25">
      <c r="A38">
        <v>2.3090000000000002</v>
      </c>
      <c r="B38">
        <v>9.0879999999999992</v>
      </c>
      <c r="C38">
        <v>36.317999999999998</v>
      </c>
      <c r="F38">
        <v>0.72899999999999998</v>
      </c>
      <c r="G38">
        <v>3.0470000000000002</v>
      </c>
      <c r="H38">
        <v>11.72</v>
      </c>
      <c r="R38">
        <v>3.0990000000000002</v>
      </c>
      <c r="S38">
        <v>8.8949999999999996</v>
      </c>
      <c r="T38">
        <v>49.055</v>
      </c>
      <c r="W38">
        <v>0.83199999999999996</v>
      </c>
      <c r="X38">
        <v>3.3519999999999999</v>
      </c>
    </row>
    <row r="39" spans="1:24" x14ac:dyDescent="0.25">
      <c r="A39">
        <v>2.31</v>
      </c>
      <c r="B39">
        <v>9.0719999999999992</v>
      </c>
      <c r="C39">
        <v>36.360999999999997</v>
      </c>
      <c r="F39">
        <v>0.74099999999999999</v>
      </c>
      <c r="G39">
        <v>3.07</v>
      </c>
      <c r="H39">
        <v>11.765000000000001</v>
      </c>
      <c r="R39">
        <v>3.109</v>
      </c>
      <c r="S39">
        <v>8.9169999999999998</v>
      </c>
      <c r="T39">
        <v>49.018999999999998</v>
      </c>
      <c r="W39">
        <v>0.81899999999999995</v>
      </c>
      <c r="X39">
        <v>3.355</v>
      </c>
    </row>
    <row r="40" spans="1:24" x14ac:dyDescent="0.25">
      <c r="B40">
        <v>9.0619999999999994</v>
      </c>
      <c r="C40">
        <v>36.460999999999999</v>
      </c>
      <c r="F40">
        <v>0.71799999999999997</v>
      </c>
      <c r="G40">
        <v>3.0680000000000001</v>
      </c>
      <c r="H40">
        <v>11.7</v>
      </c>
      <c r="R40">
        <v>3.1139999999999999</v>
      </c>
      <c r="S40">
        <v>8.9670000000000005</v>
      </c>
      <c r="T40">
        <v>49.054000000000002</v>
      </c>
      <c r="W40">
        <v>0.83</v>
      </c>
      <c r="X40">
        <v>3.3460000000000001</v>
      </c>
    </row>
    <row r="41" spans="1:24" x14ac:dyDescent="0.25">
      <c r="B41">
        <v>9.0489999999999995</v>
      </c>
      <c r="C41">
        <v>36.386000000000003</v>
      </c>
      <c r="F41">
        <v>0.72699999999999998</v>
      </c>
      <c r="G41">
        <v>3.077</v>
      </c>
      <c r="H41">
        <v>11.683</v>
      </c>
      <c r="R41">
        <v>3.1240000000000001</v>
      </c>
      <c r="S41">
        <v>8.9499999999999993</v>
      </c>
      <c r="T41">
        <v>49.034999999999997</v>
      </c>
      <c r="W41">
        <v>0.83299999999999996</v>
      </c>
      <c r="X41">
        <v>3.3330000000000002</v>
      </c>
    </row>
    <row r="42" spans="1:24" x14ac:dyDescent="0.25">
      <c r="B42">
        <v>9.077</v>
      </c>
      <c r="C42">
        <v>36.247999999999998</v>
      </c>
      <c r="F42">
        <v>0.73199999999999998</v>
      </c>
      <c r="G42">
        <v>3.07</v>
      </c>
      <c r="R42">
        <v>3.1269999999999998</v>
      </c>
      <c r="S42">
        <v>8.9450000000000003</v>
      </c>
      <c r="T42">
        <v>49.040999999999997</v>
      </c>
      <c r="W42">
        <v>0.82699999999999996</v>
      </c>
      <c r="X42">
        <v>3.34</v>
      </c>
    </row>
    <row r="43" spans="1:24" x14ac:dyDescent="0.25">
      <c r="B43">
        <v>9.157</v>
      </c>
      <c r="C43">
        <v>36.319000000000003</v>
      </c>
      <c r="F43">
        <v>0.73899999999999999</v>
      </c>
      <c r="G43">
        <v>3.0609999999999999</v>
      </c>
      <c r="R43">
        <v>3.1240000000000001</v>
      </c>
      <c r="S43">
        <v>8.9269999999999996</v>
      </c>
      <c r="W43">
        <v>0.82799999999999996</v>
      </c>
      <c r="X43">
        <v>3.3530000000000002</v>
      </c>
    </row>
    <row r="44" spans="1:24" x14ac:dyDescent="0.25">
      <c r="B44">
        <v>9.0619999999999994</v>
      </c>
      <c r="C44">
        <v>36.215000000000003</v>
      </c>
      <c r="F44">
        <v>0.73099999999999998</v>
      </c>
      <c r="G44">
        <v>3.0649999999999999</v>
      </c>
      <c r="R44">
        <v>3.1190000000000002</v>
      </c>
      <c r="S44">
        <v>8.9489999999999998</v>
      </c>
      <c r="W44">
        <v>0.83499999999999996</v>
      </c>
      <c r="X44">
        <v>3.3250000000000002</v>
      </c>
    </row>
    <row r="45" spans="1:24" x14ac:dyDescent="0.25">
      <c r="B45">
        <v>9.11</v>
      </c>
      <c r="C45">
        <v>36.375999999999998</v>
      </c>
      <c r="F45">
        <v>0.72699999999999998</v>
      </c>
      <c r="G45">
        <v>3.0529999999999999</v>
      </c>
      <c r="R45">
        <v>3.1030000000000002</v>
      </c>
      <c r="S45">
        <v>8.968</v>
      </c>
      <c r="W45">
        <v>0.83099999999999996</v>
      </c>
      <c r="X45">
        <v>3.3450000000000002</v>
      </c>
    </row>
    <row r="46" spans="1:24" x14ac:dyDescent="0.25">
      <c r="B46">
        <v>9.0749999999999993</v>
      </c>
      <c r="C46">
        <v>36.406999999999996</v>
      </c>
      <c r="F46">
        <v>0.72799999999999998</v>
      </c>
      <c r="G46">
        <v>3.052</v>
      </c>
      <c r="R46">
        <v>3.117</v>
      </c>
      <c r="S46">
        <v>8.92</v>
      </c>
      <c r="W46">
        <v>0.83299999999999996</v>
      </c>
      <c r="X46">
        <v>3.3359999999999999</v>
      </c>
    </row>
    <row r="47" spans="1:24" x14ac:dyDescent="0.25">
      <c r="B47">
        <v>9.0809999999999995</v>
      </c>
      <c r="C47">
        <v>36.384</v>
      </c>
      <c r="F47">
        <v>0.72599999999999998</v>
      </c>
      <c r="G47">
        <v>3.0649999999999999</v>
      </c>
      <c r="R47">
        <v>3.1339999999999999</v>
      </c>
      <c r="S47">
        <v>8.9209999999999994</v>
      </c>
      <c r="W47">
        <v>0.85899999999999999</v>
      </c>
      <c r="X47">
        <v>3.3450000000000002</v>
      </c>
    </row>
    <row r="48" spans="1:24" x14ac:dyDescent="0.25">
      <c r="B48">
        <v>9.0709999999999997</v>
      </c>
      <c r="C48">
        <v>36.460999999999999</v>
      </c>
      <c r="F48">
        <v>0.747</v>
      </c>
      <c r="G48">
        <v>3.0649999999999999</v>
      </c>
      <c r="R48">
        <v>3.1070000000000002</v>
      </c>
      <c r="S48">
        <v>8.923</v>
      </c>
      <c r="W48">
        <v>0.82099999999999995</v>
      </c>
      <c r="X48">
        <v>3.3279999999999998</v>
      </c>
    </row>
    <row r="49" spans="2:24" x14ac:dyDescent="0.25">
      <c r="B49">
        <v>9.1120000000000001</v>
      </c>
      <c r="C49">
        <v>36.375999999999998</v>
      </c>
      <c r="F49">
        <v>0.74</v>
      </c>
      <c r="G49">
        <v>3.2730000000000001</v>
      </c>
      <c r="R49">
        <v>3.0910000000000002</v>
      </c>
      <c r="S49">
        <v>8.9060000000000006</v>
      </c>
      <c r="W49">
        <v>0.82399999999999995</v>
      </c>
      <c r="X49">
        <v>3.3460000000000001</v>
      </c>
    </row>
    <row r="50" spans="2:24" x14ac:dyDescent="0.25">
      <c r="B50">
        <v>9.0909999999999993</v>
      </c>
      <c r="C50">
        <v>36.536999999999999</v>
      </c>
      <c r="F50">
        <v>0.72799999999999998</v>
      </c>
      <c r="G50">
        <v>3.0657999999999999</v>
      </c>
      <c r="R50">
        <v>3.0990000000000002</v>
      </c>
      <c r="S50">
        <v>8.94</v>
      </c>
      <c r="W50">
        <v>0.83</v>
      </c>
      <c r="X50">
        <v>3.3730000000000002</v>
      </c>
    </row>
    <row r="51" spans="2:24" x14ac:dyDescent="0.25">
      <c r="B51">
        <v>9.0950000000000006</v>
      </c>
      <c r="C51">
        <v>36.533999999999999</v>
      </c>
      <c r="F51">
        <v>0.71199999999999997</v>
      </c>
      <c r="G51">
        <v>3.0609999999999999</v>
      </c>
      <c r="R51">
        <v>3.1219999999999999</v>
      </c>
      <c r="S51">
        <v>8.9390000000000001</v>
      </c>
      <c r="W51">
        <v>0.84599999999999997</v>
      </c>
      <c r="X51">
        <v>3.3610000000000002</v>
      </c>
    </row>
    <row r="52" spans="2:24" x14ac:dyDescent="0.25">
      <c r="B52">
        <v>9.0820000000000007</v>
      </c>
      <c r="C52">
        <v>36.484000000000002</v>
      </c>
      <c r="F52">
        <v>0.749</v>
      </c>
      <c r="G52">
        <v>3.0619999999999998</v>
      </c>
      <c r="R52">
        <v>3.1019999999999999</v>
      </c>
      <c r="S52">
        <v>8.9269999999999996</v>
      </c>
      <c r="W52">
        <v>0.84299999999999997</v>
      </c>
      <c r="X52">
        <v>3.3540000000000001</v>
      </c>
    </row>
    <row r="53" spans="2:24" x14ac:dyDescent="0.25">
      <c r="B53">
        <v>9.1</v>
      </c>
      <c r="F53">
        <v>0.73199999999999998</v>
      </c>
      <c r="G53">
        <v>3.0720000000000001</v>
      </c>
      <c r="R53">
        <v>3.0880000000000001</v>
      </c>
      <c r="S53">
        <v>8.9049999999999994</v>
      </c>
      <c r="W53">
        <v>0.81499999999999995</v>
      </c>
      <c r="X53">
        <v>3.3330000000000002</v>
      </c>
    </row>
    <row r="54" spans="2:24" x14ac:dyDescent="0.25">
      <c r="B54">
        <v>9.0609999999999999</v>
      </c>
      <c r="F54">
        <v>0.747</v>
      </c>
      <c r="G54">
        <v>3.0579999999999998</v>
      </c>
      <c r="R54">
        <v>3.1160000000000001</v>
      </c>
      <c r="S54">
        <v>8.8989999999999991</v>
      </c>
      <c r="W54">
        <v>0.83</v>
      </c>
      <c r="X54">
        <v>3.37</v>
      </c>
    </row>
    <row r="55" spans="2:24" x14ac:dyDescent="0.25">
      <c r="B55">
        <v>9.1039999999999992</v>
      </c>
      <c r="F55">
        <v>0.752</v>
      </c>
      <c r="G55">
        <v>3.0670000000000002</v>
      </c>
      <c r="R55">
        <v>3.1110000000000002</v>
      </c>
      <c r="S55">
        <v>8.9789999999999992</v>
      </c>
      <c r="W55">
        <v>0.83799999999999997</v>
      </c>
      <c r="X55">
        <v>3.3780000000000001</v>
      </c>
    </row>
    <row r="56" spans="2:24" x14ac:dyDescent="0.25">
      <c r="B56">
        <v>9.0820000000000007</v>
      </c>
      <c r="F56">
        <v>0.71799999999999997</v>
      </c>
      <c r="G56">
        <v>3.0419999999999998</v>
      </c>
      <c r="S56">
        <v>8.9220000000000006</v>
      </c>
      <c r="W56">
        <v>0.84599999999999997</v>
      </c>
      <c r="X56">
        <v>3.3639999999999999</v>
      </c>
    </row>
    <row r="57" spans="2:24" x14ac:dyDescent="0.25">
      <c r="B57">
        <v>9.1189999999999998</v>
      </c>
      <c r="F57">
        <v>0.74399999999999999</v>
      </c>
      <c r="G57">
        <v>3.09</v>
      </c>
      <c r="S57">
        <v>8.952</v>
      </c>
      <c r="W57">
        <v>0.83</v>
      </c>
      <c r="X57">
        <v>3.343</v>
      </c>
    </row>
    <row r="58" spans="2:24" x14ac:dyDescent="0.25">
      <c r="B58">
        <v>9.0489999999999995</v>
      </c>
      <c r="F58">
        <v>0.72299999999999998</v>
      </c>
      <c r="G58">
        <v>3.069</v>
      </c>
      <c r="S58">
        <v>8.9079999999999995</v>
      </c>
      <c r="W58">
        <v>0.82499999999999996</v>
      </c>
      <c r="X58">
        <v>3.36</v>
      </c>
    </row>
    <row r="59" spans="2:24" x14ac:dyDescent="0.25">
      <c r="B59">
        <v>9.0860000000000003</v>
      </c>
      <c r="F59">
        <v>0.753</v>
      </c>
      <c r="G59">
        <v>3.0819999999999999</v>
      </c>
      <c r="S59">
        <v>8.9109999999999996</v>
      </c>
      <c r="W59">
        <v>0.83</v>
      </c>
      <c r="X59">
        <v>3.3370000000000002</v>
      </c>
    </row>
    <row r="60" spans="2:24" x14ac:dyDescent="0.25">
      <c r="B60">
        <v>9.1010000000000009</v>
      </c>
      <c r="F60">
        <v>0.73899999999999999</v>
      </c>
      <c r="G60">
        <v>3.052</v>
      </c>
      <c r="S60">
        <v>8.94</v>
      </c>
      <c r="W60">
        <v>0.82699999999999996</v>
      </c>
      <c r="X60">
        <v>3.3450000000000002</v>
      </c>
    </row>
    <row r="61" spans="2:24" x14ac:dyDescent="0.25">
      <c r="B61">
        <v>9.0340000000000007</v>
      </c>
      <c r="F61">
        <v>0.72299999999999998</v>
      </c>
      <c r="G61">
        <v>3.0880000000000001</v>
      </c>
      <c r="S61">
        <v>8.9160000000000004</v>
      </c>
      <c r="W61">
        <v>0.83399999999999996</v>
      </c>
      <c r="X61">
        <v>3.3340000000000001</v>
      </c>
    </row>
    <row r="62" spans="2:24" x14ac:dyDescent="0.25">
      <c r="B62">
        <v>9.1150000000000002</v>
      </c>
      <c r="F62">
        <v>0.71399999999999997</v>
      </c>
      <c r="G62">
        <v>3.08</v>
      </c>
      <c r="S62">
        <v>8.9250000000000007</v>
      </c>
      <c r="W62">
        <v>0.82099999999999995</v>
      </c>
      <c r="X62">
        <v>3.3660000000000001</v>
      </c>
    </row>
    <row r="63" spans="2:24" x14ac:dyDescent="0.25">
      <c r="B63">
        <v>9.1039999999999992</v>
      </c>
      <c r="F63">
        <v>0.73099999999999998</v>
      </c>
      <c r="G63">
        <v>3.08</v>
      </c>
      <c r="S63">
        <v>8.9090000000000007</v>
      </c>
      <c r="W63">
        <v>0.83</v>
      </c>
      <c r="X63">
        <v>3.3380000000000001</v>
      </c>
    </row>
    <row r="64" spans="2:24" x14ac:dyDescent="0.25">
      <c r="B64">
        <v>9.06</v>
      </c>
      <c r="F64">
        <v>0.73399999999999999</v>
      </c>
      <c r="G64">
        <v>3.4569999999999999</v>
      </c>
      <c r="S64">
        <v>8.9710000000000001</v>
      </c>
      <c r="W64">
        <v>0.83699999999999997</v>
      </c>
      <c r="X64">
        <v>3.3690000000000002</v>
      </c>
    </row>
    <row r="65" spans="2:24" x14ac:dyDescent="0.25">
      <c r="B65">
        <v>9.0760000000000005</v>
      </c>
      <c r="F65">
        <v>0.74299999999999999</v>
      </c>
      <c r="G65">
        <v>3.0649999999999999</v>
      </c>
      <c r="S65">
        <v>8.9440000000000008</v>
      </c>
      <c r="W65">
        <v>0.84199999999999997</v>
      </c>
      <c r="X65">
        <v>3.327</v>
      </c>
    </row>
    <row r="66" spans="2:24" x14ac:dyDescent="0.25">
      <c r="B66">
        <v>9.1199999999999992</v>
      </c>
      <c r="F66">
        <v>0.72199999999999998</v>
      </c>
      <c r="G66">
        <v>3.0619999999999998</v>
      </c>
      <c r="S66">
        <v>9.0380000000000003</v>
      </c>
      <c r="W66">
        <v>0.82299999999999995</v>
      </c>
      <c r="X66">
        <v>3.3380000000000001</v>
      </c>
    </row>
    <row r="67" spans="2:24" x14ac:dyDescent="0.25">
      <c r="B67">
        <v>9.0869999999999997</v>
      </c>
      <c r="F67">
        <v>0.72599999999999998</v>
      </c>
      <c r="G67">
        <v>3.07</v>
      </c>
      <c r="S67">
        <v>8.9619999999999997</v>
      </c>
      <c r="W67">
        <v>0.83199999999999996</v>
      </c>
      <c r="X67">
        <v>3.339</v>
      </c>
    </row>
    <row r="68" spans="2:24" x14ac:dyDescent="0.25">
      <c r="B68">
        <v>9.0939999999999994</v>
      </c>
      <c r="F68">
        <v>0.748</v>
      </c>
      <c r="G68">
        <v>3.069</v>
      </c>
      <c r="S68">
        <v>8.9429999999999996</v>
      </c>
      <c r="W68">
        <v>0.85299999999999998</v>
      </c>
      <c r="X68">
        <v>3.3370000000000002</v>
      </c>
    </row>
    <row r="69" spans="2:24" x14ac:dyDescent="0.25">
      <c r="B69">
        <v>9.1530000000000005</v>
      </c>
      <c r="F69">
        <v>0.74099999999999999</v>
      </c>
      <c r="G69">
        <v>3.06</v>
      </c>
      <c r="S69">
        <v>8.9130000000000003</v>
      </c>
      <c r="W69">
        <v>0.85099999999999998</v>
      </c>
      <c r="X69">
        <v>3.3380000000000001</v>
      </c>
    </row>
    <row r="70" spans="2:24" x14ac:dyDescent="0.25">
      <c r="B70">
        <v>9.0730000000000004</v>
      </c>
      <c r="F70">
        <v>0.73399999999999999</v>
      </c>
      <c r="G70">
        <v>3.0910000000000002</v>
      </c>
      <c r="S70">
        <v>9.1050000000000004</v>
      </c>
      <c r="W70">
        <v>0.83299999999999996</v>
      </c>
      <c r="X70">
        <v>3.3290000000000002</v>
      </c>
    </row>
    <row r="71" spans="2:24" x14ac:dyDescent="0.25">
      <c r="B71">
        <v>9.0990000000000002</v>
      </c>
      <c r="F71">
        <v>0.73199999999999998</v>
      </c>
      <c r="G71">
        <v>3.0750000000000002</v>
      </c>
      <c r="S71">
        <v>9.0609999999999999</v>
      </c>
      <c r="W71">
        <v>0.82399999999999995</v>
      </c>
      <c r="X71">
        <v>3.3879999999999999</v>
      </c>
    </row>
    <row r="72" spans="2:24" x14ac:dyDescent="0.25">
      <c r="B72">
        <v>9.1110000000000007</v>
      </c>
      <c r="F72">
        <v>0.71</v>
      </c>
      <c r="G72">
        <v>3.1070000000000002</v>
      </c>
      <c r="S72">
        <v>9.2590000000000003</v>
      </c>
      <c r="W72">
        <v>0.84099999999999997</v>
      </c>
      <c r="X72">
        <v>3.3839999999999999</v>
      </c>
    </row>
    <row r="73" spans="2:24" x14ac:dyDescent="0.25">
      <c r="B73">
        <v>9.0549999999999997</v>
      </c>
      <c r="F73">
        <v>0.74199999999999999</v>
      </c>
      <c r="G73">
        <v>3.08</v>
      </c>
      <c r="S73">
        <v>8.9909999999999997</v>
      </c>
      <c r="W73">
        <v>0.82299999999999995</v>
      </c>
      <c r="X73">
        <v>3.3759999999999999</v>
      </c>
    </row>
    <row r="74" spans="2:24" x14ac:dyDescent="0.25">
      <c r="B74">
        <v>9.06</v>
      </c>
      <c r="F74">
        <v>0.72499999999999998</v>
      </c>
      <c r="G74">
        <v>3.0830000000000002</v>
      </c>
      <c r="S74">
        <v>8.9619999999999997</v>
      </c>
      <c r="W74">
        <v>0.83499999999999996</v>
      </c>
      <c r="X74">
        <v>3.3420000000000001</v>
      </c>
    </row>
    <row r="75" spans="2:24" x14ac:dyDescent="0.25">
      <c r="B75">
        <v>9.0790000000000006</v>
      </c>
      <c r="F75">
        <v>0.74199999999999999</v>
      </c>
      <c r="G75">
        <v>3.093</v>
      </c>
      <c r="S75">
        <v>9.0139999999999993</v>
      </c>
      <c r="W75">
        <v>0.83499999999999996</v>
      </c>
      <c r="X75">
        <v>3.3519999999999999</v>
      </c>
    </row>
    <row r="76" spans="2:24" x14ac:dyDescent="0.25">
      <c r="B76">
        <v>9.1349999999999998</v>
      </c>
      <c r="F76">
        <v>0.745</v>
      </c>
      <c r="G76">
        <v>3.0649999999999999</v>
      </c>
      <c r="S76">
        <v>9.0690000000000008</v>
      </c>
      <c r="W76">
        <v>0.81699999999999995</v>
      </c>
      <c r="X76">
        <v>3.3530000000000002</v>
      </c>
    </row>
    <row r="77" spans="2:24" x14ac:dyDescent="0.25">
      <c r="B77">
        <v>9.0950000000000006</v>
      </c>
      <c r="F77">
        <v>0.71899999999999997</v>
      </c>
      <c r="G77">
        <v>3.09</v>
      </c>
      <c r="S77">
        <v>8.9969999999999999</v>
      </c>
      <c r="W77">
        <v>0.82899999999999996</v>
      </c>
      <c r="X77">
        <v>3.383</v>
      </c>
    </row>
    <row r="78" spans="2:24" x14ac:dyDescent="0.25">
      <c r="F78">
        <v>0.73399999999999999</v>
      </c>
      <c r="G78">
        <v>3.0870000000000002</v>
      </c>
      <c r="S78">
        <v>9.0229999999999997</v>
      </c>
      <c r="W78">
        <v>0.82699999999999996</v>
      </c>
      <c r="X78">
        <v>3.3639999999999999</v>
      </c>
    </row>
    <row r="79" spans="2:24" x14ac:dyDescent="0.25">
      <c r="F79">
        <v>0.73499999999999999</v>
      </c>
      <c r="G79">
        <v>3.133</v>
      </c>
      <c r="S79">
        <v>9.0220000000000002</v>
      </c>
      <c r="W79">
        <v>0.82799999999999996</v>
      </c>
      <c r="X79">
        <v>3.34</v>
      </c>
    </row>
    <row r="80" spans="2:24" x14ac:dyDescent="0.25">
      <c r="F80">
        <v>0.73599999999999999</v>
      </c>
      <c r="G80">
        <v>3.0979999999999999</v>
      </c>
      <c r="S80">
        <v>8.9109999999999996</v>
      </c>
      <c r="W80">
        <v>0.82299999999999995</v>
      </c>
      <c r="X80">
        <v>3.35</v>
      </c>
    </row>
    <row r="81" spans="6:24" x14ac:dyDescent="0.25">
      <c r="F81">
        <v>0.746</v>
      </c>
      <c r="G81">
        <v>3.077</v>
      </c>
      <c r="S81">
        <v>8.9359999999999999</v>
      </c>
      <c r="W81">
        <v>0.81599999999999995</v>
      </c>
      <c r="X81">
        <v>3.34</v>
      </c>
    </row>
    <row r="82" spans="6:24" x14ac:dyDescent="0.25">
      <c r="F82">
        <v>0.71</v>
      </c>
      <c r="G82">
        <v>3.081</v>
      </c>
      <c r="S82">
        <v>8.9589999999999996</v>
      </c>
      <c r="W82">
        <v>0.83799999999999997</v>
      </c>
      <c r="X82">
        <v>3.36</v>
      </c>
    </row>
    <row r="83" spans="6:24" x14ac:dyDescent="0.25">
      <c r="F83">
        <v>0.72399999999999998</v>
      </c>
      <c r="G83">
        <v>3.08</v>
      </c>
      <c r="S83">
        <v>9.0559999999999992</v>
      </c>
      <c r="W83">
        <v>0.85</v>
      </c>
      <c r="X83">
        <v>3.343</v>
      </c>
    </row>
    <row r="84" spans="6:24" x14ac:dyDescent="0.25">
      <c r="F84">
        <v>0.76900000000000002</v>
      </c>
      <c r="G84">
        <v>3.0760000000000001</v>
      </c>
      <c r="S84">
        <v>9.0350000000000001</v>
      </c>
      <c r="W84">
        <v>0.84499999999999997</v>
      </c>
      <c r="X84">
        <v>3.3620000000000001</v>
      </c>
    </row>
    <row r="85" spans="6:24" x14ac:dyDescent="0.25">
      <c r="F85">
        <v>0.72799999999999998</v>
      </c>
      <c r="G85">
        <v>3.4590000000000001</v>
      </c>
      <c r="S85">
        <v>9.0619999999999994</v>
      </c>
      <c r="W85">
        <v>0.82399999999999995</v>
      </c>
      <c r="X85">
        <v>3.411</v>
      </c>
    </row>
    <row r="86" spans="6:24" x14ac:dyDescent="0.25">
      <c r="F86">
        <v>0.73</v>
      </c>
      <c r="G86">
        <v>3.766</v>
      </c>
      <c r="S86">
        <v>9.0519999999999996</v>
      </c>
      <c r="W86">
        <v>0.83499999999999996</v>
      </c>
      <c r="X86">
        <v>3.3420000000000001</v>
      </c>
    </row>
    <row r="87" spans="6:24" x14ac:dyDescent="0.25">
      <c r="F87">
        <v>0.72299999999999998</v>
      </c>
      <c r="G87">
        <v>3.1059999999999999</v>
      </c>
      <c r="S87">
        <v>9.0139999999999993</v>
      </c>
      <c r="W87">
        <v>0.85499999999999998</v>
      </c>
      <c r="X87">
        <v>3.351</v>
      </c>
    </row>
    <row r="88" spans="6:24" x14ac:dyDescent="0.25">
      <c r="F88">
        <v>0.71699999999999997</v>
      </c>
      <c r="G88">
        <v>3.1040000000000001</v>
      </c>
      <c r="S88">
        <v>9.0259999999999998</v>
      </c>
      <c r="W88">
        <v>0.83</v>
      </c>
      <c r="X88">
        <v>3.3210000000000002</v>
      </c>
    </row>
    <row r="89" spans="6:24" x14ac:dyDescent="0.25">
      <c r="F89">
        <v>0.74199999999999999</v>
      </c>
      <c r="G89">
        <v>3.0819999999999999</v>
      </c>
      <c r="S89">
        <v>9</v>
      </c>
      <c r="W89">
        <v>0.82499999999999996</v>
      </c>
      <c r="X89">
        <v>3.3359999999999999</v>
      </c>
    </row>
    <row r="90" spans="6:24" x14ac:dyDescent="0.25">
      <c r="F90">
        <v>0.73699999999999999</v>
      </c>
      <c r="G90">
        <v>3.048</v>
      </c>
      <c r="S90">
        <v>9.0990000000000002</v>
      </c>
      <c r="W90">
        <v>0.82</v>
      </c>
      <c r="X90">
        <v>3.3540000000000001</v>
      </c>
    </row>
    <row r="91" spans="6:24" x14ac:dyDescent="0.25">
      <c r="F91">
        <v>0.74</v>
      </c>
      <c r="G91">
        <v>3.0630000000000002</v>
      </c>
      <c r="S91">
        <v>9.0530000000000008</v>
      </c>
      <c r="W91">
        <v>0.84699999999999998</v>
      </c>
      <c r="X91">
        <v>3.3420000000000001</v>
      </c>
    </row>
    <row r="92" spans="6:24" x14ac:dyDescent="0.25">
      <c r="F92">
        <v>0.73099999999999998</v>
      </c>
      <c r="G92">
        <v>3.081</v>
      </c>
      <c r="S92">
        <v>9.0239999999999991</v>
      </c>
      <c r="W92">
        <v>0.84</v>
      </c>
      <c r="X92">
        <v>3.3450000000000002</v>
      </c>
    </row>
    <row r="93" spans="6:24" x14ac:dyDescent="0.25">
      <c r="F93">
        <v>0.71199999999999997</v>
      </c>
      <c r="G93">
        <v>3.0609999999999999</v>
      </c>
      <c r="S93">
        <v>9</v>
      </c>
      <c r="W93">
        <v>0.85099999999999998</v>
      </c>
      <c r="X93">
        <v>3.3519999999999999</v>
      </c>
    </row>
    <row r="94" spans="6:24" x14ac:dyDescent="0.25">
      <c r="F94">
        <v>0.73899999999999999</v>
      </c>
      <c r="G94">
        <v>3.0630000000000002</v>
      </c>
      <c r="S94">
        <v>8.9920000000000009</v>
      </c>
      <c r="W94">
        <v>0.83199999999999996</v>
      </c>
      <c r="X94">
        <v>3.343</v>
      </c>
    </row>
    <row r="95" spans="6:24" x14ac:dyDescent="0.25">
      <c r="F95">
        <v>0.73699999999999999</v>
      </c>
      <c r="G95">
        <v>3.0539999999999998</v>
      </c>
      <c r="S95">
        <v>8.9990000000000006</v>
      </c>
      <c r="W95">
        <v>0.83399999999999996</v>
      </c>
      <c r="X95">
        <v>3.3450000000000002</v>
      </c>
    </row>
    <row r="96" spans="6:24" x14ac:dyDescent="0.25">
      <c r="F96">
        <v>0.74299999999999999</v>
      </c>
      <c r="G96">
        <v>3.0670000000000002</v>
      </c>
      <c r="S96">
        <v>9.0020000000000007</v>
      </c>
      <c r="X96">
        <v>3.395</v>
      </c>
    </row>
    <row r="97" spans="6:24" x14ac:dyDescent="0.25">
      <c r="F97">
        <v>0.72599999999999998</v>
      </c>
      <c r="G97">
        <v>3.0680000000000001</v>
      </c>
      <c r="S97">
        <v>9.0269999999999992</v>
      </c>
      <c r="X97">
        <v>3.351</v>
      </c>
    </row>
    <row r="98" spans="6:24" x14ac:dyDescent="0.25">
      <c r="F98">
        <v>0.71599999999999997</v>
      </c>
      <c r="G98">
        <v>3.0470000000000002</v>
      </c>
      <c r="S98">
        <v>9.0549999999999997</v>
      </c>
      <c r="X98">
        <v>3.3639999999999999</v>
      </c>
    </row>
    <row r="99" spans="6:24" x14ac:dyDescent="0.25">
      <c r="F99">
        <v>0.73499999999999999</v>
      </c>
      <c r="G99">
        <v>3.0569999999999999</v>
      </c>
      <c r="S99">
        <v>9.0399999999999991</v>
      </c>
      <c r="X99">
        <v>3.3370000000000002</v>
      </c>
    </row>
    <row r="100" spans="6:24" x14ac:dyDescent="0.25">
      <c r="F100">
        <v>0.752</v>
      </c>
      <c r="G100">
        <v>3.0569999999999999</v>
      </c>
      <c r="S100">
        <v>9.0220000000000002</v>
      </c>
      <c r="X100">
        <v>3.35</v>
      </c>
    </row>
    <row r="101" spans="6:24" x14ac:dyDescent="0.25">
      <c r="F101">
        <v>0.73099999999999998</v>
      </c>
      <c r="G101">
        <v>3.0710000000000002</v>
      </c>
      <c r="S101">
        <v>9.0269999999999992</v>
      </c>
      <c r="X101">
        <v>3.3119999999999998</v>
      </c>
    </row>
    <row r="102" spans="6:24" x14ac:dyDescent="0.25">
      <c r="F102">
        <v>0.73599999999999999</v>
      </c>
      <c r="G102">
        <v>3.0470000000000002</v>
      </c>
      <c r="S102">
        <v>9.0289999999999999</v>
      </c>
      <c r="X102">
        <v>3.339</v>
      </c>
    </row>
    <row r="103" spans="6:24" x14ac:dyDescent="0.25">
      <c r="F103">
        <v>0.72499999999999998</v>
      </c>
      <c r="G103">
        <v>3.0649999999999999</v>
      </c>
      <c r="S103">
        <v>9.0350000000000001</v>
      </c>
      <c r="X103">
        <v>3.3490000000000002</v>
      </c>
    </row>
  </sheetData>
  <mergeCells count="2">
    <mergeCell ref="AQ11:AS11"/>
    <mergeCell ref="AC21:A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2017-11-03T14:36:25Z</dcterms:created>
  <dcterms:modified xsi:type="dcterms:W3CDTF">2017-11-04T12:00:29Z</dcterms:modified>
</cp:coreProperties>
</file>