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okie_\Documents\"/>
    </mc:Choice>
  </mc:AlternateContent>
  <xr:revisionPtr revIDLastSave="0" documentId="8_{256122EA-3DAE-45D5-A1D8-1C30629A10C9}" xr6:coauthVersionLast="47" xr6:coauthVersionMax="47" xr10:uidLastSave="{00000000-0000-0000-0000-000000000000}"/>
  <bookViews>
    <workbookView xWindow="-110" yWindow="-110" windowWidth="25820" windowHeight="15620" xr2:uid="{E35C8C1A-35FD-EB4E-8A51-E2A1E0BFE7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0" i="1" l="1"/>
  <c r="J50" i="1"/>
  <c r="K49" i="1"/>
  <c r="J49" i="1"/>
  <c r="K48" i="1"/>
  <c r="J48" i="1"/>
  <c r="K47" i="1"/>
  <c r="J47" i="1"/>
  <c r="F47" i="1"/>
  <c r="E47" i="1"/>
  <c r="K46" i="1"/>
  <c r="J46" i="1"/>
  <c r="K45" i="1"/>
  <c r="J45" i="1"/>
  <c r="K44" i="1"/>
  <c r="J44" i="1"/>
  <c r="K43" i="1"/>
  <c r="J43" i="1"/>
  <c r="F43" i="1"/>
  <c r="E43" i="1"/>
  <c r="K42" i="1"/>
  <c r="J42" i="1"/>
  <c r="K41" i="1"/>
  <c r="J41" i="1"/>
  <c r="K40" i="1"/>
  <c r="J40" i="1"/>
  <c r="K39" i="1"/>
  <c r="J39" i="1"/>
  <c r="F39" i="1"/>
  <c r="E39" i="1"/>
  <c r="K38" i="1"/>
  <c r="J38" i="1"/>
  <c r="K37" i="1"/>
  <c r="J37" i="1"/>
  <c r="K36" i="1"/>
  <c r="J36" i="1"/>
  <c r="K35" i="1"/>
  <c r="J35" i="1"/>
  <c r="F35" i="1"/>
  <c r="E35" i="1"/>
  <c r="K34" i="1"/>
  <c r="J34" i="1"/>
  <c r="K33" i="1"/>
  <c r="J33" i="1"/>
  <c r="K32" i="1"/>
  <c r="J32" i="1"/>
  <c r="K31" i="1"/>
  <c r="J31" i="1"/>
  <c r="F31" i="1"/>
  <c r="E31" i="1"/>
  <c r="L31" i="1" s="1"/>
  <c r="K30" i="1"/>
  <c r="J30" i="1"/>
  <c r="K29" i="1"/>
  <c r="J29" i="1"/>
  <c r="K28" i="1"/>
  <c r="J28" i="1"/>
  <c r="K27" i="1"/>
  <c r="J27" i="1"/>
  <c r="F27" i="1"/>
  <c r="E27" i="1"/>
  <c r="L27" i="1" s="1"/>
  <c r="K26" i="1"/>
  <c r="J26" i="1"/>
  <c r="K25" i="1"/>
  <c r="J25" i="1"/>
  <c r="K24" i="1"/>
  <c r="J24" i="1"/>
  <c r="K23" i="1"/>
  <c r="J23" i="1"/>
  <c r="F23" i="1"/>
  <c r="E23" i="1"/>
  <c r="L19" i="1"/>
  <c r="K22" i="1"/>
  <c r="K21" i="1"/>
  <c r="K20" i="1"/>
  <c r="K19" i="1"/>
  <c r="J22" i="1"/>
  <c r="J21" i="1"/>
  <c r="J20" i="1"/>
  <c r="J19" i="1"/>
  <c r="M19" i="1" s="1"/>
  <c r="N19" i="1" s="1"/>
  <c r="F19" i="1"/>
  <c r="E19" i="1"/>
  <c r="L43" i="1" l="1"/>
  <c r="M27" i="1"/>
  <c r="N27" i="1" s="1"/>
  <c r="L47" i="1"/>
  <c r="M39" i="1"/>
  <c r="M43" i="1"/>
  <c r="M47" i="1"/>
  <c r="L39" i="1"/>
  <c r="M35" i="1"/>
  <c r="L35" i="1"/>
  <c r="M31" i="1"/>
  <c r="N31" i="1" s="1"/>
  <c r="M23" i="1"/>
  <c r="L23" i="1"/>
  <c r="N39" i="1" l="1"/>
  <c r="N47" i="1"/>
  <c r="N43" i="1"/>
  <c r="N35" i="1"/>
  <c r="N23" i="1"/>
</calcChain>
</file>

<file path=xl/sharedStrings.xml><?xml version="1.0" encoding="utf-8"?>
<sst xmlns="http://schemas.openxmlformats.org/spreadsheetml/2006/main" count="93" uniqueCount="38">
  <si>
    <t>Service</t>
  </si>
  <si>
    <t>Female</t>
  </si>
  <si>
    <t>Male</t>
  </si>
  <si>
    <t>Management</t>
  </si>
  <si>
    <t>Sales</t>
  </si>
  <si>
    <t>Staff</t>
  </si>
  <si>
    <t>PL</t>
  </si>
  <si>
    <t>PR</t>
  </si>
  <si>
    <t>Salary</t>
  </si>
  <si>
    <t>Age</t>
  </si>
  <si>
    <t>&lt;= 34,999</t>
  </si>
  <si>
    <t>35,000 to 44,999</t>
  </si>
  <si>
    <t>45,000 to 54,999</t>
  </si>
  <si>
    <t>&gt;= 55,000</t>
  </si>
  <si>
    <t>&lt;= 30</t>
  </si>
  <si>
    <t>31 to 40</t>
  </si>
  <si>
    <t>&gt;= 41</t>
  </si>
  <si>
    <t>Level</t>
  </si>
  <si>
    <t>Categories</t>
  </si>
  <si>
    <t>numL</t>
  </si>
  <si>
    <t>numR</t>
  </si>
  <si>
    <t>L1</t>
  </si>
  <si>
    <t>L2</t>
  </si>
  <si>
    <t>L3</t>
  </si>
  <si>
    <t>L4</t>
  </si>
  <si>
    <t>2 *PL*PR</t>
  </si>
  <si>
    <t>Q( s | t )</t>
  </si>
  <si>
    <t>P( j | tR )</t>
  </si>
  <si>
    <t>P( j | tL )</t>
  </si>
  <si>
    <t>Φ( s | t)</t>
  </si>
  <si>
    <t>L</t>
  </si>
  <si>
    <t>R</t>
  </si>
  <si>
    <t>Age : 1</t>
  </si>
  <si>
    <t>Age : 2</t>
  </si>
  <si>
    <t>Age : 3</t>
  </si>
  <si>
    <t>Gender</t>
  </si>
  <si>
    <t>Department</t>
  </si>
  <si>
    <t>Since Management has the highest Φ( s | t), i.e. 0.661, we can say that it the best node for splittng.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</si>
</sst>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_);[Red]\(\$#,##0\)"/>
  </numFmts>
  <fonts count="7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left" vertical="center"/>
    </xf>
    <xf numFmtId="0" fontId="2" fillId="0" borderId="0" xfId="0" applyFont="1"/>
    <xf numFmtId="3" fontId="1" fillId="0" borderId="3" xfId="0" applyNumberFormat="1" applyFont="1" applyBorder="1" applyAlignment="1">
      <alignment horizontal="left" vertic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0" borderId="6" xfId="0" applyFont="1" applyFill="1" applyBorder="1" applyAlignment="1">
      <alignment horizontal="left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611908</xdr:colOff>
      <xdr:row>18</xdr:row>
      <xdr:rowOff>115455</xdr:rowOff>
    </xdr:from>
    <xdr:to>
      <xdr:col>23</xdr:col>
      <xdr:colOff>796636</xdr:colOff>
      <xdr:row>48</xdr:row>
      <xdr:rowOff>77642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993C5A-35DA-4787-B3B4-392F8D6FC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15272" y="3763819"/>
          <a:ext cx="7458364" cy="58503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EE42-113D-EB4F-9552-463B58196C4A}">
  <dimension ref="B1:V53"/>
  <sheetViews>
    <sheetView tabSelected="1" zoomScale="55" zoomScaleNormal="55" workbookViewId="0">
      <selection activeCell="AA41" sqref="AA41"/>
    </sheetView>
  </sheetViews>
  <sheetFormatPr defaultColWidth="10.6640625" defaultRowHeight="15.5"/>
  <cols>
    <col min="2" max="2" width="12.6640625" customWidth="1"/>
    <col min="5" max="5" width="11.1640625" customWidth="1"/>
    <col min="6" max="6" width="12.25" customWidth="1"/>
    <col min="9" max="9" width="13.9140625" customWidth="1"/>
  </cols>
  <sheetData>
    <row r="1" spans="2:22" ht="16" thickBot="1"/>
    <row r="2" spans="2:22" ht="16" thickBot="1">
      <c r="B2" s="32" t="s">
        <v>36</v>
      </c>
      <c r="C2" s="33" t="s">
        <v>35</v>
      </c>
      <c r="D2" s="33" t="s">
        <v>9</v>
      </c>
      <c r="E2" s="33" t="s">
        <v>8</v>
      </c>
      <c r="F2" s="33" t="s">
        <v>8</v>
      </c>
      <c r="G2" s="34" t="s">
        <v>9</v>
      </c>
    </row>
    <row r="3" spans="2:22" ht="16" thickBot="1">
      <c r="B3" s="1" t="s">
        <v>0</v>
      </c>
      <c r="C3" s="7" t="s">
        <v>1</v>
      </c>
      <c r="D3" s="7">
        <v>45</v>
      </c>
      <c r="E3" s="8">
        <v>48000</v>
      </c>
      <c r="F3" s="7">
        <v>3</v>
      </c>
      <c r="G3" s="2">
        <v>3</v>
      </c>
      <c r="I3" s="32" t="s">
        <v>8</v>
      </c>
      <c r="J3" s="34" t="s">
        <v>17</v>
      </c>
      <c r="L3" s="11"/>
      <c r="M3" s="11"/>
    </row>
    <row r="4" spans="2:22">
      <c r="B4" s="1" t="s">
        <v>0</v>
      </c>
      <c r="C4" s="7" t="s">
        <v>2</v>
      </c>
      <c r="D4" s="7">
        <v>25</v>
      </c>
      <c r="E4" s="8">
        <v>25000</v>
      </c>
      <c r="F4" s="7">
        <v>1</v>
      </c>
      <c r="G4" s="2">
        <v>1</v>
      </c>
      <c r="I4" s="1" t="s">
        <v>10</v>
      </c>
      <c r="J4" s="2">
        <v>1</v>
      </c>
      <c r="L4" s="12"/>
      <c r="M4" s="12"/>
    </row>
    <row r="5" spans="2:22">
      <c r="B5" s="1" t="s">
        <v>0</v>
      </c>
      <c r="C5" s="7" t="s">
        <v>2</v>
      </c>
      <c r="D5" s="7">
        <v>33</v>
      </c>
      <c r="E5" s="8">
        <v>35000</v>
      </c>
      <c r="F5" s="7">
        <v>2</v>
      </c>
      <c r="G5" s="2">
        <v>2</v>
      </c>
      <c r="I5" s="1" t="s">
        <v>11</v>
      </c>
      <c r="J5" s="2">
        <v>2</v>
      </c>
      <c r="L5" s="12"/>
      <c r="M5" s="12"/>
    </row>
    <row r="6" spans="2:22">
      <c r="B6" s="1" t="s">
        <v>3</v>
      </c>
      <c r="C6" s="7" t="s">
        <v>2</v>
      </c>
      <c r="D6" s="7">
        <v>25</v>
      </c>
      <c r="E6" s="8">
        <v>45000</v>
      </c>
      <c r="F6" s="7">
        <v>3</v>
      </c>
      <c r="G6" s="2">
        <v>1</v>
      </c>
      <c r="I6" s="1" t="s">
        <v>12</v>
      </c>
      <c r="J6" s="2">
        <v>3</v>
      </c>
      <c r="L6" s="12"/>
      <c r="M6" s="12"/>
    </row>
    <row r="7" spans="2:22" ht="16" thickBot="1">
      <c r="B7" s="1" t="s">
        <v>3</v>
      </c>
      <c r="C7" s="7" t="s">
        <v>1</v>
      </c>
      <c r="D7" s="7">
        <v>35</v>
      </c>
      <c r="E7" s="8">
        <v>65000</v>
      </c>
      <c r="F7" s="7">
        <v>4</v>
      </c>
      <c r="G7" s="2">
        <v>2</v>
      </c>
      <c r="I7" s="10" t="s">
        <v>13</v>
      </c>
      <c r="J7" s="6">
        <v>4</v>
      </c>
    </row>
    <row r="8" spans="2:22" ht="16" thickBot="1">
      <c r="B8" s="1" t="s">
        <v>3</v>
      </c>
      <c r="C8" s="7" t="s">
        <v>2</v>
      </c>
      <c r="D8" s="7">
        <v>26</v>
      </c>
      <c r="E8" s="8">
        <v>45000</v>
      </c>
      <c r="F8" s="7">
        <v>3</v>
      </c>
      <c r="G8" s="2">
        <v>1</v>
      </c>
    </row>
    <row r="9" spans="2:22" ht="16" thickBot="1">
      <c r="B9" s="1" t="s">
        <v>3</v>
      </c>
      <c r="C9" s="7" t="s">
        <v>1</v>
      </c>
      <c r="D9" s="7">
        <v>45</v>
      </c>
      <c r="E9" s="8">
        <v>70000</v>
      </c>
      <c r="F9" s="7">
        <v>4</v>
      </c>
      <c r="G9" s="2">
        <v>3</v>
      </c>
      <c r="I9" s="35" t="s">
        <v>9</v>
      </c>
      <c r="J9" s="34" t="s">
        <v>17</v>
      </c>
    </row>
    <row r="10" spans="2:22">
      <c r="B10" s="1" t="s">
        <v>4</v>
      </c>
      <c r="C10" s="7" t="s">
        <v>1</v>
      </c>
      <c r="D10" s="7">
        <v>40</v>
      </c>
      <c r="E10" s="8">
        <v>50000</v>
      </c>
      <c r="F10" s="7">
        <v>3</v>
      </c>
      <c r="G10" s="2">
        <v>2</v>
      </c>
      <c r="I10" s="13" t="s">
        <v>14</v>
      </c>
      <c r="J10" s="14">
        <v>1</v>
      </c>
    </row>
    <row r="11" spans="2:22">
      <c r="B11" s="1" t="s">
        <v>4</v>
      </c>
      <c r="C11" s="7" t="s">
        <v>2</v>
      </c>
      <c r="D11" s="7">
        <v>30</v>
      </c>
      <c r="E11" s="8">
        <v>40000</v>
      </c>
      <c r="F11" s="7">
        <v>2</v>
      </c>
      <c r="G11" s="2">
        <v>1</v>
      </c>
      <c r="I11" s="13" t="s">
        <v>15</v>
      </c>
      <c r="J11" s="14">
        <v>2</v>
      </c>
    </row>
    <row r="12" spans="2:22" ht="16" thickBot="1">
      <c r="B12" s="1" t="s">
        <v>5</v>
      </c>
      <c r="C12" s="7" t="s">
        <v>1</v>
      </c>
      <c r="D12" s="7">
        <v>50</v>
      </c>
      <c r="E12" s="8">
        <v>40000</v>
      </c>
      <c r="F12" s="7">
        <v>2</v>
      </c>
      <c r="G12" s="2">
        <v>3</v>
      </c>
      <c r="I12" s="15" t="s">
        <v>16</v>
      </c>
      <c r="J12" s="16">
        <v>3</v>
      </c>
    </row>
    <row r="13" spans="2:22" ht="16" thickBot="1">
      <c r="B13" s="3" t="s">
        <v>5</v>
      </c>
      <c r="C13" s="4" t="s">
        <v>2</v>
      </c>
      <c r="D13" s="4">
        <v>25</v>
      </c>
      <c r="E13" s="5">
        <v>25000</v>
      </c>
      <c r="F13" s="4">
        <v>1</v>
      </c>
      <c r="G13" s="6">
        <v>1</v>
      </c>
    </row>
    <row r="16" spans="2:22">
      <c r="O16" s="9"/>
      <c r="P16" s="9"/>
      <c r="Q16" s="9"/>
      <c r="R16" s="9"/>
      <c r="S16" s="9"/>
      <c r="T16" s="9"/>
      <c r="U16" s="9"/>
      <c r="V16" s="9"/>
    </row>
    <row r="17" spans="2:14" ht="16" thickBot="1"/>
    <row r="18" spans="2:14" ht="16" thickBot="1">
      <c r="B18" s="29" t="s">
        <v>18</v>
      </c>
      <c r="C18" s="30" t="s">
        <v>19</v>
      </c>
      <c r="D18" s="30" t="s">
        <v>20</v>
      </c>
      <c r="E18" s="30" t="s">
        <v>6</v>
      </c>
      <c r="F18" s="30" t="s">
        <v>7</v>
      </c>
      <c r="G18" s="30" t="s">
        <v>17</v>
      </c>
      <c r="H18" s="30" t="s">
        <v>30</v>
      </c>
      <c r="I18" s="30" t="s">
        <v>31</v>
      </c>
      <c r="J18" s="30" t="s">
        <v>28</v>
      </c>
      <c r="K18" s="30" t="s">
        <v>27</v>
      </c>
      <c r="L18" s="30" t="s">
        <v>25</v>
      </c>
      <c r="M18" s="30" t="s">
        <v>26</v>
      </c>
      <c r="N18" s="31" t="s">
        <v>29</v>
      </c>
    </row>
    <row r="19" spans="2:14">
      <c r="B19" s="19" t="s">
        <v>0</v>
      </c>
      <c r="C19" s="18">
        <v>3</v>
      </c>
      <c r="D19" s="20">
        <v>8</v>
      </c>
      <c r="E19" s="20">
        <f>C19/(C19+D19)</f>
        <v>0.27272727272727271</v>
      </c>
      <c r="F19" s="20">
        <f>D19/(C19 + D19)</f>
        <v>0.72727272727272729</v>
      </c>
      <c r="G19" s="21" t="s">
        <v>21</v>
      </c>
      <c r="H19" s="17">
        <v>1</v>
      </c>
      <c r="I19" s="17">
        <v>1</v>
      </c>
      <c r="J19" s="21">
        <f>H19/C19</f>
        <v>0.33333333333333331</v>
      </c>
      <c r="K19" s="21">
        <f>I19/D19</f>
        <v>0.125</v>
      </c>
      <c r="L19" s="20">
        <f>E19*F19*2</f>
        <v>0.39669421487603301</v>
      </c>
      <c r="M19" s="20">
        <f>ABS(J19 - K19) + ABS(J20 - K20) + ABS(J21 - K21) + ABS(J22 - K22)</f>
        <v>0.58333333333333326</v>
      </c>
      <c r="N19" s="22">
        <f>L19*M19</f>
        <v>0.2314049586776859</v>
      </c>
    </row>
    <row r="20" spans="2:14">
      <c r="B20" s="19"/>
      <c r="C20" s="18"/>
      <c r="D20" s="20"/>
      <c r="E20" s="20"/>
      <c r="F20" s="20"/>
      <c r="G20" s="21" t="s">
        <v>22</v>
      </c>
      <c r="H20" s="17">
        <v>1</v>
      </c>
      <c r="I20" s="17">
        <v>2</v>
      </c>
      <c r="J20" s="21">
        <f>H20/C19</f>
        <v>0.33333333333333331</v>
      </c>
      <c r="K20" s="21">
        <f>I20/D19</f>
        <v>0.25</v>
      </c>
      <c r="L20" s="20"/>
      <c r="M20" s="20"/>
      <c r="N20" s="22"/>
    </row>
    <row r="21" spans="2:14">
      <c r="B21" s="19"/>
      <c r="C21" s="18"/>
      <c r="D21" s="20"/>
      <c r="E21" s="20"/>
      <c r="F21" s="20"/>
      <c r="G21" s="21" t="s">
        <v>23</v>
      </c>
      <c r="H21" s="17">
        <v>1</v>
      </c>
      <c r="I21" s="17">
        <v>3</v>
      </c>
      <c r="J21" s="21">
        <f>H21/C19</f>
        <v>0.33333333333333331</v>
      </c>
      <c r="K21" s="21">
        <f>I21/D19</f>
        <v>0.375</v>
      </c>
      <c r="L21" s="20"/>
      <c r="M21" s="20"/>
      <c r="N21" s="22"/>
    </row>
    <row r="22" spans="2:14">
      <c r="B22" s="19"/>
      <c r="C22" s="18"/>
      <c r="D22" s="20"/>
      <c r="E22" s="20"/>
      <c r="F22" s="20"/>
      <c r="G22" s="21" t="s">
        <v>24</v>
      </c>
      <c r="H22" s="17">
        <v>0</v>
      </c>
      <c r="I22" s="17">
        <v>2</v>
      </c>
      <c r="J22" s="21">
        <f>H22/C19</f>
        <v>0</v>
      </c>
      <c r="K22" s="21">
        <f>I22/D19</f>
        <v>0.25</v>
      </c>
      <c r="L22" s="20"/>
      <c r="M22" s="20"/>
      <c r="N22" s="22"/>
    </row>
    <row r="23" spans="2:14">
      <c r="B23" s="19" t="s">
        <v>3</v>
      </c>
      <c r="C23" s="18">
        <v>4</v>
      </c>
      <c r="D23" s="20">
        <v>7</v>
      </c>
      <c r="E23" s="20">
        <f>C23/(C23+D23)</f>
        <v>0.36363636363636365</v>
      </c>
      <c r="F23" s="20">
        <f>D23/(C23 + D23)</f>
        <v>0.63636363636363635</v>
      </c>
      <c r="G23" s="21" t="s">
        <v>21</v>
      </c>
      <c r="H23" s="17">
        <v>0</v>
      </c>
      <c r="I23" s="17">
        <v>2</v>
      </c>
      <c r="J23" s="21">
        <f>H23/C23</f>
        <v>0</v>
      </c>
      <c r="K23" s="21">
        <f>I23/D23</f>
        <v>0.2857142857142857</v>
      </c>
      <c r="L23" s="20">
        <f>E23*F23*2</f>
        <v>0.46280991735537191</v>
      </c>
      <c r="M23" s="20">
        <f>ABS(J23 - K23) + ABS(J24 - K24) + ABS(J25 - K25) + ABS(J26 - K26)</f>
        <v>1.4285714285714284</v>
      </c>
      <c r="N23" s="22">
        <f>L23*M23</f>
        <v>0.66115702479338834</v>
      </c>
    </row>
    <row r="24" spans="2:14">
      <c r="B24" s="19"/>
      <c r="C24" s="18"/>
      <c r="D24" s="20"/>
      <c r="E24" s="20"/>
      <c r="F24" s="20"/>
      <c r="G24" s="21" t="s">
        <v>22</v>
      </c>
      <c r="H24" s="17">
        <v>0</v>
      </c>
      <c r="I24" s="17">
        <v>3</v>
      </c>
      <c r="J24" s="21">
        <f>H24/C23</f>
        <v>0</v>
      </c>
      <c r="K24" s="21">
        <f>I24/D23</f>
        <v>0.42857142857142855</v>
      </c>
      <c r="L24" s="20"/>
      <c r="M24" s="20"/>
      <c r="N24" s="22"/>
    </row>
    <row r="25" spans="2:14">
      <c r="B25" s="19"/>
      <c r="C25" s="18"/>
      <c r="D25" s="20"/>
      <c r="E25" s="20"/>
      <c r="F25" s="20"/>
      <c r="G25" s="21" t="s">
        <v>23</v>
      </c>
      <c r="H25" s="17">
        <v>2</v>
      </c>
      <c r="I25" s="17">
        <v>2</v>
      </c>
      <c r="J25" s="21">
        <f>H25/C23</f>
        <v>0.5</v>
      </c>
      <c r="K25" s="21">
        <f>I25/D23</f>
        <v>0.2857142857142857</v>
      </c>
      <c r="L25" s="20"/>
      <c r="M25" s="20"/>
      <c r="N25" s="22"/>
    </row>
    <row r="26" spans="2:14">
      <c r="B26" s="19"/>
      <c r="C26" s="18"/>
      <c r="D26" s="20"/>
      <c r="E26" s="20"/>
      <c r="F26" s="20"/>
      <c r="G26" s="21" t="s">
        <v>24</v>
      </c>
      <c r="H26" s="17">
        <v>2</v>
      </c>
      <c r="I26" s="17">
        <v>0</v>
      </c>
      <c r="J26" s="21">
        <f>H26/C23</f>
        <v>0.5</v>
      </c>
      <c r="K26" s="21">
        <f>I26/D23</f>
        <v>0</v>
      </c>
      <c r="L26" s="20"/>
      <c r="M26" s="20"/>
      <c r="N26" s="22"/>
    </row>
    <row r="27" spans="2:14">
      <c r="B27" s="19" t="s">
        <v>4</v>
      </c>
      <c r="C27" s="18">
        <v>2</v>
      </c>
      <c r="D27" s="20">
        <v>9</v>
      </c>
      <c r="E27" s="20">
        <f>C27/(C27+D27)</f>
        <v>0.18181818181818182</v>
      </c>
      <c r="F27" s="20">
        <f>D27/(C27 + D27)</f>
        <v>0.81818181818181823</v>
      </c>
      <c r="G27" s="21" t="s">
        <v>21</v>
      </c>
      <c r="H27" s="17">
        <v>0</v>
      </c>
      <c r="I27" s="17">
        <v>2</v>
      </c>
      <c r="J27" s="21">
        <f>H27/C27</f>
        <v>0</v>
      </c>
      <c r="K27" s="21">
        <f>I27/D27</f>
        <v>0.22222222222222221</v>
      </c>
      <c r="L27" s="20">
        <f>E27*F27*2</f>
        <v>0.2975206611570248</v>
      </c>
      <c r="M27" s="20">
        <f>ABS(J27 - K27) + ABS(J28 - K28) + ABS(J29 - K29) + ABS(J30 - K30)</f>
        <v>0.88888888888888895</v>
      </c>
      <c r="N27" s="22">
        <f>L27*M27</f>
        <v>0.26446280991735538</v>
      </c>
    </row>
    <row r="28" spans="2:14">
      <c r="B28" s="19"/>
      <c r="C28" s="18"/>
      <c r="D28" s="20"/>
      <c r="E28" s="20"/>
      <c r="F28" s="20"/>
      <c r="G28" s="21" t="s">
        <v>22</v>
      </c>
      <c r="H28" s="17">
        <v>1</v>
      </c>
      <c r="I28" s="17">
        <v>2</v>
      </c>
      <c r="J28" s="21">
        <f>H28/C27</f>
        <v>0.5</v>
      </c>
      <c r="K28" s="21">
        <f>I28/D27</f>
        <v>0.22222222222222221</v>
      </c>
      <c r="L28" s="20"/>
      <c r="M28" s="20"/>
      <c r="N28" s="22"/>
    </row>
    <row r="29" spans="2:14">
      <c r="B29" s="19"/>
      <c r="C29" s="18"/>
      <c r="D29" s="20"/>
      <c r="E29" s="20"/>
      <c r="F29" s="20"/>
      <c r="G29" s="21" t="s">
        <v>23</v>
      </c>
      <c r="H29" s="17">
        <v>1</v>
      </c>
      <c r="I29" s="17">
        <v>3</v>
      </c>
      <c r="J29" s="21">
        <f>H29/C27</f>
        <v>0.5</v>
      </c>
      <c r="K29" s="21">
        <f>I29/D27</f>
        <v>0.33333333333333331</v>
      </c>
      <c r="L29" s="20"/>
      <c r="M29" s="20"/>
      <c r="N29" s="22"/>
    </row>
    <row r="30" spans="2:14">
      <c r="B30" s="19"/>
      <c r="C30" s="18"/>
      <c r="D30" s="20"/>
      <c r="E30" s="20"/>
      <c r="F30" s="20"/>
      <c r="G30" s="21" t="s">
        <v>24</v>
      </c>
      <c r="H30" s="17">
        <v>0</v>
      </c>
      <c r="I30" s="17">
        <v>2</v>
      </c>
      <c r="J30" s="21">
        <f>H30/C27</f>
        <v>0</v>
      </c>
      <c r="K30" s="21">
        <f>I30/D27</f>
        <v>0.22222222222222221</v>
      </c>
      <c r="L30" s="20"/>
      <c r="M30" s="20"/>
      <c r="N30" s="22"/>
    </row>
    <row r="31" spans="2:14">
      <c r="B31" s="19" t="s">
        <v>5</v>
      </c>
      <c r="C31" s="18">
        <v>2</v>
      </c>
      <c r="D31" s="20">
        <v>9</v>
      </c>
      <c r="E31" s="20">
        <f>C31/(C31+D31)</f>
        <v>0.18181818181818182</v>
      </c>
      <c r="F31" s="20">
        <f>D31/(C31 + D31)</f>
        <v>0.81818181818181823</v>
      </c>
      <c r="G31" s="21" t="s">
        <v>21</v>
      </c>
      <c r="H31" s="17">
        <v>1</v>
      </c>
      <c r="I31" s="17">
        <v>1</v>
      </c>
      <c r="J31" s="21">
        <f>H31/C31</f>
        <v>0.5</v>
      </c>
      <c r="K31" s="21">
        <f>I31/D31</f>
        <v>0.1111111111111111</v>
      </c>
      <c r="L31" s="20">
        <f>E31*F31*2</f>
        <v>0.2975206611570248</v>
      </c>
      <c r="M31" s="20">
        <f>ABS(J31 - K31) + ABS(J32 - K32) + ABS(J33 - K33) + ABS(J34 - K34)</f>
        <v>1.3333333333333335</v>
      </c>
      <c r="N31" s="22">
        <f>L31*M31</f>
        <v>0.39669421487603312</v>
      </c>
    </row>
    <row r="32" spans="2:14">
      <c r="B32" s="19"/>
      <c r="C32" s="18"/>
      <c r="D32" s="20"/>
      <c r="E32" s="20"/>
      <c r="F32" s="20"/>
      <c r="G32" s="21" t="s">
        <v>22</v>
      </c>
      <c r="H32" s="17">
        <v>1</v>
      </c>
      <c r="I32" s="17">
        <v>2</v>
      </c>
      <c r="J32" s="21">
        <f>H32/C31</f>
        <v>0.5</v>
      </c>
      <c r="K32" s="21">
        <f>I32/D31</f>
        <v>0.22222222222222221</v>
      </c>
      <c r="L32" s="20"/>
      <c r="M32" s="20"/>
      <c r="N32" s="22"/>
    </row>
    <row r="33" spans="2:14">
      <c r="B33" s="19"/>
      <c r="C33" s="18"/>
      <c r="D33" s="20"/>
      <c r="E33" s="20"/>
      <c r="F33" s="20"/>
      <c r="G33" s="21" t="s">
        <v>23</v>
      </c>
      <c r="H33" s="17">
        <v>0</v>
      </c>
      <c r="I33" s="17">
        <v>4</v>
      </c>
      <c r="J33" s="21">
        <f>H33/C31</f>
        <v>0</v>
      </c>
      <c r="K33" s="21">
        <f>I33/D31</f>
        <v>0.44444444444444442</v>
      </c>
      <c r="L33" s="20"/>
      <c r="M33" s="20"/>
      <c r="N33" s="22"/>
    </row>
    <row r="34" spans="2:14">
      <c r="B34" s="19"/>
      <c r="C34" s="18"/>
      <c r="D34" s="20"/>
      <c r="E34" s="20"/>
      <c r="F34" s="20"/>
      <c r="G34" s="21" t="s">
        <v>24</v>
      </c>
      <c r="H34" s="17">
        <v>0</v>
      </c>
      <c r="I34" s="17">
        <v>2</v>
      </c>
      <c r="J34" s="21">
        <f>H34/C31</f>
        <v>0</v>
      </c>
      <c r="K34" s="21">
        <f>I34/D31</f>
        <v>0.22222222222222221</v>
      </c>
      <c r="L34" s="20"/>
      <c r="M34" s="20"/>
      <c r="N34" s="22"/>
    </row>
    <row r="35" spans="2:14">
      <c r="B35" s="19" t="s">
        <v>2</v>
      </c>
      <c r="C35" s="18">
        <v>6</v>
      </c>
      <c r="D35" s="20">
        <v>5</v>
      </c>
      <c r="E35" s="20">
        <f>C35/(C35+D35)</f>
        <v>0.54545454545454541</v>
      </c>
      <c r="F35" s="20">
        <f>D35/(C35 + D35)</f>
        <v>0.45454545454545453</v>
      </c>
      <c r="G35" s="21" t="s">
        <v>21</v>
      </c>
      <c r="H35" s="17">
        <v>2</v>
      </c>
      <c r="I35" s="17">
        <v>0</v>
      </c>
      <c r="J35" s="21">
        <f>H35/C35</f>
        <v>0.33333333333333331</v>
      </c>
      <c r="K35" s="21">
        <f>I35/D35</f>
        <v>0</v>
      </c>
      <c r="L35" s="20">
        <f>E35*F35*2</f>
        <v>0.49586776859504128</v>
      </c>
      <c r="M35" s="20">
        <f>ABS(J35 - K35) + ABS(J36 - K36) + ABS(J37 - K37) + ABS(J38 - K38)</f>
        <v>0.93333333333333335</v>
      </c>
      <c r="N35" s="22">
        <f>L35*M35</f>
        <v>0.46280991735537186</v>
      </c>
    </row>
    <row r="36" spans="2:14">
      <c r="B36" s="19"/>
      <c r="C36" s="18"/>
      <c r="D36" s="20"/>
      <c r="E36" s="20"/>
      <c r="F36" s="20"/>
      <c r="G36" s="21" t="s">
        <v>22</v>
      </c>
      <c r="H36" s="17">
        <v>2</v>
      </c>
      <c r="I36" s="17">
        <v>1</v>
      </c>
      <c r="J36" s="21">
        <f>H36/C35</f>
        <v>0.33333333333333331</v>
      </c>
      <c r="K36" s="21">
        <f>I36/D35</f>
        <v>0.2</v>
      </c>
      <c r="L36" s="20"/>
      <c r="M36" s="20"/>
      <c r="N36" s="22"/>
    </row>
    <row r="37" spans="2:14">
      <c r="B37" s="19"/>
      <c r="C37" s="18"/>
      <c r="D37" s="20"/>
      <c r="E37" s="20"/>
      <c r="F37" s="20"/>
      <c r="G37" s="21" t="s">
        <v>23</v>
      </c>
      <c r="H37" s="17">
        <v>2</v>
      </c>
      <c r="I37" s="17">
        <v>2</v>
      </c>
      <c r="J37" s="21">
        <f>H37/C35</f>
        <v>0.33333333333333331</v>
      </c>
      <c r="K37" s="21">
        <f>I37/D35</f>
        <v>0.4</v>
      </c>
      <c r="L37" s="20"/>
      <c r="M37" s="20"/>
      <c r="N37" s="22"/>
    </row>
    <row r="38" spans="2:14">
      <c r="B38" s="19"/>
      <c r="C38" s="18"/>
      <c r="D38" s="20"/>
      <c r="E38" s="20"/>
      <c r="F38" s="20"/>
      <c r="G38" s="21" t="s">
        <v>24</v>
      </c>
      <c r="H38" s="17">
        <v>0</v>
      </c>
      <c r="I38" s="17">
        <v>2</v>
      </c>
      <c r="J38" s="21">
        <f>H38/C35</f>
        <v>0</v>
      </c>
      <c r="K38" s="21">
        <f>I38/D35</f>
        <v>0.4</v>
      </c>
      <c r="L38" s="20"/>
      <c r="M38" s="20"/>
      <c r="N38" s="22"/>
    </row>
    <row r="39" spans="2:14">
      <c r="B39" s="19" t="s">
        <v>32</v>
      </c>
      <c r="C39" s="18">
        <v>5</v>
      </c>
      <c r="D39" s="20">
        <v>6</v>
      </c>
      <c r="E39" s="20">
        <f>C39/(C39+D39)</f>
        <v>0.45454545454545453</v>
      </c>
      <c r="F39" s="20">
        <f>D39/(C39 + D39)</f>
        <v>0.54545454545454541</v>
      </c>
      <c r="G39" s="21" t="s">
        <v>21</v>
      </c>
      <c r="H39" s="17">
        <v>2</v>
      </c>
      <c r="I39" s="17">
        <v>0</v>
      </c>
      <c r="J39" s="21">
        <f>H39/C39</f>
        <v>0.4</v>
      </c>
      <c r="K39" s="21">
        <f>I39/D39</f>
        <v>0</v>
      </c>
      <c r="L39" s="20">
        <f>E39*F39*2</f>
        <v>0.49586776859504128</v>
      </c>
      <c r="M39" s="20">
        <f>ABS(J39 - K39) + ABS(J40 - K40) + ABS(J41 - K41) + ABS(J42 - K42)</f>
        <v>0.93333333333333335</v>
      </c>
      <c r="N39" s="22">
        <f>L39*M39</f>
        <v>0.46280991735537186</v>
      </c>
    </row>
    <row r="40" spans="2:14">
      <c r="B40" s="19"/>
      <c r="C40" s="18"/>
      <c r="D40" s="20"/>
      <c r="E40" s="20"/>
      <c r="F40" s="20"/>
      <c r="G40" s="21" t="s">
        <v>22</v>
      </c>
      <c r="H40" s="17">
        <v>1</v>
      </c>
      <c r="I40" s="17">
        <v>2</v>
      </c>
      <c r="J40" s="21">
        <f>H40/C39</f>
        <v>0.2</v>
      </c>
      <c r="K40" s="21">
        <f>I40/D39</f>
        <v>0.33333333333333331</v>
      </c>
      <c r="L40" s="20"/>
      <c r="M40" s="20"/>
      <c r="N40" s="22"/>
    </row>
    <row r="41" spans="2:14">
      <c r="B41" s="19"/>
      <c r="C41" s="18"/>
      <c r="D41" s="20"/>
      <c r="E41" s="20"/>
      <c r="F41" s="20"/>
      <c r="G41" s="21" t="s">
        <v>23</v>
      </c>
      <c r="H41" s="17">
        <v>2</v>
      </c>
      <c r="I41" s="17">
        <v>2</v>
      </c>
      <c r="J41" s="21">
        <f>H41/C39</f>
        <v>0.4</v>
      </c>
      <c r="K41" s="21">
        <f>I41/D39</f>
        <v>0.33333333333333331</v>
      </c>
      <c r="L41" s="20"/>
      <c r="M41" s="20"/>
      <c r="N41" s="22"/>
    </row>
    <row r="42" spans="2:14">
      <c r="B42" s="19"/>
      <c r="C42" s="18"/>
      <c r="D42" s="20"/>
      <c r="E42" s="20"/>
      <c r="F42" s="20"/>
      <c r="G42" s="21" t="s">
        <v>24</v>
      </c>
      <c r="H42" s="17">
        <v>0</v>
      </c>
      <c r="I42" s="17">
        <v>2</v>
      </c>
      <c r="J42" s="21">
        <f>H42/C39</f>
        <v>0</v>
      </c>
      <c r="K42" s="21">
        <f>I42/D39</f>
        <v>0.33333333333333331</v>
      </c>
      <c r="L42" s="20"/>
      <c r="M42" s="20"/>
      <c r="N42" s="22"/>
    </row>
    <row r="43" spans="2:14">
      <c r="B43" s="19" t="s">
        <v>33</v>
      </c>
      <c r="C43" s="18">
        <v>3</v>
      </c>
      <c r="D43" s="20">
        <v>8</v>
      </c>
      <c r="E43" s="20">
        <f>C43/(C43+D43)</f>
        <v>0.27272727272727271</v>
      </c>
      <c r="F43" s="20">
        <f>D43/(C43 + D43)</f>
        <v>0.72727272727272729</v>
      </c>
      <c r="G43" s="21" t="s">
        <v>21</v>
      </c>
      <c r="H43" s="17">
        <v>0</v>
      </c>
      <c r="I43" s="17">
        <v>2</v>
      </c>
      <c r="J43" s="21">
        <f>H43/C43</f>
        <v>0</v>
      </c>
      <c r="K43" s="21">
        <f>I43/D43</f>
        <v>0.25</v>
      </c>
      <c r="L43" s="20">
        <f>E43*F43*2</f>
        <v>0.39669421487603301</v>
      </c>
      <c r="M43" s="20">
        <f>ABS(J43 - K43) + ABS(J44 - K44) + ABS(J45 - K45) + ABS(J46 - K46)</f>
        <v>0.58333333333333326</v>
      </c>
      <c r="N43" s="22">
        <f>L43*M43</f>
        <v>0.2314049586776859</v>
      </c>
    </row>
    <row r="44" spans="2:14">
      <c r="B44" s="19"/>
      <c r="C44" s="18"/>
      <c r="D44" s="20"/>
      <c r="E44" s="20"/>
      <c r="F44" s="20"/>
      <c r="G44" s="21" t="s">
        <v>22</v>
      </c>
      <c r="H44" s="17">
        <v>1</v>
      </c>
      <c r="I44" s="17">
        <v>2</v>
      </c>
      <c r="J44" s="21">
        <f>H44/C43</f>
        <v>0.33333333333333331</v>
      </c>
      <c r="K44" s="21">
        <f>I44/D43</f>
        <v>0.25</v>
      </c>
      <c r="L44" s="20"/>
      <c r="M44" s="20"/>
      <c r="N44" s="22"/>
    </row>
    <row r="45" spans="2:14">
      <c r="B45" s="19"/>
      <c r="C45" s="18"/>
      <c r="D45" s="20"/>
      <c r="E45" s="20"/>
      <c r="F45" s="20"/>
      <c r="G45" s="21" t="s">
        <v>23</v>
      </c>
      <c r="H45" s="17">
        <v>1</v>
      </c>
      <c r="I45" s="17">
        <v>3</v>
      </c>
      <c r="J45" s="21">
        <f>H45/C43</f>
        <v>0.33333333333333331</v>
      </c>
      <c r="K45" s="21">
        <f>I45/D43</f>
        <v>0.375</v>
      </c>
      <c r="L45" s="20"/>
      <c r="M45" s="20"/>
      <c r="N45" s="22"/>
    </row>
    <row r="46" spans="2:14">
      <c r="B46" s="19"/>
      <c r="C46" s="18"/>
      <c r="D46" s="20"/>
      <c r="E46" s="20"/>
      <c r="F46" s="20"/>
      <c r="G46" s="21" t="s">
        <v>24</v>
      </c>
      <c r="H46" s="17">
        <v>1</v>
      </c>
      <c r="I46" s="17">
        <v>1</v>
      </c>
      <c r="J46" s="21">
        <f>H46/C43</f>
        <v>0.33333333333333331</v>
      </c>
      <c r="K46" s="21">
        <f>I46/D43</f>
        <v>0.125</v>
      </c>
      <c r="L46" s="20"/>
      <c r="M46" s="20"/>
      <c r="N46" s="22"/>
    </row>
    <row r="47" spans="2:14">
      <c r="B47" s="19" t="s">
        <v>34</v>
      </c>
      <c r="C47" s="18">
        <v>3</v>
      </c>
      <c r="D47" s="20">
        <v>8</v>
      </c>
      <c r="E47" s="20">
        <f>C47/(C47+D47)</f>
        <v>0.27272727272727271</v>
      </c>
      <c r="F47" s="20">
        <f>D47/(C47 + D47)</f>
        <v>0.72727272727272729</v>
      </c>
      <c r="G47" s="21" t="s">
        <v>21</v>
      </c>
      <c r="H47" s="17">
        <v>0</v>
      </c>
      <c r="I47" s="17">
        <v>2</v>
      </c>
      <c r="J47" s="21">
        <f>H47/C47</f>
        <v>0</v>
      </c>
      <c r="K47" s="21">
        <f>I47/D47</f>
        <v>0.25</v>
      </c>
      <c r="L47" s="20">
        <f>E47*F47*2</f>
        <v>0.39669421487603301</v>
      </c>
      <c r="M47" s="20">
        <f>ABS(J47 - K47) + ABS(J48 - K48) + ABS(J49 - K49) + ABS(J50 - K50)</f>
        <v>0.58333333333333326</v>
      </c>
      <c r="N47" s="22">
        <f>L47*M47</f>
        <v>0.2314049586776859</v>
      </c>
    </row>
    <row r="48" spans="2:14">
      <c r="B48" s="19"/>
      <c r="C48" s="18"/>
      <c r="D48" s="20"/>
      <c r="E48" s="20"/>
      <c r="F48" s="20"/>
      <c r="G48" s="21" t="s">
        <v>22</v>
      </c>
      <c r="H48" s="17">
        <v>1</v>
      </c>
      <c r="I48" s="17">
        <v>2</v>
      </c>
      <c r="J48" s="21">
        <f>H48/C47</f>
        <v>0.33333333333333331</v>
      </c>
      <c r="K48" s="21">
        <f>I48/D47</f>
        <v>0.25</v>
      </c>
      <c r="L48" s="20"/>
      <c r="M48" s="20"/>
      <c r="N48" s="22"/>
    </row>
    <row r="49" spans="2:14">
      <c r="B49" s="19"/>
      <c r="C49" s="18"/>
      <c r="D49" s="20"/>
      <c r="E49" s="20"/>
      <c r="F49" s="20"/>
      <c r="G49" s="21" t="s">
        <v>23</v>
      </c>
      <c r="H49" s="17">
        <v>1</v>
      </c>
      <c r="I49" s="17">
        <v>3</v>
      </c>
      <c r="J49" s="21">
        <f>H49/C47</f>
        <v>0.33333333333333331</v>
      </c>
      <c r="K49" s="21">
        <f>I49/D47</f>
        <v>0.375</v>
      </c>
      <c r="L49" s="20"/>
      <c r="M49" s="20"/>
      <c r="N49" s="22"/>
    </row>
    <row r="50" spans="2:14" ht="16" thickBot="1">
      <c r="B50" s="23"/>
      <c r="C50" s="24"/>
      <c r="D50" s="25"/>
      <c r="E50" s="25"/>
      <c r="F50" s="25"/>
      <c r="G50" s="26" t="s">
        <v>24</v>
      </c>
      <c r="H50" s="27">
        <v>1</v>
      </c>
      <c r="I50" s="27">
        <v>1</v>
      </c>
      <c r="J50" s="26">
        <f>H50/C47</f>
        <v>0.33333333333333331</v>
      </c>
      <c r="K50" s="26">
        <f>I50/D47</f>
        <v>0.125</v>
      </c>
      <c r="L50" s="25"/>
      <c r="M50" s="25"/>
      <c r="N50" s="28"/>
    </row>
    <row r="53" spans="2:14" ht="18.5">
      <c r="B53" s="36" t="s">
        <v>37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</row>
  </sheetData>
  <mergeCells count="65">
    <mergeCell ref="B43:B46"/>
    <mergeCell ref="B47:B50"/>
    <mergeCell ref="B53:N53"/>
    <mergeCell ref="B19:B22"/>
    <mergeCell ref="B23:B26"/>
    <mergeCell ref="B27:B30"/>
    <mergeCell ref="B31:B34"/>
    <mergeCell ref="B35:B38"/>
    <mergeCell ref="B39:B42"/>
    <mergeCell ref="N43:N46"/>
    <mergeCell ref="C47:C50"/>
    <mergeCell ref="D47:D50"/>
    <mergeCell ref="E47:E50"/>
    <mergeCell ref="F47:F50"/>
    <mergeCell ref="L47:L50"/>
    <mergeCell ref="M47:M50"/>
    <mergeCell ref="N47:N50"/>
    <mergeCell ref="C43:C46"/>
    <mergeCell ref="D43:D46"/>
    <mergeCell ref="E43:E46"/>
    <mergeCell ref="F43:F46"/>
    <mergeCell ref="L43:L46"/>
    <mergeCell ref="M43:M46"/>
    <mergeCell ref="N35:N38"/>
    <mergeCell ref="C39:C42"/>
    <mergeCell ref="D39:D42"/>
    <mergeCell ref="E39:E42"/>
    <mergeCell ref="F39:F42"/>
    <mergeCell ref="L39:L42"/>
    <mergeCell ref="M39:M42"/>
    <mergeCell ref="N39:N42"/>
    <mergeCell ref="C35:C38"/>
    <mergeCell ref="D35:D38"/>
    <mergeCell ref="E35:E38"/>
    <mergeCell ref="F35:F38"/>
    <mergeCell ref="L35:L38"/>
    <mergeCell ref="M35:M38"/>
    <mergeCell ref="N27:N30"/>
    <mergeCell ref="C31:C34"/>
    <mergeCell ref="D31:D34"/>
    <mergeCell ref="E31:E34"/>
    <mergeCell ref="F31:F34"/>
    <mergeCell ref="L31:L34"/>
    <mergeCell ref="M31:M34"/>
    <mergeCell ref="N31:N34"/>
    <mergeCell ref="C27:C30"/>
    <mergeCell ref="D27:D30"/>
    <mergeCell ref="E27:E30"/>
    <mergeCell ref="F27:F30"/>
    <mergeCell ref="L27:L30"/>
    <mergeCell ref="M27:M30"/>
    <mergeCell ref="N19:N22"/>
    <mergeCell ref="C23:C26"/>
    <mergeCell ref="D23:D26"/>
    <mergeCell ref="E23:E26"/>
    <mergeCell ref="F23:F26"/>
    <mergeCell ref="L23:L26"/>
    <mergeCell ref="M23:M26"/>
    <mergeCell ref="N23:N26"/>
    <mergeCell ref="C19:C22"/>
    <mergeCell ref="D19:D22"/>
    <mergeCell ref="E19:E22"/>
    <mergeCell ref="F19:F22"/>
    <mergeCell ref="L19:L22"/>
    <mergeCell ref="M19:M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Jing</dc:creator>
  <cp:lastModifiedBy>cookie_</cp:lastModifiedBy>
  <dcterms:created xsi:type="dcterms:W3CDTF">2020-03-25T02:22:08Z</dcterms:created>
  <dcterms:modified xsi:type="dcterms:W3CDTF">2022-03-22T01:45:15Z</dcterms:modified>
</cp:coreProperties>
</file>