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kdehnad_stevens_edu/Documents/_1_CS513_DataMining1/Lecture/"/>
    </mc:Choice>
  </mc:AlternateContent>
  <xr:revisionPtr revIDLastSave="4007" documentId="11_55D80D13D726886609047004FC3A2F622AF58B4A" xr6:coauthVersionLast="47" xr6:coauthVersionMax="47" xr10:uidLastSave="{4FEEE939-FA10-44D1-BD22-33909CF66B62}"/>
  <bookViews>
    <workbookView xWindow="-108" yWindow="-108" windowWidth="23256" windowHeight="12576" xr2:uid="{00000000-000D-0000-FFFF-FFFF00000000}"/>
  </bookViews>
  <sheets>
    <sheet name="SVM" sheetId="1" r:id="rId1"/>
    <sheet name="Sheet2" sheetId="2" r:id="rId2"/>
  </sheets>
  <definedNames>
    <definedName name="solver_adj" localSheetId="0" hidden="1">SVM!$C$7:$C$12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SVM!$C$10</definedName>
    <definedName name="solver_lhs2" localSheetId="0" hidden="1">SVM!$C$11</definedName>
    <definedName name="solver_lhs3" localSheetId="0" hidden="1">SVM!$C$12</definedName>
    <definedName name="solver_lhs4" localSheetId="0" hidden="1">SVM!$C$7</definedName>
    <definedName name="solver_lhs5" localSheetId="0" hidden="1">SVM!$C$8</definedName>
    <definedName name="solver_lhs6" localSheetId="0" hidden="1">SVM!$C$9</definedName>
    <definedName name="solver_lhs7" localSheetId="0" hidden="1">SVM!$E$14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7</definedName>
    <definedName name="solver_nwt" localSheetId="0" hidden="1">1</definedName>
    <definedName name="solver_opt" localSheetId="0" hidden="1">SVM!$G$22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2</definedName>
    <definedName name="solver_rhs1" localSheetId="0" hidden="1">0</definedName>
    <definedName name="solver_rhs2" localSheetId="0" hidden="1">0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0</definedName>
    <definedName name="solver_rhs7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2" l="1"/>
  <c r="G11" i="2" s="1"/>
  <c r="F11" i="2"/>
  <c r="E10" i="2"/>
  <c r="G10" i="2" s="1"/>
  <c r="F10" i="2"/>
  <c r="F9" i="2"/>
  <c r="E9" i="2"/>
  <c r="G9" i="2" s="1"/>
  <c r="E17" i="1" a="1"/>
  <c r="E17" i="1" s="1"/>
  <c r="E8" i="1"/>
  <c r="D26" i="1" s="1"/>
  <c r="E9" i="1"/>
  <c r="E27" i="1" s="1"/>
  <c r="E10" i="1"/>
  <c r="D28" i="1" s="1"/>
  <c r="E11" i="1"/>
  <c r="E29" i="1" s="1"/>
  <c r="E12" i="1"/>
  <c r="E30" i="1" s="1"/>
  <c r="E7" i="1"/>
  <c r="E25" i="1" s="1"/>
  <c r="K8" i="1"/>
  <c r="L8" i="1"/>
  <c r="K9" i="1"/>
  <c r="L9" i="1"/>
  <c r="K10" i="1"/>
  <c r="N7" i="1" s="1" a="1"/>
  <c r="N7" i="1" s="1"/>
  <c r="L10" i="1"/>
  <c r="K11" i="1"/>
  <c r="L11" i="1"/>
  <c r="K12" i="1"/>
  <c r="L12" i="1"/>
  <c r="L7" i="1"/>
  <c r="K7" i="1"/>
  <c r="D30" i="1" l="1"/>
  <c r="E26" i="1"/>
  <c r="D29" i="1"/>
  <c r="E28" i="1"/>
  <c r="D27" i="1"/>
  <c r="D25" i="1"/>
  <c r="E14" i="1"/>
  <c r="Q8" i="1"/>
  <c r="N8" i="1"/>
  <c r="O8" i="1"/>
  <c r="S7" i="1"/>
  <c r="R7" i="1"/>
  <c r="S8" i="1"/>
  <c r="Q7" i="1"/>
  <c r="R8" i="1"/>
  <c r="P7" i="1"/>
  <c r="N13" i="1" s="1" a="1"/>
  <c r="O7" i="1"/>
  <c r="P8" i="1"/>
  <c r="E32" i="1" l="1"/>
  <c r="D32" i="1"/>
  <c r="P13" i="1"/>
  <c r="N14" i="1"/>
  <c r="R15" i="1"/>
  <c r="Q16" i="1"/>
  <c r="Q17" i="1"/>
  <c r="O17" i="1"/>
  <c r="N13" i="1"/>
  <c r="S13" i="1"/>
  <c r="S14" i="1"/>
  <c r="S15" i="1"/>
  <c r="O18" i="1"/>
  <c r="R17" i="1"/>
  <c r="Q13" i="1"/>
  <c r="Q14" i="1"/>
  <c r="S16" i="1"/>
  <c r="P16" i="1"/>
  <c r="R18" i="1"/>
  <c r="N18" i="1"/>
  <c r="O13" i="1"/>
  <c r="Q15" i="1"/>
  <c r="N15" i="1"/>
  <c r="P17" i="1"/>
  <c r="R16" i="1"/>
  <c r="P18" i="1"/>
  <c r="O14" i="1"/>
  <c r="R13" i="1"/>
  <c r="N17" i="1"/>
  <c r="S18" i="1"/>
  <c r="Q18" i="1"/>
  <c r="P14" i="1"/>
  <c r="O15" i="1"/>
  <c r="O16" i="1"/>
  <c r="N16" i="1"/>
  <c r="P15" i="1"/>
  <c r="S17" i="1"/>
  <c r="R14" i="1"/>
  <c r="H32" i="1" l="1" a="1"/>
  <c r="H32" i="1" s="1"/>
  <c r="D35" i="1"/>
  <c r="E19" i="1" a="1"/>
  <c r="E19" i="1" s="1"/>
  <c r="G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<sst xmlns="http://schemas.openxmlformats.org/spreadsheetml/2006/main" count="34" uniqueCount="23">
  <si>
    <t xml:space="preserve">Training </t>
  </si>
  <si>
    <t xml:space="preserve">Data </t>
  </si>
  <si>
    <t>x1</t>
  </si>
  <si>
    <t>x2</t>
  </si>
  <si>
    <t>Yi</t>
  </si>
  <si>
    <t>Alpha</t>
  </si>
  <si>
    <t xml:space="preserve"> </t>
  </si>
  <si>
    <t>Alpha*Yi</t>
  </si>
  <si>
    <t>sum=0</t>
  </si>
  <si>
    <t>T(alpha)=</t>
  </si>
  <si>
    <t>alpha*H</t>
  </si>
  <si>
    <t>H</t>
  </si>
  <si>
    <t>alpha*H*alpha</t>
  </si>
  <si>
    <t>O.F.</t>
  </si>
  <si>
    <t>S.T=</t>
  </si>
  <si>
    <t>W=</t>
  </si>
  <si>
    <t>t(w)</t>
  </si>
  <si>
    <t>x^2</t>
  </si>
  <si>
    <t>y^2</t>
  </si>
  <si>
    <t>X</t>
  </si>
  <si>
    <t>y</t>
  </si>
  <si>
    <t>-b=</t>
  </si>
  <si>
    <t>x1+x2-4=0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</si>
</sst>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  <a:scene3d>
                <a:camera prst="orthographicFront"/>
                <a:lightRig rig="threePt" dir="t"/>
              </a:scene3d>
              <a:sp3d>
                <a:bevelT w="25400"/>
              </a:sp3d>
            </c:spPr>
          </c:marker>
          <c:dPt>
            <c:idx val="3"/>
            <c:marker>
              <c:spPr>
                <a:solidFill>
                  <a:srgbClr val="0070C0"/>
                </a:solidFill>
                <a:ln w="9525">
                  <a:solidFill>
                    <a:schemeClr val="accent1"/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 w="25400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6ACD-4E7B-854F-79710C4CF919}"/>
              </c:ext>
            </c:extLst>
          </c:dPt>
          <c:dPt>
            <c:idx val="4"/>
            <c:marker>
              <c:spPr>
                <a:solidFill>
                  <a:srgbClr val="0070C0"/>
                </a:solidFill>
                <a:ln w="9525">
                  <a:solidFill>
                    <a:schemeClr val="accent1"/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 w="25400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6ACD-4E7B-854F-79710C4CF919}"/>
              </c:ext>
            </c:extLst>
          </c:dPt>
          <c:dPt>
            <c:idx val="5"/>
            <c:marker>
              <c:spPr>
                <a:solidFill>
                  <a:srgbClr val="0070C0"/>
                </a:solidFill>
                <a:ln w="9525">
                  <a:solidFill>
                    <a:schemeClr val="accent1"/>
                  </a:solidFill>
                </a:ln>
                <a:effectLst/>
                <a:scene3d>
                  <a:camera prst="orthographicFront"/>
                  <a:lightRig rig="threePt" dir="t"/>
                </a:scene3d>
                <a:sp3d>
                  <a:bevelT w="25400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6ACD-4E7B-854F-79710C4CF919}"/>
              </c:ext>
            </c:extLst>
          </c:dPt>
          <c:xVal>
            <c:numRef>
              <c:f>SVM!$H$7:$H$12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</c:numCache>
            </c:numRef>
          </c:xVal>
          <c:yVal>
            <c:numRef>
              <c:f>SVM!$I$7:$I$12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CD-4E7B-854F-79710C4CF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66854240"/>
        <c:axId val="-1166865664"/>
      </c:scatterChart>
      <c:valAx>
        <c:axId val="-1166854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6865664"/>
        <c:crosses val="autoZero"/>
        <c:crossBetween val="midCat"/>
      </c:valAx>
      <c:valAx>
        <c:axId val="-116686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6854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243840</xdr:colOff>
      <xdr:row>18</xdr:row>
      <xdr:rowOff>160020</xdr:rowOff>
    </xdr:from>
    <xdr:to>
      <xdr:col>20</xdr:col>
      <xdr:colOff>45720</xdr:colOff>
      <xdr:row>42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3B1889-5B42-4F26-9273-D34C378952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601980</xdr:colOff>
      <xdr:row>26</xdr:row>
      <xdr:rowOff>121920</xdr:rowOff>
    </xdr:from>
    <xdr:to>
      <xdr:col>17</xdr:col>
      <xdr:colOff>304800</xdr:colOff>
      <xdr:row>40</xdr:row>
      <xdr:rowOff>121920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5850FED-3E1D-43AC-B00D-A4ACAE9DE236}"/>
            </a:ext>
          </a:extLst>
        </xdr:cNvPr>
        <xdr:cNvCxnSpPr/>
      </xdr:nvCxnSpPr>
      <xdr:spPr>
        <a:xfrm>
          <a:off x="7917180" y="4914900"/>
          <a:ext cx="2750820" cy="2560320"/>
        </a:xfrm>
        <a:prstGeom prst="line">
          <a:avLst/>
        </a:prstGeom>
        <a:ln w="15875">
          <a:solidFill>
            <a:srgbClr val="FF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388620</xdr:colOff>
      <xdr:row>19</xdr:row>
      <xdr:rowOff>83820</xdr:rowOff>
    </xdr:from>
    <xdr:to>
      <xdr:col>19</xdr:col>
      <xdr:colOff>441960</xdr:colOff>
      <xdr:row>38</xdr:row>
      <xdr:rowOff>45720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BB49209-C68A-4779-85CA-3BC159233122}"/>
            </a:ext>
          </a:extLst>
        </xdr:cNvPr>
        <xdr:cNvCxnSpPr/>
      </xdr:nvCxnSpPr>
      <xdr:spPr>
        <a:xfrm>
          <a:off x="8313420" y="3596640"/>
          <a:ext cx="3710940" cy="3436620"/>
        </a:xfrm>
        <a:prstGeom prst="line">
          <a:avLst/>
        </a:prstGeom>
        <a:ln w="15875">
          <a:solidFill>
            <a:srgbClr val="0070C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548640</xdr:colOff>
      <xdr:row>21</xdr:row>
      <xdr:rowOff>137160</xdr:rowOff>
    </xdr:from>
    <xdr:to>
      <xdr:col>18</xdr:col>
      <xdr:colOff>579120</xdr:colOff>
      <xdr:row>40</xdr:row>
      <xdr:rowOff>76200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977B05C-8A31-41A5-8137-0B1B489D38D7}"/>
            </a:ext>
          </a:extLst>
        </xdr:cNvPr>
        <xdr:cNvCxnSpPr/>
      </xdr:nvCxnSpPr>
      <xdr:spPr>
        <a:xfrm>
          <a:off x="7863840" y="4015740"/>
          <a:ext cx="3688080" cy="341376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S35"/>
  <sheetViews>
    <sheetView tabSelected="1" topLeftCell="B16" workbookViewId="0">
      <selection activeCell="E32" sqref="E32"/>
    </sheetView>
  </sheetViews>
  <sheetFormatPr defaultRowHeight="14.4" x14ac:dyDescent="0.3"/>
  <cols>
    <col min="6" max="6" width="8.88671875" style="1"/>
    <col min="8" max="9" width="8.88671875" style="1"/>
    <col min="11" max="12" width="8.88671875" style="1"/>
  </cols>
  <sheetData>
    <row r="4" spans="3:19" x14ac:dyDescent="0.3">
      <c r="H4" s="2" t="s">
        <v>0</v>
      </c>
      <c r="I4" s="2" t="s">
        <v>1</v>
      </c>
    </row>
    <row r="5" spans="3:19" ht="15" thickBot="1" x14ac:dyDescent="0.35">
      <c r="N5" s="1">
        <v>1</v>
      </c>
      <c r="O5" s="1">
        <v>2</v>
      </c>
      <c r="P5" s="1">
        <v>3</v>
      </c>
      <c r="Q5" s="1">
        <v>4</v>
      </c>
      <c r="R5" s="1">
        <v>5</v>
      </c>
      <c r="S5" s="1">
        <v>6</v>
      </c>
    </row>
    <row r="6" spans="3:19" ht="15" thickBot="1" x14ac:dyDescent="0.35">
      <c r="C6" s="1" t="s">
        <v>5</v>
      </c>
      <c r="D6" s="1"/>
      <c r="E6" s="1" t="s">
        <v>7</v>
      </c>
      <c r="F6" s="2" t="s">
        <v>4</v>
      </c>
      <c r="H6" s="19" t="s">
        <v>2</v>
      </c>
      <c r="I6" s="20" t="s">
        <v>3</v>
      </c>
      <c r="K6" s="2" t="s">
        <v>2</v>
      </c>
      <c r="L6" s="2" t="s">
        <v>3</v>
      </c>
    </row>
    <row r="7" spans="3:19" x14ac:dyDescent="0.3">
      <c r="C7" s="1">
        <v>0.76181799240284531</v>
      </c>
      <c r="D7" s="1"/>
      <c r="E7" s="1">
        <f>C7*F7</f>
        <v>-0.76181799240284531</v>
      </c>
      <c r="F7" s="1">
        <v>-1</v>
      </c>
      <c r="H7" s="13">
        <v>1</v>
      </c>
      <c r="I7" s="14">
        <v>2</v>
      </c>
      <c r="K7" s="13">
        <f>F7*H7</f>
        <v>-1</v>
      </c>
      <c r="L7" s="14">
        <f>F7*I7</f>
        <v>-2</v>
      </c>
      <c r="N7" s="13">
        <f t="array" ref="N7:S8">TRANSPOSE(K7:L12)</f>
        <v>-1</v>
      </c>
      <c r="O7" s="21">
        <v>-2</v>
      </c>
      <c r="P7" s="21">
        <v>-1</v>
      </c>
      <c r="Q7" s="21">
        <v>1</v>
      </c>
      <c r="R7" s="21">
        <v>4</v>
      </c>
      <c r="S7" s="14">
        <v>3</v>
      </c>
    </row>
    <row r="8" spans="3:19" ht="15" thickBot="1" x14ac:dyDescent="0.35">
      <c r="C8" s="1">
        <v>0.238181996574933</v>
      </c>
      <c r="D8" s="1"/>
      <c r="E8" s="1">
        <f t="shared" ref="E8:E12" si="0">C8*F8</f>
        <v>-0.238181996574933</v>
      </c>
      <c r="F8" s="1">
        <v>-1</v>
      </c>
      <c r="H8" s="15">
        <v>2</v>
      </c>
      <c r="I8" s="16">
        <v>1</v>
      </c>
      <c r="K8" s="15">
        <f t="shared" ref="K8:K12" si="1">F8*H8</f>
        <v>-2</v>
      </c>
      <c r="L8" s="16">
        <f t="shared" ref="L8:L12" si="2">F8*I8</f>
        <v>-1</v>
      </c>
      <c r="N8" s="17">
        <v>-2</v>
      </c>
      <c r="O8" s="22">
        <v>-1</v>
      </c>
      <c r="P8" s="22">
        <v>-1</v>
      </c>
      <c r="Q8" s="22">
        <v>4</v>
      </c>
      <c r="R8" s="22">
        <v>1</v>
      </c>
      <c r="S8" s="18">
        <v>3</v>
      </c>
    </row>
    <row r="9" spans="3:19" x14ac:dyDescent="0.3">
      <c r="C9" s="1">
        <v>0</v>
      </c>
      <c r="D9" s="1"/>
      <c r="E9" s="1">
        <f t="shared" si="0"/>
        <v>0</v>
      </c>
      <c r="F9" s="1">
        <v>-1</v>
      </c>
      <c r="H9" s="15">
        <v>1</v>
      </c>
      <c r="I9" s="16">
        <v>1</v>
      </c>
      <c r="K9" s="15">
        <f t="shared" si="1"/>
        <v>-1</v>
      </c>
      <c r="L9" s="16">
        <f t="shared" si="2"/>
        <v>-1</v>
      </c>
    </row>
    <row r="10" spans="3:19" x14ac:dyDescent="0.3">
      <c r="C10" s="1">
        <v>0.58727265796083783</v>
      </c>
      <c r="D10" s="1"/>
      <c r="E10" s="1">
        <f t="shared" si="0"/>
        <v>0.58727265796083783</v>
      </c>
      <c r="F10" s="1">
        <v>1</v>
      </c>
      <c r="H10" s="15">
        <v>1</v>
      </c>
      <c r="I10" s="16">
        <v>4</v>
      </c>
      <c r="K10" s="15">
        <f t="shared" si="1"/>
        <v>1</v>
      </c>
      <c r="L10" s="16">
        <f t="shared" si="2"/>
        <v>4</v>
      </c>
    </row>
    <row r="11" spans="3:19" x14ac:dyDescent="0.3">
      <c r="C11" s="1">
        <v>0.41272733101694048</v>
      </c>
      <c r="D11" s="1"/>
      <c r="E11" s="1">
        <f t="shared" si="0"/>
        <v>0.41272733101694048</v>
      </c>
      <c r="F11" s="1">
        <v>1</v>
      </c>
      <c r="H11" s="15">
        <v>4</v>
      </c>
      <c r="I11" s="16">
        <v>1</v>
      </c>
      <c r="K11" s="15">
        <f t="shared" si="1"/>
        <v>4</v>
      </c>
      <c r="L11" s="16">
        <f t="shared" si="2"/>
        <v>1</v>
      </c>
    </row>
    <row r="12" spans="3:19" ht="15" thickBot="1" x14ac:dyDescent="0.35">
      <c r="C12" s="1">
        <v>0</v>
      </c>
      <c r="D12" s="1"/>
      <c r="E12" s="1">
        <f t="shared" si="0"/>
        <v>0</v>
      </c>
      <c r="F12" s="1">
        <v>1</v>
      </c>
      <c r="H12" s="17">
        <v>3</v>
      </c>
      <c r="I12" s="18">
        <v>3</v>
      </c>
      <c r="K12" s="17">
        <f t="shared" si="1"/>
        <v>3</v>
      </c>
      <c r="L12" s="18">
        <f t="shared" si="2"/>
        <v>3</v>
      </c>
    </row>
    <row r="13" spans="3:19" x14ac:dyDescent="0.3">
      <c r="M13" s="1">
        <v>1</v>
      </c>
      <c r="N13" s="3">
        <f t="array" ref="N13:S18">MMULT(K7:L12,N7:S8)</f>
        <v>5</v>
      </c>
      <c r="O13" s="4">
        <v>4</v>
      </c>
      <c r="P13" s="4">
        <v>3</v>
      </c>
      <c r="Q13" s="4">
        <v>-9</v>
      </c>
      <c r="R13" s="4">
        <v>-6</v>
      </c>
      <c r="S13" s="5">
        <v>-9</v>
      </c>
    </row>
    <row r="14" spans="3:19" x14ac:dyDescent="0.3">
      <c r="C14" t="s">
        <v>8</v>
      </c>
      <c r="D14" t="s">
        <v>14</v>
      </c>
      <c r="E14" s="1">
        <f>E7+E8+E9+E10+E11+E12</f>
        <v>0</v>
      </c>
      <c r="M14" s="1">
        <v>2</v>
      </c>
      <c r="N14" s="6">
        <v>4</v>
      </c>
      <c r="O14" s="7">
        <v>5</v>
      </c>
      <c r="P14" s="7">
        <v>3</v>
      </c>
      <c r="Q14" s="7">
        <v>-6</v>
      </c>
      <c r="R14" s="7">
        <v>-9</v>
      </c>
      <c r="S14" s="8">
        <v>-9</v>
      </c>
    </row>
    <row r="15" spans="3:19" x14ac:dyDescent="0.3">
      <c r="L15" s="1" t="s">
        <v>11</v>
      </c>
      <c r="M15" s="1">
        <v>3</v>
      </c>
      <c r="N15" s="6">
        <v>3</v>
      </c>
      <c r="O15" s="7">
        <v>3</v>
      </c>
      <c r="P15" s="7">
        <v>2</v>
      </c>
      <c r="Q15" s="7">
        <v>-5</v>
      </c>
      <c r="R15" s="7">
        <v>-5</v>
      </c>
      <c r="S15" s="8">
        <v>-6</v>
      </c>
    </row>
    <row r="16" spans="3:19" x14ac:dyDescent="0.3">
      <c r="M16" s="1">
        <v>4</v>
      </c>
      <c r="N16" s="6">
        <v>-9</v>
      </c>
      <c r="O16" s="7">
        <v>-6</v>
      </c>
      <c r="P16" s="7">
        <v>-5</v>
      </c>
      <c r="Q16" s="7">
        <v>17</v>
      </c>
      <c r="R16" s="7">
        <v>8</v>
      </c>
      <c r="S16" s="8">
        <v>15</v>
      </c>
    </row>
    <row r="17" spans="3:19" x14ac:dyDescent="0.3">
      <c r="C17" t="s">
        <v>9</v>
      </c>
      <c r="E17" s="12" cm="1">
        <f t="array" ref="E17:J17">TRANSPOSE(C7:C12)</f>
        <v>0.76181799240284531</v>
      </c>
      <c r="F17" s="12">
        <v>0.238181996574933</v>
      </c>
      <c r="G17" s="12">
        <v>0</v>
      </c>
      <c r="H17" s="12">
        <v>0.58727265796083783</v>
      </c>
      <c r="I17" s="12">
        <v>0.41272733101694048</v>
      </c>
      <c r="J17" s="12">
        <v>0</v>
      </c>
      <c r="M17" s="1">
        <v>5</v>
      </c>
      <c r="N17" s="6">
        <v>-6</v>
      </c>
      <c r="O17" s="7">
        <v>-9</v>
      </c>
      <c r="P17" s="7">
        <v>-5</v>
      </c>
      <c r="Q17" s="7">
        <v>8</v>
      </c>
      <c r="R17" s="7">
        <v>17</v>
      </c>
      <c r="S17" s="8">
        <v>15</v>
      </c>
    </row>
    <row r="18" spans="3:19" ht="15" thickBot="1" x14ac:dyDescent="0.35">
      <c r="M18" s="1">
        <v>6</v>
      </c>
      <c r="N18" s="9">
        <v>-9</v>
      </c>
      <c r="O18" s="10">
        <v>-9</v>
      </c>
      <c r="P18" s="10">
        <v>-6</v>
      </c>
      <c r="Q18" s="10">
        <v>15</v>
      </c>
      <c r="R18" s="10">
        <v>15</v>
      </c>
      <c r="S18" s="11">
        <v>18</v>
      </c>
    </row>
    <row r="19" spans="3:19" x14ac:dyDescent="0.3">
      <c r="C19" t="s">
        <v>10</v>
      </c>
      <c r="E19" s="12" cm="1">
        <f t="array" ref="E19:J19">MMULT(E17:J17,N13:S18)</f>
        <v>-2.9999999594352253</v>
      </c>
      <c r="F19" s="12">
        <v>-2.9999999744314447</v>
      </c>
      <c r="G19" s="12">
        <v>-1.9999999779555564</v>
      </c>
      <c r="H19" s="12">
        <v>4.9999999223945624</v>
      </c>
      <c r="I19" s="12">
        <v>4.9999999673832223</v>
      </c>
      <c r="J19" s="12">
        <v>5.9999999338666701</v>
      </c>
    </row>
    <row r="20" spans="3:19" x14ac:dyDescent="0.3">
      <c r="C20" t="s">
        <v>6</v>
      </c>
      <c r="E20" t="s">
        <v>6</v>
      </c>
    </row>
    <row r="21" spans="3:19" x14ac:dyDescent="0.3">
      <c r="C21" t="s">
        <v>12</v>
      </c>
      <c r="E21" t="s">
        <v>6</v>
      </c>
      <c r="F21"/>
      <c r="G21" t="s">
        <v>6</v>
      </c>
      <c r="H21" t="s">
        <v>6</v>
      </c>
      <c r="I21" t="s">
        <v>6</v>
      </c>
      <c r="J21" t="s">
        <v>6</v>
      </c>
    </row>
    <row r="22" spans="3:19" x14ac:dyDescent="0.3">
      <c r="C22" t="s">
        <v>13</v>
      </c>
      <c r="G22">
        <f>(C7+C8+C9+C10+C11+C12)-(1/2)*MMULT(E19:J19,C7:C12)</f>
        <v>0.99999999999999933</v>
      </c>
    </row>
    <row r="25" spans="3:19" x14ac:dyDescent="0.3">
      <c r="D25" s="1">
        <f>E7*H7</f>
        <v>-0.76181799240284531</v>
      </c>
      <c r="E25" s="1">
        <f>E7*I7</f>
        <v>-1.5236359848056906</v>
      </c>
    </row>
    <row r="26" spans="3:19" x14ac:dyDescent="0.3">
      <c r="D26" s="1">
        <f t="shared" ref="D26:D30" si="3">E8*H8</f>
        <v>-0.47636399314986599</v>
      </c>
      <c r="E26" s="1">
        <f t="shared" ref="E26:E30" si="4">E8*I8</f>
        <v>-0.238181996574933</v>
      </c>
    </row>
    <row r="27" spans="3:19" x14ac:dyDescent="0.3">
      <c r="D27" s="1">
        <f t="shared" si="3"/>
        <v>0</v>
      </c>
      <c r="E27" s="1">
        <f t="shared" si="4"/>
        <v>0</v>
      </c>
    </row>
    <row r="28" spans="3:19" x14ac:dyDescent="0.3">
      <c r="D28" s="1">
        <f t="shared" si="3"/>
        <v>0.58727265796083783</v>
      </c>
      <c r="E28" s="1">
        <f t="shared" si="4"/>
        <v>2.3490906318433513</v>
      </c>
    </row>
    <row r="29" spans="3:19" x14ac:dyDescent="0.3">
      <c r="D29" s="1">
        <f t="shared" si="3"/>
        <v>1.6509093240677619</v>
      </c>
      <c r="E29" s="1">
        <f t="shared" si="4"/>
        <v>0.41272733101694048</v>
      </c>
    </row>
    <row r="30" spans="3:19" x14ac:dyDescent="0.3">
      <c r="D30" s="1">
        <f t="shared" si="3"/>
        <v>0</v>
      </c>
      <c r="E30" s="1">
        <f t="shared" si="4"/>
        <v>0</v>
      </c>
    </row>
    <row r="31" spans="3:19" x14ac:dyDescent="0.3">
      <c r="E31" t="s">
        <v>6</v>
      </c>
    </row>
    <row r="32" spans="3:19" x14ac:dyDescent="0.3">
      <c r="C32" t="s">
        <v>15</v>
      </c>
      <c r="D32" s="1">
        <f>SUM(D25:D31)</f>
        <v>0.99999999647588833</v>
      </c>
      <c r="E32" s="1">
        <f>SUM(E25:E31)</f>
        <v>0.99999998147966818</v>
      </c>
      <c r="G32" t="s">
        <v>16</v>
      </c>
      <c r="H32" s="1" cm="1">
        <f t="array" ref="H32:H33">TRANSPOSE(D32:E32)</f>
        <v>0.99999999647588833</v>
      </c>
    </row>
    <row r="33" spans="3:11" x14ac:dyDescent="0.3">
      <c r="D33" t="s">
        <v>6</v>
      </c>
      <c r="H33" s="1">
        <v>0.99999998147966818</v>
      </c>
    </row>
    <row r="34" spans="3:11" x14ac:dyDescent="0.3">
      <c r="D34" t="s">
        <v>6</v>
      </c>
      <c r="K34" s="23"/>
    </row>
    <row r="35" spans="3:11" x14ac:dyDescent="0.3">
      <c r="C35" s="25" t="s">
        <v>21</v>
      </c>
      <c r="D35">
        <f>(D32*H11+E32*I11)-1</f>
        <v>3.9999999673832214</v>
      </c>
      <c r="G35" t="s">
        <v>22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L12"/>
  <sheetViews>
    <sheetView workbookViewId="0">
      <selection activeCell="O8" sqref="O8"/>
    </sheetView>
  </sheetViews>
  <sheetFormatPr defaultRowHeight="14.4" x14ac:dyDescent="0.3"/>
  <sheetData>
    <row r="6" spans="3:12" ht="15" thickBot="1" x14ac:dyDescent="0.35"/>
    <row r="7" spans="3:12" x14ac:dyDescent="0.3">
      <c r="K7" s="13">
        <v>1</v>
      </c>
      <c r="L7" s="14">
        <v>2</v>
      </c>
    </row>
    <row r="8" spans="3:12" ht="15.6" x14ac:dyDescent="0.3">
      <c r="C8" s="2" t="s">
        <v>19</v>
      </c>
      <c r="D8" s="2" t="s">
        <v>20</v>
      </c>
      <c r="E8" s="24" t="s">
        <v>17</v>
      </c>
      <c r="F8" s="24" t="s">
        <v>18</v>
      </c>
      <c r="K8" s="15">
        <v>2</v>
      </c>
      <c r="L8" s="16">
        <v>1</v>
      </c>
    </row>
    <row r="9" spans="3:12" x14ac:dyDescent="0.3">
      <c r="C9" s="1">
        <v>1</v>
      </c>
      <c r="D9" s="1">
        <v>4</v>
      </c>
      <c r="E9" s="1">
        <f t="shared" ref="E9:F11" si="0">C9^2</f>
        <v>1</v>
      </c>
      <c r="F9" s="1">
        <f t="shared" si="0"/>
        <v>16</v>
      </c>
      <c r="G9">
        <f>SUM(E9:F9)</f>
        <v>17</v>
      </c>
      <c r="K9" s="15">
        <v>1</v>
      </c>
      <c r="L9" s="16">
        <v>1</v>
      </c>
    </row>
    <row r="10" spans="3:12" x14ac:dyDescent="0.3">
      <c r="C10" s="1">
        <v>2.5</v>
      </c>
      <c r="D10" s="1">
        <v>2.5</v>
      </c>
      <c r="E10" s="1">
        <f t="shared" si="0"/>
        <v>6.25</v>
      </c>
      <c r="F10" s="1">
        <f t="shared" si="0"/>
        <v>6.25</v>
      </c>
      <c r="G10">
        <f>SUM(E10:F10)</f>
        <v>12.5</v>
      </c>
      <c r="K10" s="15">
        <v>1</v>
      </c>
      <c r="L10" s="16">
        <v>4</v>
      </c>
    </row>
    <row r="11" spans="3:12" x14ac:dyDescent="0.3">
      <c r="C11" s="1">
        <v>2</v>
      </c>
      <c r="D11" s="1">
        <v>3</v>
      </c>
      <c r="E11" s="1">
        <f t="shared" si="0"/>
        <v>4</v>
      </c>
      <c r="F11" s="1">
        <f t="shared" si="0"/>
        <v>9</v>
      </c>
      <c r="G11">
        <f>SUM(E11:F11)</f>
        <v>13</v>
      </c>
      <c r="K11" s="15">
        <v>4</v>
      </c>
      <c r="L11" s="16">
        <v>1</v>
      </c>
    </row>
    <row r="12" spans="3:12" ht="15" thickBot="1" x14ac:dyDescent="0.35">
      <c r="C12" s="1"/>
      <c r="D12" s="1"/>
      <c r="E12" s="1"/>
      <c r="F12" s="1"/>
      <c r="K12" s="17">
        <v>3</v>
      </c>
      <c r="L12" s="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SVM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Khashayar Dehnad</cp:lastModifiedBy>
  <dcterms:created xsi:type="dcterms:W3CDTF">2020-11-30T17:42:39Z</dcterms:created>
  <dcterms:modified xsi:type="dcterms:W3CDTF">2022-04-14T00:28:08Z</dcterms:modified>
</cp:coreProperties>
</file>