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jimenofonseca/Documents/CoolingTower/inputs/"/>
    </mc:Choice>
  </mc:AlternateContent>
  <xr:revisionPtr revIDLastSave="0" documentId="8_{CD4A6433-2BED-2A47-99A7-2CB098B98548}" xr6:coauthVersionLast="46" xr6:coauthVersionMax="46" xr10:uidLastSave="{00000000-0000-0000-0000-000000000000}"/>
  <bookViews>
    <workbookView xWindow="1000" yWindow="1400" windowWidth="24620" windowHeight="15540" xr2:uid="{00000000-000D-0000-FFFF-FFFF00000000}"/>
  </bookViews>
  <sheets>
    <sheet name="loads" sheetId="4" r:id="rId1"/>
    <sheet name="building groups"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 i="4" l="1"/>
  <c r="N2" i="4"/>
  <c r="M3" i="4"/>
  <c r="N3" i="4"/>
  <c r="M4" i="4"/>
  <c r="N4" i="4"/>
  <c r="M5" i="4" l="1"/>
  <c r="N5" i="4"/>
  <c r="M6" i="4"/>
  <c r="N6" i="4"/>
  <c r="M7" i="4"/>
  <c r="N7" i="4"/>
  <c r="M8" i="4"/>
  <c r="N8" i="4"/>
  <c r="M9" i="4"/>
  <c r="N9" i="4"/>
</calcChain>
</file>

<file path=xl/sharedStrings.xml><?xml version="1.0" encoding="utf-8"?>
<sst xmlns="http://schemas.openxmlformats.org/spreadsheetml/2006/main" count="78" uniqueCount="63">
  <si>
    <t>wkt_geom</t>
  </si>
  <si>
    <t>Area</t>
  </si>
  <si>
    <t>Perimeter</t>
  </si>
  <si>
    <t>Height</t>
  </si>
  <si>
    <t>category</t>
  </si>
  <si>
    <t>REFERENCE</t>
  </si>
  <si>
    <t>height_bg</t>
  </si>
  <si>
    <t>height_ag</t>
  </si>
  <si>
    <t>descriptio</t>
  </si>
  <si>
    <t>Name</t>
  </si>
  <si>
    <t>floors_bg</t>
  </si>
  <si>
    <t>floors_ag</t>
  </si>
  <si>
    <t>yes</t>
  </si>
  <si>
    <t>HDB - do n</t>
  </si>
  <si>
    <t>MultiPolygonZ (((372498.65153352322522551 10140992.01635969616472721 0, 372503.81480948440730572 10140988.678384093567729 0, 372497.5712812899146229 10140978.85136431269347668 0, 372491.32775284769013524 10140969.02434428595006466 0, 372495.62134661502204835 10140938.52188398875296116 0, 372499.91494417743524536 10140908.01942464709281921 0, 372477.97101197077427059 10140922.20581715926527977 0, 372456.02708105277270079 10140936.39221333153545856 0, 372474.7576704517705366 10140965.87327551655471325 0, 372493.48825763625791296 10140995.35433550179004669 0, 372498.65153352322522551 10140992.01635969616472721 0)))</t>
  </si>
  <si>
    <t>B1032</t>
  </si>
  <si>
    <t>MultiPolygonZ (((372657.55930858396459371 10141305.1857058834284544 0, 372667.88594089314574376 10141298.50991053134202957 0, 372662.42290884541580454 10141289.91135316528379917 0, 372656.9596772143850103 10141281.31248177774250507 0, 372646.63314351631561294 10141287.98843410611152649 0, 372636.30661011044867337 10141294.66438724286854267 0, 372641.76969327917322516 10141303.26302319578826427 0, 372647.23277626128401607 10141311.8616589643061161 0, 372657.55930858396459371 10141305.1857058834284544 0)))</t>
  </si>
  <si>
    <t>B1036</t>
  </si>
  <si>
    <t>MultiPolygonZ (((372612.2045094131026417 10141208.00376254320144653 0, 372628.26419466477818787 10141213.21769598498940468 0, 372638.59073280467418954 10141206.54174507781863213 0, 372648.91727123508462682 10141199.86579498089849949 0, 372652.21984803816303611 10141182.13445440493524075 0, 372655.52242621156619862 10141164.40311425924301147 0, 372625.83362334890989587 10141183.59646851569414139 0, 372596.14482284907717258 10141202.78982947580516338 0, 372612.2045094131026417 10141208.00376254320144653 0)))</t>
  </si>
  <si>
    <t>B1035</t>
  </si>
  <si>
    <t>MultiPolygonZ (((372707.32897058629896492 10141331.92961450666189194 0, 372720.23713391163619235 10141323.58467674814164639 0, 372715.5541728506796062 10141316.21391233429312706 0, 372710.87164018081966788 10141308.84382226690649986 0, 372696.82393420307198539 10141286.73338262550532818 0, 372682.77601270854938775 10141264.62260450795292854 0, 372669.86784473760053515 10141272.9675425086170435 0, 372656.9596772143850103 10141281.31248177774250507 0, 372662.42290884541580454 10141289.91135316528379917 0, 372667.88594089314574376 10141298.50991053134202957 0, 372681.15332501236116514 10141319.39215412363409996 0, 372694.4208077120129019 10141340.27455353178083897 0, 372707.32897058629896492 10141331.92961450666189194 0)))</t>
  </si>
  <si>
    <t>B1034</t>
  </si>
  <si>
    <t>MultiPolygonZ (((372654.19953902787528932 10141231.10928001068532467 0, 372664.52607590775005519 10141224.4333299957215786 0, 372656.72167376388097182 10141212.14956267923116684 0, 372648.91727123508462682 10141199.86579498089849949 0, 372638.59073280467418954 10141206.54174507781863213 0, 372628.26419466477818787 10141213.21769598498940468 0, 372636.06859874411020428 10141225.50146359950304031 0, 372643.87300243717618287 10141237.7852308377623558 0, 372654.19953902787528932 10141231.10928001068532467 0)))</t>
  </si>
  <si>
    <t>B1033</t>
  </si>
  <si>
    <t>MultiPolygonZ (((372601.99697789188940078 10141249.26118049211800098 0, 372618.0566622078185901 10141254.4751114509999752 0, 372630.96483209874713793 10141246.13017051108181477 0, 372643.87300243717618287 10141237.7852308377623558 0, 372636.06859874411020428 10141225.50146359950304031 0, 372628.26419466477818787 10141213.21769598498940468 0, 372612.2045094131026417 10141208.00376254320144653 0, 372596.14482284907717258 10141202.78982947580516338 0, 372583.23664945719065145 10141211.13477111421525478 0, 372570.32847651257179677 10141219.47971402108669281 0, 372578.1328845796524547 10141231.76348215341567993 0, 372585.93729226058349013 10141244.04724990576505661 0, 372601.99697789188940078 10141249.26118049211800098 0)))</t>
  </si>
  <si>
    <t>B1039</t>
  </si>
  <si>
    <t>MultiPolygonZ (((372447.73971820127917454 10141009.33376339636743069 0, 372457.88545622793026268 10141025.30267022363841534 0, 372472.08446319331414998 10141016.12323308922350407 0, 372486.28347069962183014 10141006.94379748776555061 0, 372476.13773544318974018 10140990.97489051893353462 0, 372465.99199953494826332 10140975.00598290376365185 0, 372451.79298925999319181 10140984.18541864678263664 0, 372437.59337904053973034 10140993.36524412408471107 0, 372447.73971820127917454 10141009.33376339636743069 0)))</t>
  </si>
  <si>
    <t>B1038</t>
  </si>
  <si>
    <t>MultiPolygonZ (((372686.95992508658673614 10141370.26353204250335693 0, 372692.46130412083584815 10141369.06329394690692425 0, 372701.88783480244455859 10141370.01461420580744743 0, 372711.28392425156198442 10141370.9628626387566328 0, 372711.31436514807865024 10141370.96593471802771091 0, 372714.62531235185451806 10141372.28560622222721577 0, 372717.93625950021669269 10141373.60527773573994637 0, 372721.2472065860638395 10141374.92494926229119301 0, 372724.55815361370332539 10141376.24462080001831055 0, 372731.82242516247788444 10141381.94589066505432129 0, 372739.08669635601108894 10141387.64716046117246151 0, 372745.33021525864023715 10141397.4741702601313591 0, 372751.57373391056898981 10141407.30117981694638729 0, 372765.77270710404263809 10141398.12174840830266476 0, 372779.97168083756696433 10141388.94231853447854519 0, 372760.46068955166265368 10141358.23291258327662945 0, 372740.94969584292266518 10141327.52350425533950329 0, 372709.97010586730903015 10141347.55135384015738964 0, 372678.99051847378723323 10141367.57921072468161583 0, 372680.22453224693890661 10141369.52149051055312157 0, 372681.45854601042810827 10141371.46377028711140156 0, 372686.95992508658673614 10141370.26353204250335693 0)))</t>
  </si>
  <si>
    <t>B1037</t>
  </si>
  <si>
    <t>Max_load_kWh</t>
  </si>
  <si>
    <t>Min_Cap_opp</t>
  </si>
  <si>
    <t>T16</t>
  </si>
  <si>
    <t>T17</t>
  </si>
  <si>
    <t>T18</t>
  </si>
  <si>
    <t>Group</t>
  </si>
  <si>
    <t>Buildings</t>
  </si>
  <si>
    <t>B1039, B1033, B1035</t>
  </si>
  <si>
    <t>B1036, B1037, B1038</t>
  </si>
  <si>
    <t>Q_kWh_0</t>
  </si>
  <si>
    <t>Q_kWh_1</t>
  </si>
  <si>
    <t>Q_kWh_2</t>
  </si>
  <si>
    <t>Q_kWh_3</t>
  </si>
  <si>
    <t>Q_kWh_4</t>
  </si>
  <si>
    <t>Q_kWh_5</t>
  </si>
  <si>
    <t>Q_kWh_6</t>
  </si>
  <si>
    <t>Q_kWh_7</t>
  </si>
  <si>
    <t>Q_kWh_8</t>
  </si>
  <si>
    <t>Q_kWh_9</t>
  </si>
  <si>
    <t>Q_kWh_10</t>
  </si>
  <si>
    <t>Q_kWh_11</t>
  </si>
  <si>
    <t>Q_kWh_12</t>
  </si>
  <si>
    <t>Q_kWh_13</t>
  </si>
  <si>
    <t>Q_kWh_14</t>
  </si>
  <si>
    <t>Q_kWh_15</t>
  </si>
  <si>
    <t>Q_kWh_16</t>
  </si>
  <si>
    <t>Q_kWh_17</t>
  </si>
  <si>
    <t>Q_kWh_18</t>
  </si>
  <si>
    <t>Q_kWh_19</t>
  </si>
  <si>
    <t>Q_kWh_20</t>
  </si>
  <si>
    <t>Q_kWh_21</t>
  </si>
  <si>
    <t>Q_kWh_22</t>
  </si>
  <si>
    <t>Q_kWh_23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</si>
</sst>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5">
    <xf numFmtId="0" fontId="0" fillId="0" borderId="0" xfId="0"/>
    <xf numFmtId="1" fontId="0" fillId="0" borderId="0" xfId="0" applyNumberFormat="1"/>
    <xf numFmtId="0" fontId="0" fillId="0" borderId="0" xfId="0" applyFill="1"/>
    <xf numFmtId="1" fontId="0" fillId="0" borderId="0" xfId="0" applyNumberFormat="1" applyFill="1"/>
    <xf numFmtId="9" fontId="0" fillId="0" borderId="0" xfId="1" applyFont="1" applyFill="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74DDB-113A-4858-821E-9238A7FA60AA}">
  <dimension ref="A1:AL10"/>
  <sheetViews>
    <sheetView tabSelected="1" topLeftCell="J1" workbookViewId="0">
      <selection activeCell="N17" sqref="N17"/>
    </sheetView>
  </sheetViews>
  <sheetFormatPr baseColWidth="10" defaultColWidth="8.83203125" defaultRowHeight="15" x14ac:dyDescent="0.2"/>
  <cols>
    <col min="1" max="8" width="0" hidden="1" customWidth="1"/>
    <col min="9" max="9" width="8.83203125" hidden="1" customWidth="1"/>
    <col min="11" max="11" width="8.5" bestFit="1" customWidth="1"/>
    <col min="12" max="12" width="8" bestFit="1" customWidth="1"/>
    <col min="13" max="13" width="14.1640625" customWidth="1"/>
    <col min="14" max="14" width="13.33203125" customWidth="1"/>
    <col min="15" max="20" width="12" bestFit="1" customWidth="1"/>
    <col min="21" max="37" width="10.5" bestFit="1" customWidth="1"/>
    <col min="38" max="38" width="9.33203125" bestFit="1" customWidth="1"/>
  </cols>
  <sheetData>
    <row r="1" spans="1:38" x14ac:dyDescent="0.2">
      <c r="A1" t="s">
        <v>0</v>
      </c>
      <c r="B1" t="s">
        <v>1</v>
      </c>
      <c r="C1" t="s">
        <v>2</v>
      </c>
      <c r="D1" t="s">
        <v>3</v>
      </c>
      <c r="E1" t="s">
        <v>4</v>
      </c>
      <c r="F1" t="s">
        <v>5</v>
      </c>
      <c r="G1" t="s">
        <v>6</v>
      </c>
      <c r="H1" t="s">
        <v>10</v>
      </c>
      <c r="I1" t="s">
        <v>8</v>
      </c>
      <c r="J1" t="s">
        <v>9</v>
      </c>
      <c r="K1" t="s">
        <v>7</v>
      </c>
      <c r="L1" t="s">
        <v>11</v>
      </c>
      <c r="M1" t="s">
        <v>30</v>
      </c>
      <c r="N1" t="s">
        <v>31</v>
      </c>
      <c r="O1" t="s">
        <v>39</v>
      </c>
      <c r="P1" t="s">
        <v>40</v>
      </c>
      <c r="Q1" t="s">
        <v>41</v>
      </c>
      <c r="R1" t="s">
        <v>42</v>
      </c>
      <c r="S1" t="s">
        <v>43</v>
      </c>
      <c r="T1" t="s">
        <v>44</v>
      </c>
      <c r="U1" t="s">
        <v>45</v>
      </c>
      <c r="V1" t="s">
        <v>46</v>
      </c>
      <c r="W1" t="s">
        <v>47</v>
      </c>
      <c r="X1" t="s">
        <v>48</v>
      </c>
      <c r="Y1" t="s">
        <v>49</v>
      </c>
      <c r="Z1" t="s">
        <v>50</v>
      </c>
      <c r="AA1" t="s">
        <v>51</v>
      </c>
      <c r="AB1" t="s">
        <v>52</v>
      </c>
      <c r="AC1" t="s">
        <v>53</v>
      </c>
      <c r="AD1" t="s">
        <v>54</v>
      </c>
      <c r="AE1" t="s">
        <v>55</v>
      </c>
      <c r="AF1" t="s">
        <v>56</v>
      </c>
      <c r="AG1" t="s">
        <v>57</v>
      </c>
      <c r="AH1" t="s">
        <v>58</v>
      </c>
      <c r="AI1" t="s">
        <v>59</v>
      </c>
      <c r="AJ1" t="s">
        <v>60</v>
      </c>
      <c r="AK1" t="s">
        <v>61</v>
      </c>
      <c r="AL1" t="s">
        <v>62</v>
      </c>
    </row>
    <row r="2" spans="1:38" s="2" customFormat="1" x14ac:dyDescent="0.2">
      <c r="A2" s="2" t="s">
        <v>14</v>
      </c>
      <c r="B2" s="2">
        <v>1800</v>
      </c>
      <c r="C2" s="2">
        <v>221</v>
      </c>
      <c r="D2" s="2">
        <v>9</v>
      </c>
      <c r="E2" s="2" t="s">
        <v>12</v>
      </c>
      <c r="F2" s="2" t="s">
        <v>13</v>
      </c>
      <c r="G2" s="2">
        <v>3</v>
      </c>
      <c r="H2" s="2">
        <v>1</v>
      </c>
      <c r="I2" s="2">
        <v>1800</v>
      </c>
      <c r="J2" s="2" t="s">
        <v>15</v>
      </c>
      <c r="K2" s="2">
        <v>9</v>
      </c>
      <c r="L2" s="2">
        <v>3</v>
      </c>
      <c r="M2" s="3">
        <f t="shared" ref="M2" si="0">MAX(O2:AL2)</f>
        <v>147.47814246575331</v>
      </c>
      <c r="N2" s="4">
        <f t="shared" ref="N2" si="1">MIN(S2:AK2)/MAX(O2:AL2)</f>
        <v>0</v>
      </c>
      <c r="O2" s="3">
        <v>83.560608219178135</v>
      </c>
      <c r="P2" s="3">
        <v>76.239923287671246</v>
      </c>
      <c r="Q2" s="3">
        <v>71.650767123287636</v>
      </c>
      <c r="R2" s="3">
        <v>66.8059753424657</v>
      </c>
      <c r="S2" s="3">
        <v>62.145643835616411</v>
      </c>
      <c r="T2" s="3">
        <v>56.563413698630079</v>
      </c>
      <c r="U2" s="3">
        <v>0</v>
      </c>
      <c r="V2" s="3">
        <v>0</v>
      </c>
      <c r="W2" s="3">
        <v>0</v>
      </c>
      <c r="X2" s="3">
        <v>9.935775342465746</v>
      </c>
      <c r="Y2" s="3">
        <v>0</v>
      </c>
      <c r="Z2" s="3">
        <v>0</v>
      </c>
      <c r="AA2" s="3">
        <v>0</v>
      </c>
      <c r="AB2" s="3">
        <v>0</v>
      </c>
      <c r="AC2" s="3">
        <v>0</v>
      </c>
      <c r="AD2" s="3">
        <v>0</v>
      </c>
      <c r="AE2" s="3">
        <v>1.1559452054794406</v>
      </c>
      <c r="AF2" s="3">
        <v>14.228964383561639</v>
      </c>
      <c r="AG2" s="3">
        <v>147.47814246575331</v>
      </c>
      <c r="AH2" s="3">
        <v>108.76358904109583</v>
      </c>
      <c r="AI2" s="3">
        <v>104.76780273972599</v>
      </c>
      <c r="AJ2" s="3">
        <v>100.39201095890411</v>
      </c>
      <c r="AK2" s="3">
        <v>96.551556164383584</v>
      </c>
      <c r="AL2" s="3">
        <v>90.243517808219224</v>
      </c>
    </row>
    <row r="3" spans="1:38" s="2" customFormat="1" x14ac:dyDescent="0.2">
      <c r="A3" s="2" t="s">
        <v>22</v>
      </c>
      <c r="B3" s="2">
        <v>720</v>
      </c>
      <c r="C3" s="2">
        <v>108</v>
      </c>
      <c r="D3" s="2">
        <v>15</v>
      </c>
      <c r="E3" s="2" t="s">
        <v>12</v>
      </c>
      <c r="F3" s="2" t="s">
        <v>13</v>
      </c>
      <c r="G3" s="2">
        <v>3</v>
      </c>
      <c r="H3" s="2">
        <v>1</v>
      </c>
      <c r="I3" s="2">
        <v>720</v>
      </c>
      <c r="J3" s="2" t="s">
        <v>23</v>
      </c>
      <c r="K3" s="2">
        <v>15</v>
      </c>
      <c r="L3" s="2">
        <v>5</v>
      </c>
      <c r="M3" s="3">
        <f t="shared" ref="M3:M9" si="2">MAX(O3:AL3)</f>
        <v>315.67419999999981</v>
      </c>
      <c r="N3" s="4">
        <f t="shared" ref="N3:N9" si="3">MIN(S3:AK3)/MAX(O3:AL3)</f>
        <v>0.22816367730200912</v>
      </c>
      <c r="O3" s="3">
        <v>0</v>
      </c>
      <c r="P3" s="3">
        <v>0</v>
      </c>
      <c r="Q3" s="3">
        <v>0</v>
      </c>
      <c r="R3" s="3">
        <v>0</v>
      </c>
      <c r="S3" s="3">
        <v>157.14946575342441</v>
      </c>
      <c r="T3" s="3">
        <v>315.67419999999981</v>
      </c>
      <c r="U3" s="3">
        <v>263.55981917808208</v>
      </c>
      <c r="V3" s="3">
        <v>263.29020273972577</v>
      </c>
      <c r="W3" s="3">
        <v>277.33070136986282</v>
      </c>
      <c r="X3" s="3">
        <v>276.86332054794519</v>
      </c>
      <c r="Y3" s="3">
        <v>291.01691506849323</v>
      </c>
      <c r="Z3" s="3">
        <v>284.43901095890413</v>
      </c>
      <c r="AA3" s="3">
        <v>258.12101917808218</v>
      </c>
      <c r="AB3" s="3">
        <v>289.69598904109574</v>
      </c>
      <c r="AC3" s="3">
        <v>293.07682191780805</v>
      </c>
      <c r="AD3" s="3">
        <v>295.25869315068462</v>
      </c>
      <c r="AE3" s="3">
        <v>299.37971780821897</v>
      </c>
      <c r="AF3" s="3">
        <v>288.25351232876721</v>
      </c>
      <c r="AG3" s="3">
        <v>256.55958082191751</v>
      </c>
      <c r="AH3" s="3">
        <v>200.46867671232866</v>
      </c>
      <c r="AI3" s="3">
        <v>194.17317808219158</v>
      </c>
      <c r="AJ3" s="3">
        <v>191.18676164383535</v>
      </c>
      <c r="AK3" s="3">
        <v>72.025386301369849</v>
      </c>
      <c r="AL3" s="3">
        <v>53.293556164383546</v>
      </c>
    </row>
    <row r="4" spans="1:38" s="2" customFormat="1" x14ac:dyDescent="0.2">
      <c r="A4" s="2" t="s">
        <v>20</v>
      </c>
      <c r="B4" s="2">
        <v>2160</v>
      </c>
      <c r="C4" s="2">
        <v>204</v>
      </c>
      <c r="D4" s="2">
        <v>13</v>
      </c>
      <c r="E4" s="2" t="s">
        <v>12</v>
      </c>
      <c r="F4" s="2" t="s">
        <v>13</v>
      </c>
      <c r="G4" s="2">
        <v>3</v>
      </c>
      <c r="H4" s="2">
        <v>1</v>
      </c>
      <c r="I4" s="2">
        <v>2160</v>
      </c>
      <c r="J4" s="2" t="s">
        <v>21</v>
      </c>
      <c r="K4" s="2">
        <v>13</v>
      </c>
      <c r="L4" s="2">
        <v>4</v>
      </c>
      <c r="M4" s="3">
        <f t="shared" si="2"/>
        <v>761.32013698630078</v>
      </c>
      <c r="N4" s="4">
        <f t="shared" si="3"/>
        <v>0.23204681773926578</v>
      </c>
      <c r="O4" s="3">
        <v>0</v>
      </c>
      <c r="P4" s="3">
        <v>0</v>
      </c>
      <c r="Q4" s="3">
        <v>0</v>
      </c>
      <c r="R4" s="3">
        <v>0</v>
      </c>
      <c r="S4" s="3">
        <v>388.95956438356166</v>
      </c>
      <c r="T4" s="3">
        <v>761.32013698630078</v>
      </c>
      <c r="U4" s="3">
        <v>636.93015616438311</v>
      </c>
      <c r="V4" s="3">
        <v>644.32968493150679</v>
      </c>
      <c r="W4" s="3">
        <v>685.53181095890375</v>
      </c>
      <c r="X4" s="3">
        <v>687.04792328767076</v>
      </c>
      <c r="Y4" s="3">
        <v>718.28144109589016</v>
      </c>
      <c r="Z4" s="3">
        <v>701.89484109588977</v>
      </c>
      <c r="AA4" s="3">
        <v>649.48763013698658</v>
      </c>
      <c r="AB4" s="3">
        <v>719.38740821917736</v>
      </c>
      <c r="AC4" s="3">
        <v>726.0749150684926</v>
      </c>
      <c r="AD4" s="3">
        <v>725.1518493150686</v>
      </c>
      <c r="AE4" s="3">
        <v>734.76427671232852</v>
      </c>
      <c r="AF4" s="3">
        <v>700.18893424657506</v>
      </c>
      <c r="AG4" s="3">
        <v>615.14201369862997</v>
      </c>
      <c r="AH4" s="3">
        <v>481.44742191780796</v>
      </c>
      <c r="AI4" s="3">
        <v>466.74693150684897</v>
      </c>
      <c r="AJ4" s="3">
        <v>460.22040821917813</v>
      </c>
      <c r="AK4" s="3">
        <v>176.66191506849299</v>
      </c>
      <c r="AL4" s="3">
        <v>130.52189863013689</v>
      </c>
    </row>
    <row r="5" spans="1:38" s="2" customFormat="1" x14ac:dyDescent="0.2">
      <c r="A5" s="2" t="s">
        <v>18</v>
      </c>
      <c r="B5" s="2">
        <v>1256</v>
      </c>
      <c r="C5" s="2">
        <v>163</v>
      </c>
      <c r="D5" s="2">
        <v>9</v>
      </c>
      <c r="E5" s="2" t="s">
        <v>12</v>
      </c>
      <c r="F5" s="2" t="s">
        <v>13</v>
      </c>
      <c r="G5" s="2">
        <v>3</v>
      </c>
      <c r="H5" s="2">
        <v>1</v>
      </c>
      <c r="I5" s="2">
        <v>1256</v>
      </c>
      <c r="J5" s="2" t="s">
        <v>19</v>
      </c>
      <c r="K5" s="2">
        <v>9</v>
      </c>
      <c r="L5" s="2">
        <v>3</v>
      </c>
      <c r="M5" s="3">
        <f t="shared" si="2"/>
        <v>379.72013150684938</v>
      </c>
      <c r="N5" s="4">
        <f t="shared" si="3"/>
        <v>0.21312885752742705</v>
      </c>
      <c r="O5" s="3">
        <v>0</v>
      </c>
      <c r="P5" s="3">
        <v>0</v>
      </c>
      <c r="Q5" s="3">
        <v>0</v>
      </c>
      <c r="R5" s="3">
        <v>0</v>
      </c>
      <c r="S5" s="3">
        <v>177.34503013698628</v>
      </c>
      <c r="T5" s="3">
        <v>379.72013150684938</v>
      </c>
      <c r="U5" s="3">
        <v>319.58926849315071</v>
      </c>
      <c r="V5" s="3">
        <v>323.30263013698595</v>
      </c>
      <c r="W5" s="3">
        <v>339.4437424657533</v>
      </c>
      <c r="X5" s="3">
        <v>336.95594520547945</v>
      </c>
      <c r="Y5" s="3">
        <v>350.09721643835633</v>
      </c>
      <c r="Z5" s="3">
        <v>339.76541369862986</v>
      </c>
      <c r="AA5" s="3">
        <v>298.39048493150688</v>
      </c>
      <c r="AB5" s="3">
        <v>324.65112876712294</v>
      </c>
      <c r="AC5" s="3">
        <v>323.44616986301378</v>
      </c>
      <c r="AD5" s="3">
        <v>326.24597260273981</v>
      </c>
      <c r="AE5" s="3">
        <v>349.8123835616438</v>
      </c>
      <c r="AF5" s="3">
        <v>352.32564109589021</v>
      </c>
      <c r="AG5" s="3">
        <v>314.45572328767116</v>
      </c>
      <c r="AH5" s="3">
        <v>244.6200383561644</v>
      </c>
      <c r="AI5" s="3">
        <v>236.34243561643817</v>
      </c>
      <c r="AJ5" s="3">
        <v>232.31911506849303</v>
      </c>
      <c r="AK5" s="3">
        <v>80.929317808219167</v>
      </c>
      <c r="AL5" s="3">
        <v>59.731860273972615</v>
      </c>
    </row>
    <row r="6" spans="1:38" s="2" customFormat="1" x14ac:dyDescent="0.2">
      <c r="A6" s="2" t="s">
        <v>16</v>
      </c>
      <c r="B6" s="2">
        <v>504</v>
      </c>
      <c r="C6" s="2">
        <v>90</v>
      </c>
      <c r="D6" s="2">
        <v>4</v>
      </c>
      <c r="E6" s="2" t="s">
        <v>12</v>
      </c>
      <c r="F6" s="2" t="s">
        <v>13</v>
      </c>
      <c r="G6" s="2">
        <v>3</v>
      </c>
      <c r="H6" s="2">
        <v>1</v>
      </c>
      <c r="I6" s="2">
        <v>504</v>
      </c>
      <c r="J6" s="2" t="s">
        <v>17</v>
      </c>
      <c r="K6" s="2">
        <v>4</v>
      </c>
      <c r="L6" s="2">
        <v>1</v>
      </c>
      <c r="M6" s="3">
        <f t="shared" si="2"/>
        <v>75.357230136986317</v>
      </c>
      <c r="N6" s="4">
        <f t="shared" si="3"/>
        <v>0.28684251657011633</v>
      </c>
      <c r="O6" s="3">
        <v>0</v>
      </c>
      <c r="P6" s="3">
        <v>0</v>
      </c>
      <c r="Q6" s="3">
        <v>0</v>
      </c>
      <c r="R6" s="3">
        <v>0</v>
      </c>
      <c r="S6" s="3">
        <v>50.255698630136976</v>
      </c>
      <c r="T6" s="3">
        <v>68.652849315068508</v>
      </c>
      <c r="U6" s="3">
        <v>66.448904109589023</v>
      </c>
      <c r="V6" s="3">
        <v>67.897306849315072</v>
      </c>
      <c r="W6" s="3">
        <v>69.897315068493143</v>
      </c>
      <c r="X6" s="3">
        <v>69.212717808219196</v>
      </c>
      <c r="Y6" s="3">
        <v>71.025136986301362</v>
      </c>
      <c r="Z6" s="3">
        <v>69.352284931506773</v>
      </c>
      <c r="AA6" s="3">
        <v>62.286706849315067</v>
      </c>
      <c r="AB6" s="3">
        <v>66.108087671232823</v>
      </c>
      <c r="AC6" s="3">
        <v>67.751720547945169</v>
      </c>
      <c r="AD6" s="3">
        <v>69.641616438356181</v>
      </c>
      <c r="AE6" s="3">
        <v>74.859564383561661</v>
      </c>
      <c r="AF6" s="3">
        <v>75.357230136986317</v>
      </c>
      <c r="AG6" s="3">
        <v>66.692441095890402</v>
      </c>
      <c r="AH6" s="3">
        <v>53.326153424657484</v>
      </c>
      <c r="AI6" s="3">
        <v>51.459353424657493</v>
      </c>
      <c r="AJ6" s="3">
        <v>50.858312328767106</v>
      </c>
      <c r="AK6" s="3">
        <v>21.615657534246566</v>
      </c>
      <c r="AL6" s="3">
        <v>15.025961643835618</v>
      </c>
    </row>
    <row r="7" spans="1:38" s="2" customFormat="1" x14ac:dyDescent="0.2">
      <c r="A7" s="2" t="s">
        <v>28</v>
      </c>
      <c r="B7" s="2">
        <v>3234</v>
      </c>
      <c r="C7" s="2">
        <v>272</v>
      </c>
      <c r="D7" s="2">
        <v>13</v>
      </c>
      <c r="E7" s="2" t="s">
        <v>12</v>
      </c>
      <c r="F7" s="2" t="s">
        <v>13</v>
      </c>
      <c r="G7" s="2">
        <v>3</v>
      </c>
      <c r="H7" s="2">
        <v>1</v>
      </c>
      <c r="I7" s="2">
        <v>3234</v>
      </c>
      <c r="J7" s="2" t="s">
        <v>29</v>
      </c>
      <c r="K7" s="2">
        <v>13</v>
      </c>
      <c r="L7" s="2">
        <v>4</v>
      </c>
      <c r="M7" s="3">
        <f t="shared" si="2"/>
        <v>1157.577197260274</v>
      </c>
      <c r="N7" s="4">
        <f t="shared" si="3"/>
        <v>0.22851254345291416</v>
      </c>
      <c r="O7" s="3">
        <v>0</v>
      </c>
      <c r="P7" s="3">
        <v>0</v>
      </c>
      <c r="Q7" s="3">
        <v>0</v>
      </c>
      <c r="R7" s="3">
        <v>0</v>
      </c>
      <c r="S7" s="3">
        <v>578.50325479452022</v>
      </c>
      <c r="T7" s="3">
        <v>1157.577197260274</v>
      </c>
      <c r="U7" s="3">
        <v>967.43976986301334</v>
      </c>
      <c r="V7" s="3">
        <v>964.72714246575299</v>
      </c>
      <c r="W7" s="3">
        <v>1016.5840493150693</v>
      </c>
      <c r="X7" s="3">
        <v>1012.7554849315062</v>
      </c>
      <c r="Y7" s="3">
        <v>1066.5851452054785</v>
      </c>
      <c r="Z7" s="3">
        <v>1057.6368136986296</v>
      </c>
      <c r="AA7" s="3">
        <v>983.41516712328792</v>
      </c>
      <c r="AB7" s="3">
        <v>1083.5341808219175</v>
      </c>
      <c r="AC7" s="3">
        <v>1102.0169835616439</v>
      </c>
      <c r="AD7" s="3">
        <v>1108.160479452054</v>
      </c>
      <c r="AE7" s="3">
        <v>1119.1743863013701</v>
      </c>
      <c r="AF7" s="3">
        <v>1063.5017917808213</v>
      </c>
      <c r="AG7" s="3">
        <v>937.69030958904102</v>
      </c>
      <c r="AH7" s="3">
        <v>733.08458356164419</v>
      </c>
      <c r="AI7" s="3">
        <v>710.26207945205385</v>
      </c>
      <c r="AJ7" s="3">
        <v>699.65384657534184</v>
      </c>
      <c r="AK7" s="3">
        <v>264.52090958904097</v>
      </c>
      <c r="AL7" s="3">
        <v>195.68742739726022</v>
      </c>
    </row>
    <row r="8" spans="1:38" s="2" customFormat="1" x14ac:dyDescent="0.2">
      <c r="A8" s="2" t="s">
        <v>26</v>
      </c>
      <c r="B8" s="2">
        <v>1287</v>
      </c>
      <c r="C8" s="2">
        <v>144</v>
      </c>
      <c r="D8" s="2">
        <v>86</v>
      </c>
      <c r="E8" s="2" t="s">
        <v>12</v>
      </c>
      <c r="F8" s="2" t="s">
        <v>13</v>
      </c>
      <c r="G8" s="2">
        <v>3</v>
      </c>
      <c r="H8" s="2">
        <v>1</v>
      </c>
      <c r="I8" s="2">
        <v>1287</v>
      </c>
      <c r="J8" s="2" t="s">
        <v>27</v>
      </c>
      <c r="K8" s="2">
        <v>86</v>
      </c>
      <c r="L8" s="2">
        <v>29</v>
      </c>
      <c r="M8" s="3">
        <f t="shared" si="2"/>
        <v>1088.7735863013688</v>
      </c>
      <c r="N8" s="4">
        <f t="shared" si="3"/>
        <v>0</v>
      </c>
      <c r="O8" s="3">
        <v>625.94466027397254</v>
      </c>
      <c r="P8" s="3">
        <v>580.75876438356113</v>
      </c>
      <c r="Q8" s="3">
        <v>553.58952054794509</v>
      </c>
      <c r="R8" s="3">
        <v>526.19614520547918</v>
      </c>
      <c r="S8" s="3">
        <v>498.0454054794518</v>
      </c>
      <c r="T8" s="3">
        <v>465.95082465753399</v>
      </c>
      <c r="U8" s="3">
        <v>0</v>
      </c>
      <c r="V8" s="3">
        <v>0</v>
      </c>
      <c r="W8" s="3">
        <v>0</v>
      </c>
      <c r="X8" s="3">
        <v>0</v>
      </c>
      <c r="Y8" s="3">
        <v>0</v>
      </c>
      <c r="Z8" s="3">
        <v>0</v>
      </c>
      <c r="AA8" s="3">
        <v>0</v>
      </c>
      <c r="AB8" s="3">
        <v>0</v>
      </c>
      <c r="AC8" s="3">
        <v>0</v>
      </c>
      <c r="AD8" s="3">
        <v>0</v>
      </c>
      <c r="AE8" s="3">
        <v>0</v>
      </c>
      <c r="AF8" s="3">
        <v>72.572493150685119</v>
      </c>
      <c r="AG8" s="3">
        <v>1088.7735863013688</v>
      </c>
      <c r="AH8" s="3">
        <v>804.85827671232801</v>
      </c>
      <c r="AI8" s="3">
        <v>774.35836712328751</v>
      </c>
      <c r="AJ8" s="3">
        <v>739.58766027397292</v>
      </c>
      <c r="AK8" s="3">
        <v>712.93004383561595</v>
      </c>
      <c r="AL8" s="3">
        <v>670.13425205479382</v>
      </c>
    </row>
    <row r="9" spans="1:38" s="2" customFormat="1" x14ac:dyDescent="0.2">
      <c r="A9" s="2" t="s">
        <v>24</v>
      </c>
      <c r="B9" s="2">
        <v>2340</v>
      </c>
      <c r="C9" s="2">
        <v>188</v>
      </c>
      <c r="D9" s="2">
        <v>200</v>
      </c>
      <c r="E9" s="2" t="s">
        <v>12</v>
      </c>
      <c r="F9" s="2" t="s">
        <v>13</v>
      </c>
      <c r="G9" s="2">
        <v>3</v>
      </c>
      <c r="H9" s="2">
        <v>1</v>
      </c>
      <c r="I9" s="2">
        <v>2340</v>
      </c>
      <c r="J9" s="2" t="s">
        <v>25</v>
      </c>
      <c r="K9" s="2">
        <v>200</v>
      </c>
      <c r="L9" s="2">
        <v>67</v>
      </c>
      <c r="M9" s="3">
        <f t="shared" si="2"/>
        <v>12312.59045205479</v>
      </c>
      <c r="N9" s="4">
        <f t="shared" si="3"/>
        <v>0.2329681119383151</v>
      </c>
      <c r="O9" s="3">
        <v>0</v>
      </c>
      <c r="P9" s="3">
        <v>0</v>
      </c>
      <c r="Q9" s="3">
        <v>0</v>
      </c>
      <c r="R9" s="3">
        <v>0</v>
      </c>
      <c r="S9" s="3">
        <v>6315.9713616438312</v>
      </c>
      <c r="T9" s="3">
        <v>12312.59045205479</v>
      </c>
      <c r="U9" s="3">
        <v>10246.098928767133</v>
      </c>
      <c r="V9" s="3">
        <v>10054.175520547942</v>
      </c>
      <c r="W9" s="3">
        <v>10503.098293150682</v>
      </c>
      <c r="X9" s="3">
        <v>10201.551342465747</v>
      </c>
      <c r="Y9" s="3">
        <v>10469.37639999999</v>
      </c>
      <c r="Z9" s="3">
        <v>10237.258942465745</v>
      </c>
      <c r="AA9" s="3">
        <v>9558.0909589041094</v>
      </c>
      <c r="AB9" s="3">
        <v>10482.824657534236</v>
      </c>
      <c r="AC9" s="3">
        <v>10502.756183561636</v>
      </c>
      <c r="AD9" s="3">
        <v>10601.293257534233</v>
      </c>
      <c r="AE9" s="3">
        <v>10964.105827397239</v>
      </c>
      <c r="AF9" s="3">
        <v>10807.605819178088</v>
      </c>
      <c r="AG9" s="3">
        <v>10220.039805479453</v>
      </c>
      <c r="AH9" s="3">
        <v>8040.5471589041044</v>
      </c>
      <c r="AI9" s="3">
        <v>7769.479378082191</v>
      </c>
      <c r="AJ9" s="3">
        <v>7620.771358904105</v>
      </c>
      <c r="AK9" s="3">
        <v>2868.4409506849302</v>
      </c>
      <c r="AL9" s="3">
        <v>2121.6198301369855</v>
      </c>
    </row>
    <row r="10" spans="1:38" x14ac:dyDescent="0.2">
      <c r="O10" s="1"/>
      <c r="P10" s="1"/>
      <c r="Q10" s="1"/>
      <c r="R10" s="1"/>
      <c r="S10" s="1"/>
      <c r="T10" s="1"/>
      <c r="U10" s="1"/>
      <c r="V10" s="1"/>
      <c r="W10" s="1"/>
      <c r="X10" s="1"/>
      <c r="Y10" s="1"/>
      <c r="Z10" s="1"/>
      <c r="AA10" s="1"/>
      <c r="AB10" s="1"/>
      <c r="AC10" s="1"/>
      <c r="AD10" s="1"/>
      <c r="AE10" s="1"/>
      <c r="AF10" s="1"/>
      <c r="AG10" s="1"/>
      <c r="AH10" s="1"/>
      <c r="AI10" s="1"/>
      <c r="AJ10" s="1"/>
      <c r="AK10" s="1"/>
      <c r="AL10" s="1"/>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8F572-1BDC-0344-A672-F7D6E381D9BC}">
  <dimension ref="A1:B4"/>
  <sheetViews>
    <sheetView workbookViewId="0">
      <selection activeCell="C29" sqref="C29"/>
    </sheetView>
  </sheetViews>
  <sheetFormatPr baseColWidth="10" defaultRowHeight="15" x14ac:dyDescent="0.2"/>
  <cols>
    <col min="2" max="2" width="18" bestFit="1" customWidth="1"/>
  </cols>
  <sheetData>
    <row r="1" spans="1:2" x14ac:dyDescent="0.2">
      <c r="A1" t="s">
        <v>35</v>
      </c>
      <c r="B1" t="s">
        <v>36</v>
      </c>
    </row>
    <row r="2" spans="1:2" x14ac:dyDescent="0.2">
      <c r="A2" t="s">
        <v>32</v>
      </c>
      <c r="B2" t="s">
        <v>15</v>
      </c>
    </row>
    <row r="3" spans="1:2" x14ac:dyDescent="0.2">
      <c r="A3" t="s">
        <v>33</v>
      </c>
      <c r="B3" t="s">
        <v>37</v>
      </c>
    </row>
    <row r="4" spans="1:2" x14ac:dyDescent="0.2">
      <c r="A4" t="s">
        <v>34</v>
      </c>
      <c r="B4"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loads</vt:lpstr>
      <vt:lpstr>building groups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Santos</dc:creator>
  <cp:lastModifiedBy>Jimeno</cp:lastModifiedBy>
  <dcterms:created xsi:type="dcterms:W3CDTF">2015-06-05T18:17:20Z</dcterms:created>
  <dcterms:modified xsi:type="dcterms:W3CDTF">2021-01-22T08:21:11Z</dcterms:modified>
</cp:coreProperties>
</file>