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eekin\Documents\Temasek Poly\CEN\Curriculum\CEN Course Documents\Subj Doc\CET\"/>
    </mc:Choice>
  </mc:AlternateContent>
  <bookViews>
    <workbookView xWindow="0" yWindow="0" windowWidth="19200" windowHeight="7250" tabRatio="589"/>
  </bookViews>
  <sheets>
    <sheet name="Assessment FW" sheetId="1" r:id="rId1"/>
    <sheet name="Assessment Plan NonPBL Non-Exam" sheetId="2" r:id="rId2"/>
    <sheet name="Glossary" sheetId="15" r:id="rId3"/>
    <sheet name="KA Methods" sheetId="5" state="hidden" r:id="rId4"/>
    <sheet name="SA Methods" sheetId="8" state="hidden" r:id="rId5"/>
    <sheet name="AssignProj Methods" sheetId="12" state="hidden" r:id="rId6"/>
    <sheet name="Sheet1" sheetId="16" r:id="rId7"/>
  </sheets>
  <definedNames>
    <definedName name="AProj_Methods">'AssignProj Methods'!$B$3:$B$60</definedName>
    <definedName name="KA_Methods">'KA Methods'!$B$3:$B$37</definedName>
    <definedName name="SA_Methods">'SA Methods'!$B$3:$B$40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 i="1" l="1"/>
  <c r="G24" i="1"/>
  <c r="G27" i="1"/>
  <c r="R17" i="1" l="1"/>
  <c r="R18" i="1"/>
  <c r="I24" i="1"/>
  <c r="I19" i="1"/>
  <c r="I20" i="1"/>
  <c r="I21" i="1"/>
  <c r="G19" i="1"/>
  <c r="G20" i="1"/>
  <c r="G21" i="1"/>
  <c r="I14" i="1"/>
  <c r="I15" i="1"/>
  <c r="I16" i="1"/>
  <c r="G14" i="1"/>
  <c r="I9" i="1"/>
  <c r="I10" i="1"/>
  <c r="I11" i="1"/>
  <c r="R16" i="1"/>
  <c r="I6" i="1" l="1"/>
  <c r="G6" i="1"/>
  <c r="C32" i="1"/>
  <c r="I31" i="1"/>
  <c r="G31" i="1"/>
  <c r="I30" i="1"/>
  <c r="I18" i="1"/>
  <c r="G18" i="1"/>
  <c r="G16" i="1"/>
  <c r="G15" i="1"/>
  <c r="I13" i="1"/>
  <c r="G13" i="1"/>
  <c r="G11" i="1"/>
  <c r="G10" i="1"/>
  <c r="G9" i="1"/>
  <c r="I8" i="1"/>
  <c r="G8" i="1"/>
  <c r="I5" i="1"/>
  <c r="G5" i="1"/>
  <c r="G7" i="1" l="1"/>
  <c r="G30" i="1"/>
  <c r="I22" i="1"/>
  <c r="G22" i="1"/>
  <c r="I7" i="1"/>
  <c r="G29" i="1"/>
  <c r="I29" i="1"/>
  <c r="G17" i="1"/>
  <c r="I17" i="1"/>
  <c r="G12" i="1"/>
  <c r="I12" i="1"/>
  <c r="I32" i="1" l="1"/>
  <c r="G32" i="1"/>
  <c r="E32" i="1" l="1"/>
</calcChain>
</file>

<file path=xl/sharedStrings.xml><?xml version="1.0" encoding="utf-8"?>
<sst xmlns="http://schemas.openxmlformats.org/spreadsheetml/2006/main" count="426" uniqueCount="199">
  <si>
    <t xml:space="preserve"> </t>
  </si>
  <si>
    <t>Framework</t>
  </si>
  <si>
    <t>Component Combination</t>
  </si>
  <si>
    <t>Weightage (%)</t>
  </si>
  <si>
    <t>Weightage per Instance</t>
  </si>
  <si>
    <t>Raw (%)</t>
  </si>
  <si>
    <t>Rated (%)</t>
  </si>
  <si>
    <t>Ratio</t>
  </si>
  <si>
    <t>:</t>
  </si>
  <si>
    <t>5% or 10%</t>
  </si>
  <si>
    <t>Assignment 1</t>
  </si>
  <si>
    <t>Assignment 2</t>
  </si>
  <si>
    <t>Assignment 3</t>
  </si>
  <si>
    <t>Project 1</t>
  </si>
  <si>
    <t>Term Test</t>
  </si>
  <si>
    <t>0 or 20%</t>
  </si>
  <si>
    <t>Exam</t>
  </si>
  <si>
    <t>0 or 40%</t>
  </si>
  <si>
    <t>Total</t>
  </si>
  <si>
    <t>Attitude</t>
  </si>
  <si>
    <t>Total 10% in any combination</t>
  </si>
  <si>
    <t>10, 15 or 20%</t>
  </si>
  <si>
    <t>Assignment 4</t>
  </si>
  <si>
    <t>Max. 4</t>
  </si>
  <si>
    <t xml:space="preserve">Communication skills </t>
  </si>
  <si>
    <t>Collaborative skills</t>
  </si>
  <si>
    <t>Note 1: for soft-skills, tick only if it is assessed.</t>
  </si>
  <si>
    <t>Note 2: problem-identification, critical thinking, sense making, decision making</t>
  </si>
  <si>
    <t>Short name</t>
  </si>
  <si>
    <t>Role Play</t>
  </si>
  <si>
    <t>Presentation</t>
  </si>
  <si>
    <t>Full-name</t>
  </si>
  <si>
    <t>Component
Weightage</t>
  </si>
  <si>
    <t>General Learning Objectives</t>
  </si>
  <si>
    <t>Interview</t>
  </si>
  <si>
    <t>N.A.</t>
  </si>
  <si>
    <t>Remarks</t>
  </si>
  <si>
    <r>
      <t>Online test (proctored</t>
    </r>
    <r>
      <rPr>
        <sz val="11"/>
        <color theme="1"/>
        <rFont val="Calibri"/>
        <family val="2"/>
        <scheme val="minor"/>
      </rPr>
      <t>)</t>
    </r>
  </si>
  <si>
    <r>
      <t>Online test (non-proctored</t>
    </r>
    <r>
      <rPr>
        <sz val="11"/>
        <color theme="1"/>
        <rFont val="Calibri"/>
        <family val="2"/>
        <scheme val="minor"/>
      </rPr>
      <t>)</t>
    </r>
  </si>
  <si>
    <t>5, 10 or 15%</t>
  </si>
  <si>
    <t>Project 2</t>
  </si>
  <si>
    <t>ASSIGNMENT</t>
  </si>
  <si>
    <t>PROJECT</t>
  </si>
  <si>
    <t xml:space="preserve"> Assessment Component
(TPAEP Level 1)</t>
  </si>
  <si>
    <t>Assessment Component
(TPAEP Level 1)</t>
  </si>
  <si>
    <t>Subject Title (Subject Code):</t>
  </si>
  <si>
    <t>Group (%)</t>
  </si>
  <si>
    <t>Individual (%)</t>
  </si>
  <si>
    <t>Written Test</t>
  </si>
  <si>
    <t>Knowledge Assessment Methods</t>
  </si>
  <si>
    <t>Skills Assessment Methods</t>
  </si>
  <si>
    <t>Written Essay</t>
  </si>
  <si>
    <t>Field Report</t>
  </si>
  <si>
    <t>Portfolios / e-Portfolios</t>
  </si>
  <si>
    <t>Select</t>
  </si>
  <si>
    <t>Students give oral presentation on a particular topic for a specified period time</t>
  </si>
  <si>
    <t>Programming</t>
  </si>
  <si>
    <t>Practical Skills Test</t>
  </si>
  <si>
    <t xml:space="preserve">Students are test on hands-on abilities to patch circuits, setup, handle equipment, implementation, analysis etc </t>
  </si>
  <si>
    <t xml:space="preserve">Students provide evidence of learning outcomes of assignments, creation of products such as multimedia, videos, photos </t>
  </si>
  <si>
    <t>Product/Prototype Creation</t>
  </si>
  <si>
    <t>Students design, create a product/prototype such as an engineering model, drawings, software program, multimedia, etc within the a fixed time or series of practical sessions (mini-project)</t>
  </si>
  <si>
    <t>Students write a research, project (etc), plan proposal within a specified word page limit.  This generally assesses communication (report writing etc) skills</t>
  </si>
  <si>
    <t>Laboratory/Technical Report/Documentation</t>
  </si>
  <si>
    <t>Skills fall into many categories, some main ones are physical/motor (hands) skills, soft skills, mental skills etc.  Skills are developed through training and experience</t>
  </si>
  <si>
    <t>Knowledge is the familiarity and understanding of a particular concept or subject matter.  It is generally theoretical.</t>
  </si>
  <si>
    <t>Students are tested in a (closed or open book) environment on a range of topics and within a specified time period</t>
  </si>
  <si>
    <t>Students write, give presentation or perform a particular role.</t>
  </si>
  <si>
    <t>Students are expected to write up a report that records and documents a range of activities.</t>
  </si>
  <si>
    <t>Students write a proposal for research, project and/or plan (could be investigative, analytical) within a specified word page limit.  Besides knowledge assessment, this generally also assesses communication (report writing etc) skills</t>
  </si>
  <si>
    <t>Students are/can be assessed on specific computer skills, eg flowcharting, programming, coding, troubleshooting etc</t>
  </si>
  <si>
    <t>Assignment/Project Methods</t>
  </si>
  <si>
    <t>Students give oral presentation on a particular topic for a specified period time. It should be followed up with oral questioning  if assessing  knowledge is the focus. Significant weightage should be given to assessing student's knowledge compared to presentation skills.</t>
  </si>
  <si>
    <t>Business/Project Proposal/Report (interim/final)</t>
  </si>
  <si>
    <t>Students are observed and assessed whilst performing a skills task, observance of procedures within a fixed time period</t>
  </si>
  <si>
    <t>Rubric</t>
  </si>
  <si>
    <r>
      <t>Soft-skills</t>
    </r>
    <r>
      <rPr>
        <b/>
        <vertAlign val="superscript"/>
        <sz val="9"/>
        <rFont val="Calibri"/>
        <family val="2"/>
        <scheme val="minor"/>
      </rPr>
      <t>1</t>
    </r>
  </si>
  <si>
    <r>
      <t>Problem-solving skills</t>
    </r>
    <r>
      <rPr>
        <vertAlign val="superscript"/>
        <sz val="9"/>
        <rFont val="Calibri"/>
        <family val="2"/>
        <scheme val="minor"/>
      </rPr>
      <t>2</t>
    </r>
  </si>
  <si>
    <t>password: 123</t>
  </si>
  <si>
    <t>Assessment Plan for Non-PBL Non-Exam Subjects</t>
  </si>
  <si>
    <t>Students write an essay on specified or agreed topics within given parameters eg word count</t>
  </si>
  <si>
    <t>Could be written or oral presentation relating to a field/site visit</t>
  </si>
  <si>
    <t>Usually administered for the purpose of self-assessment and a follow-up from a learning activity (such as reading up resources or viewing a video). Not more than 5% per instance. Exception applies to subjects using  flipped classroom pedagogy for entire subject where multiple non-proctored online tests are allowed and lumped under one instance  (at most 10% per subject)  to assess students' class preparedness</t>
  </si>
  <si>
    <t>Online collaborative task (wiki, discussion)</t>
  </si>
  <si>
    <t>Online collaborative tasks aims to bring teamwork to a higher level.  It promotes peer sharing and learning through individual's contribution.  A significant weightage should be given to the individual's contribution that contributes to effective team learning</t>
  </si>
  <si>
    <t>Graded Lab</t>
  </si>
  <si>
    <t>SKILLS
ASSESSMENT</t>
  </si>
  <si>
    <t>KNOWLEDGE
 ASSESSMENT</t>
  </si>
  <si>
    <t>select</t>
  </si>
  <si>
    <t>Written Test 1</t>
  </si>
  <si>
    <t>Written Test 2</t>
  </si>
  <si>
    <t>Written Test 3</t>
  </si>
  <si>
    <t>Written Essay 1</t>
  </si>
  <si>
    <t>Written Essay 2</t>
  </si>
  <si>
    <t>Written Essay 3</t>
  </si>
  <si>
    <t>Field Report 1</t>
  </si>
  <si>
    <t>Field Report 2</t>
  </si>
  <si>
    <t>Field Report 3</t>
  </si>
  <si>
    <t>Online task 1</t>
  </si>
  <si>
    <t>Online task 2</t>
  </si>
  <si>
    <t>Online task 3</t>
  </si>
  <si>
    <t>Online (NP) Test 1</t>
  </si>
  <si>
    <t>Online (NP) Test 2</t>
  </si>
  <si>
    <t>Online (NP) Test 3</t>
  </si>
  <si>
    <t>Online (P)Test 1</t>
  </si>
  <si>
    <t>Online (P)Test 2</t>
  </si>
  <si>
    <t>Online (P)Test 3</t>
  </si>
  <si>
    <t>Presentation 1</t>
  </si>
  <si>
    <t>Presentation 2</t>
  </si>
  <si>
    <t>Presentation 3</t>
  </si>
  <si>
    <t>Portfolio 1</t>
  </si>
  <si>
    <t>Portfolio 2</t>
  </si>
  <si>
    <t>Portfolio 3</t>
  </si>
  <si>
    <t>Report 1</t>
  </si>
  <si>
    <t>Report 2</t>
  </si>
  <si>
    <t>Report 3</t>
  </si>
  <si>
    <t>Interview 1</t>
  </si>
  <si>
    <t>Interview 2</t>
  </si>
  <si>
    <t>Interview 3</t>
  </si>
  <si>
    <t>Observation 1</t>
  </si>
  <si>
    <t>Observation 2</t>
  </si>
  <si>
    <t>Observation 3</t>
  </si>
  <si>
    <t>Graded Lab 1</t>
  </si>
  <si>
    <t>Graded Lab 2</t>
  </si>
  <si>
    <t>Graded Lab 3</t>
  </si>
  <si>
    <t>Programming 1</t>
  </si>
  <si>
    <t>Programming 2</t>
  </si>
  <si>
    <t>Programming 3</t>
  </si>
  <si>
    <t>Practical Test 1</t>
  </si>
  <si>
    <t>Practical Test 2</t>
  </si>
  <si>
    <t>Practical Test 3</t>
  </si>
  <si>
    <t>Product 1</t>
  </si>
  <si>
    <t>Product 2</t>
  </si>
  <si>
    <t>Product 3</t>
  </si>
  <si>
    <t>Role Play 1</t>
  </si>
  <si>
    <t>Role Play 2</t>
  </si>
  <si>
    <t>Role Play 3</t>
  </si>
  <si>
    <t>Documentation 1</t>
  </si>
  <si>
    <t>Documentation 2</t>
  </si>
  <si>
    <t>Documentation 3</t>
  </si>
  <si>
    <t>TERM TEST
EXAM</t>
  </si>
  <si>
    <t>25-50%
(increment of 5%)</t>
  </si>
  <si>
    <r>
      <t>Method 1</t>
    </r>
    <r>
      <rPr>
        <b/>
        <vertAlign val="superscript"/>
        <sz val="8"/>
        <color rgb="FF000000"/>
        <rFont val="Arial"/>
        <family val="2"/>
      </rPr>
      <t>3</t>
    </r>
  </si>
  <si>
    <r>
      <t>Method 2</t>
    </r>
    <r>
      <rPr>
        <b/>
        <vertAlign val="superscript"/>
        <sz val="8"/>
        <color rgb="FF000000"/>
        <rFont val="Arial"/>
        <family val="2"/>
      </rPr>
      <t>3</t>
    </r>
  </si>
  <si>
    <r>
      <t>Method 3</t>
    </r>
    <r>
      <rPr>
        <b/>
        <vertAlign val="superscript"/>
        <sz val="8"/>
        <color rgb="FF000000"/>
        <rFont val="Arial"/>
        <family val="2"/>
      </rPr>
      <t>3</t>
    </r>
  </si>
  <si>
    <r>
      <t xml:space="preserve"> Rubric/Checklist</t>
    </r>
    <r>
      <rPr>
        <b/>
        <vertAlign val="superscript"/>
        <sz val="9"/>
        <color rgb="FF000000"/>
        <rFont val="Calibri"/>
        <family val="2"/>
        <scheme val="minor"/>
      </rPr>
      <t>4</t>
    </r>
  </si>
  <si>
    <t xml:space="preserve">Note 4: Rubric  is required for  skills assessment (performance-based), assignment and project regardless of weightage. </t>
  </si>
  <si>
    <t>Students write a proposal for research, project and/or plan (could be investigative, analytical) within a specified word page limit.  Besides knowledge assessment, this generally also assesses communication (report writing etc) skills.</t>
  </si>
  <si>
    <t>Students are observed and assessed whilst performing a skills task, observance of procedures within a fixed time period.</t>
  </si>
  <si>
    <t>Report could be written or oral presentation relating to a field/site visit.</t>
  </si>
  <si>
    <t>Interview is usually used to ascertain the authencity of the  student's  individual effort and contribution, especially for a group project.</t>
  </si>
  <si>
    <r>
      <t xml:space="preserve">Note 3:  Methods for Project of ≥ 40%  </t>
    </r>
    <r>
      <rPr>
        <sz val="9"/>
        <rFont val="Calibri"/>
        <family val="2"/>
      </rPr>
      <t xml:space="preserve"> will be displayed as TPAEP Level 2 components  unless specifically requested by SLs.</t>
    </r>
  </si>
  <si>
    <t xml:space="preserve">Students  identify, document and elaborate critical learning events that have happened as a result of going through an activity over a specified period of time. </t>
  </si>
  <si>
    <t>Students  identify, document and elaborate critical learning events that have happened as a result of going through an activity over a specified period of time</t>
  </si>
  <si>
    <t>Students write, give presentation or perform a particular role</t>
  </si>
  <si>
    <t>Reflective Journal</t>
  </si>
  <si>
    <t>Reflective Journal 1</t>
  </si>
  <si>
    <t>Reflective Journal 2</t>
  </si>
  <si>
    <t>Reflective Journal 3</t>
  </si>
  <si>
    <t xml:space="preserve">Reflective Journal </t>
  </si>
  <si>
    <t>Direct Observation</t>
  </si>
  <si>
    <t xml:space="preserve">Report </t>
  </si>
  <si>
    <t xml:space="preserve">Observation </t>
  </si>
  <si>
    <t xml:space="preserve">Field Report </t>
  </si>
  <si>
    <t>Could be written or oral presentation relating to a field/site visit. Analysis of what has been described or observed is a critical portion of this report.</t>
  </si>
  <si>
    <t xml:space="preserve">Graded Lab </t>
  </si>
  <si>
    <r>
      <t xml:space="preserve">In Graded Lab, students are assessed for specific and measurable technical skills by performing a task with </t>
    </r>
    <r>
      <rPr>
        <b/>
        <sz val="11"/>
        <color theme="1"/>
        <rFont val="Calibri"/>
        <family val="2"/>
        <scheme val="minor"/>
      </rPr>
      <t>minimal guidance</t>
    </r>
    <r>
      <rPr>
        <sz val="11"/>
        <color theme="1"/>
        <rFont val="Calibri"/>
        <family val="2"/>
        <scheme val="minor"/>
      </rPr>
      <t xml:space="preserve"> from lab supervisor/use of detailed guided lab sheets.  Some form of report (or structured forms) may be generated by the students to summarise the work.  </t>
    </r>
    <r>
      <rPr>
        <b/>
        <sz val="11"/>
        <color theme="1"/>
        <rFont val="Calibri"/>
        <family val="2"/>
        <scheme val="minor"/>
      </rPr>
      <t>A rubric or checklist</t>
    </r>
    <r>
      <rPr>
        <sz val="11"/>
        <color theme="1"/>
        <rFont val="Calibri"/>
        <family val="2"/>
        <scheme val="minor"/>
      </rPr>
      <t xml:space="preserve"> is required for Graded Lab.
Graded Lab should not be taken as effort put into lab work (as this is already assessed in Attitude). It is also assumed that the students have had</t>
    </r>
    <r>
      <rPr>
        <b/>
        <sz val="11"/>
        <color theme="1"/>
        <rFont val="Calibri"/>
        <family val="2"/>
        <scheme val="minor"/>
      </rPr>
      <t xml:space="preserve"> several formative practice opportunities</t>
    </r>
    <r>
      <rPr>
        <sz val="11"/>
        <color theme="1"/>
        <rFont val="Calibri"/>
        <family val="2"/>
        <scheme val="minor"/>
      </rPr>
      <t xml:space="preserve"> on the same set of skills prior to this Graded Lab assessment. </t>
    </r>
  </si>
  <si>
    <t xml:space="preserve">Interview </t>
  </si>
  <si>
    <t xml:space="preserve">Documentation </t>
  </si>
  <si>
    <t xml:space="preserve">Online task </t>
  </si>
  <si>
    <t xml:space="preserve">Online (NP) Test </t>
  </si>
  <si>
    <t xml:space="preserve">Online (P)Test </t>
  </si>
  <si>
    <t>Peer Evaluation</t>
  </si>
  <si>
    <t>Peer assessment allows team members to assess other members of the team as well as themselves.
Peer assessment provides data that might be used in assigning individual grades for team assignments</t>
  </si>
  <si>
    <t>Practical Test</t>
  </si>
  <si>
    <t xml:space="preserve">Product </t>
  </si>
  <si>
    <t xml:space="preserve">Portfolio </t>
  </si>
  <si>
    <t xml:space="preserve">Presentation </t>
  </si>
  <si>
    <t xml:space="preserve">Programming </t>
  </si>
  <si>
    <t xml:space="preserve">Role Play </t>
  </si>
  <si>
    <t xml:space="preserve">Written Test </t>
  </si>
  <si>
    <t xml:space="preserve">Written Essay </t>
  </si>
  <si>
    <t xml:space="preserve">In Graded Lab, students are assessed for specific and measurable technical skills by performing a task with minimal guidance from lab supervisor/use of detailed guided lab sheets.  Some form of report (or structured forms) may be generated by the students to summarise the work.  A rubric or checklist is required for Graded Lab.
Graded Lab should not be taken as effort put into lab work (as this is already assessed in Attitude). It is also assumed that the students have had several formative practice opportunities on the same set of skills prior to this Graded Lab assessment. </t>
  </si>
  <si>
    <t>Peer Evaluation 1</t>
  </si>
  <si>
    <t>Peer Evaluation 2</t>
  </si>
  <si>
    <t>New Assessment Framework for Non-PBL Non-exam Subjects</t>
  </si>
  <si>
    <t>This is administered in the presence of an invigilator. The weightage of the online test commensurates with the level of difficulty, the number of questions and question randomness which  students are required to attempt. As a guide, question bank for 10% online (P) test should be at least 5 times the no. of questions set. Question set should comprise at least 15% higher-level order thinking skills questions.</t>
  </si>
  <si>
    <t>CP</t>
  </si>
  <si>
    <t>Class Participation 1</t>
  </si>
  <si>
    <t>Class Participation 2</t>
  </si>
  <si>
    <t>Class Participation 1/2</t>
  </si>
  <si>
    <r>
      <t xml:space="preserve">NOTE:
Not more than </t>
    </r>
    <r>
      <rPr>
        <b/>
        <u/>
        <sz val="8"/>
        <rFont val="Arial"/>
        <family val="2"/>
      </rPr>
      <t>4</t>
    </r>
    <r>
      <rPr>
        <u/>
        <sz val="8"/>
        <rFont val="Arial"/>
        <family val="2"/>
      </rPr>
      <t xml:space="preserve"> </t>
    </r>
    <r>
      <rPr>
        <sz val="8"/>
        <rFont val="Arial"/>
        <family val="2"/>
      </rPr>
      <t>continuous assessment points (including term test but excluding CP)
Graded Lab (This is NOT labwork. Check Glossary for definition)
 Online (non-proctored) test (max 5% per instance)
Online (proctored) test (max 10% per instance)
Total online tests and tasks (max 20% per subject)</t>
    </r>
  </si>
  <si>
    <t>Ö</t>
  </si>
  <si>
    <t>Engineering Analytics and Machine Learning (ECSE202)</t>
  </si>
  <si>
    <t>Perform data analysis using a set of Data Analytics Toolbox</t>
  </si>
  <si>
    <t>Perform data gathering and pre-processing of data</t>
  </si>
  <si>
    <t xml:space="preserve">Conduct exploratory data analysis and visualization techniques </t>
  </si>
  <si>
    <t>Perform regression analysis on data</t>
  </si>
  <si>
    <t>Perform machine learning algorithms for predictive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</si>
</sst>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sz val="11"/>
      <color theme="0"/>
      <name val="Calibri"/>
      <family val="2"/>
      <scheme val="minor"/>
    </font>
    <font>
      <b/>
      <sz val="11"/>
      <color theme="1"/>
      <name val="Calibri"/>
      <family val="2"/>
      <scheme val="minor"/>
    </font>
    <font>
      <b/>
      <sz val="11"/>
      <name val="Arial"/>
      <family val="2"/>
    </font>
    <font>
      <sz val="10"/>
      <color rgb="FFFF0000"/>
      <name val="Calibri"/>
      <family val="2"/>
    </font>
    <font>
      <b/>
      <sz val="9"/>
      <color rgb="FF000000"/>
      <name val="Arial"/>
      <family val="2"/>
    </font>
    <font>
      <sz val="9"/>
      <color rgb="FF000000"/>
      <name val="Arial"/>
      <family val="2"/>
    </font>
    <font>
      <sz val="9"/>
      <color rgb="FF000000"/>
      <name val="Symbol"/>
      <family val="1"/>
      <charset val="2"/>
    </font>
    <font>
      <sz val="11"/>
      <name val="Calibri"/>
      <family val="2"/>
      <scheme val="minor"/>
    </font>
    <font>
      <sz val="9"/>
      <name val="Arial"/>
      <family val="2"/>
    </font>
    <font>
      <sz val="9"/>
      <color theme="1"/>
      <name val="Calibri"/>
      <family val="2"/>
      <scheme val="minor"/>
    </font>
    <font>
      <b/>
      <sz val="9"/>
      <name val="Arial"/>
      <family val="2"/>
    </font>
    <font>
      <b/>
      <sz val="10"/>
      <color theme="1"/>
      <name val="Calibri"/>
      <family val="2"/>
      <scheme val="minor"/>
    </font>
    <font>
      <sz val="10"/>
      <color theme="1"/>
      <name val="Calibri"/>
      <family val="2"/>
      <scheme val="minor"/>
    </font>
    <font>
      <sz val="10"/>
      <color theme="0"/>
      <name val="Arial"/>
      <family val="2"/>
    </font>
    <font>
      <b/>
      <sz val="10"/>
      <color theme="1"/>
      <name val="Arial"/>
      <family val="2"/>
    </font>
    <font>
      <b/>
      <sz val="9"/>
      <color theme="1"/>
      <name val="Arial"/>
      <family val="2"/>
    </font>
    <font>
      <sz val="10"/>
      <color theme="1"/>
      <name val="Arial"/>
      <family val="2"/>
    </font>
    <font>
      <sz val="8"/>
      <color theme="1"/>
      <name val="Calibri"/>
      <family val="2"/>
      <scheme val="minor"/>
    </font>
    <font>
      <sz val="9"/>
      <color theme="1"/>
      <name val="Arial"/>
      <family val="2"/>
    </font>
    <font>
      <b/>
      <sz val="9"/>
      <color rgb="FF000000"/>
      <name val="Calibri"/>
      <family val="2"/>
      <scheme val="minor"/>
    </font>
    <font>
      <b/>
      <vertAlign val="superscript"/>
      <sz val="9"/>
      <color rgb="FF000000"/>
      <name val="Calibri"/>
      <family val="2"/>
      <scheme val="minor"/>
    </font>
    <font>
      <sz val="9"/>
      <color rgb="FF000000"/>
      <name val="Calibri"/>
      <family val="2"/>
      <scheme val="minor"/>
    </font>
    <font>
      <sz val="9"/>
      <name val="Calibri"/>
      <family val="2"/>
      <scheme val="minor"/>
    </font>
    <font>
      <b/>
      <sz val="9"/>
      <name val="Calibri"/>
      <family val="2"/>
      <scheme val="minor"/>
    </font>
    <font>
      <b/>
      <vertAlign val="superscript"/>
      <sz val="9"/>
      <name val="Calibri"/>
      <family val="2"/>
      <scheme val="minor"/>
    </font>
    <font>
      <vertAlign val="superscript"/>
      <sz val="9"/>
      <name val="Calibri"/>
      <family val="2"/>
      <scheme val="minor"/>
    </font>
    <font>
      <b/>
      <sz val="10"/>
      <name val="Calibri"/>
      <family val="2"/>
      <scheme val="minor"/>
    </font>
    <font>
      <b/>
      <sz val="8"/>
      <color rgb="FF000000"/>
      <name val="Arial"/>
      <family val="2"/>
    </font>
    <font>
      <b/>
      <vertAlign val="superscript"/>
      <sz val="8"/>
      <color rgb="FF000000"/>
      <name val="Arial"/>
      <family val="2"/>
    </font>
    <font>
      <sz val="8"/>
      <name val="Arial"/>
      <family val="2"/>
    </font>
    <font>
      <b/>
      <u/>
      <sz val="8"/>
      <name val="Arial"/>
      <family val="2"/>
    </font>
    <font>
      <u/>
      <sz val="8"/>
      <name val="Arial"/>
      <family val="2"/>
    </font>
    <font>
      <sz val="8"/>
      <color rgb="FF000000"/>
      <name val="Calibri"/>
      <family val="2"/>
      <scheme val="minor"/>
    </font>
    <font>
      <sz val="9"/>
      <name val="Calibri"/>
      <family val="2"/>
    </font>
    <font>
      <b/>
      <sz val="8"/>
      <color rgb="FF000000"/>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9F87F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64">
    <xf numFmtId="0" fontId="0" fillId="0" borderId="0" xfId="0"/>
    <xf numFmtId="0" fontId="12" fillId="0" borderId="0" xfId="0" applyFont="1"/>
    <xf numFmtId="0" fontId="6" fillId="0" borderId="0" xfId="0" applyFont="1" applyAlignment="1"/>
    <xf numFmtId="0" fontId="11" fillId="0" borderId="1" xfId="0" applyFont="1" applyBorder="1" applyAlignment="1" applyProtection="1">
      <alignment horizontal="center" vertical="center" wrapText="1" readingOrder="1"/>
      <protection locked="0"/>
    </xf>
    <xf numFmtId="0" fontId="10" fillId="0" borderId="1" xfId="0" applyFont="1" applyBorder="1" applyAlignment="1" applyProtection="1">
      <alignment horizontal="center" vertical="center" wrapText="1" readingOrder="1"/>
      <protection locked="0"/>
    </xf>
    <xf numFmtId="0" fontId="0" fillId="0" borderId="0" xfId="0" applyAlignment="1">
      <alignment vertical="center"/>
    </xf>
    <xf numFmtId="0" fontId="13" fillId="0" borderId="4"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readingOrder="1"/>
      <protection locked="0"/>
    </xf>
    <xf numFmtId="0" fontId="13" fillId="0" borderId="1" xfId="0" applyFont="1" applyBorder="1" applyAlignment="1" applyProtection="1">
      <alignment horizontal="center" vertical="center" wrapText="1" readingOrder="1"/>
      <protection locked="0"/>
    </xf>
    <xf numFmtId="0" fontId="17" fillId="0" borderId="1" xfId="0" applyFont="1" applyBorder="1" applyAlignment="1" applyProtection="1">
      <alignment horizontal="center"/>
    </xf>
    <xf numFmtId="1" fontId="18" fillId="4" borderId="1" xfId="0" applyNumberFormat="1" applyFont="1" applyFill="1" applyBorder="1" applyAlignment="1" applyProtection="1">
      <alignment horizontal="center"/>
    </xf>
    <xf numFmtId="0" fontId="17" fillId="5" borderId="1" xfId="0" applyFont="1" applyFill="1" applyBorder="1" applyAlignment="1" applyProtection="1">
      <alignment horizontal="center"/>
    </xf>
    <xf numFmtId="1" fontId="19" fillId="3" borderId="1" xfId="0" applyNumberFormat="1" applyFont="1" applyFill="1" applyBorder="1" applyAlignment="1" applyProtection="1">
      <alignment horizontal="center"/>
    </xf>
    <xf numFmtId="0" fontId="19" fillId="3" borderId="1" xfId="0" applyFont="1" applyFill="1" applyBorder="1" applyAlignment="1" applyProtection="1">
      <alignment horizontal="center"/>
    </xf>
    <xf numFmtId="1" fontId="13" fillId="0" borderId="1" xfId="1" applyNumberFormat="1" applyFont="1" applyBorder="1" applyAlignment="1" applyProtection="1">
      <alignment horizontal="center"/>
    </xf>
    <xf numFmtId="1" fontId="13" fillId="0" borderId="1" xfId="0" applyNumberFormat="1" applyFont="1" applyBorder="1" applyAlignment="1" applyProtection="1">
      <alignment horizontal="center"/>
    </xf>
    <xf numFmtId="0" fontId="13" fillId="0" borderId="1" xfId="0" applyFont="1" applyBorder="1" applyAlignment="1" applyProtection="1">
      <alignment horizontal="center"/>
    </xf>
    <xf numFmtId="1" fontId="14" fillId="7" borderId="1" xfId="0" applyNumberFormat="1" applyFont="1" applyFill="1" applyBorder="1" applyAlignment="1" applyProtection="1">
      <alignment horizontal="center"/>
    </xf>
    <xf numFmtId="0" fontId="13" fillId="7" borderId="1" xfId="0" applyFont="1" applyFill="1" applyBorder="1" applyAlignment="1" applyProtection="1">
      <alignment horizontal="center"/>
    </xf>
    <xf numFmtId="0" fontId="13" fillId="0" borderId="1" xfId="0" applyFont="1" applyBorder="1" applyAlignment="1" applyProtection="1">
      <alignment horizontal="center"/>
      <protection locked="0"/>
    </xf>
    <xf numFmtId="0" fontId="13" fillId="0" borderId="2" xfId="0" applyFont="1" applyBorder="1" applyAlignment="1" applyProtection="1">
      <alignment horizontal="center"/>
    </xf>
    <xf numFmtId="0" fontId="13" fillId="0" borderId="7" xfId="0" applyFont="1" applyBorder="1" applyAlignment="1" applyProtection="1">
      <alignment horizontal="center"/>
      <protection locked="0"/>
    </xf>
    <xf numFmtId="0" fontId="13" fillId="0" borderId="3" xfId="0" applyFont="1" applyBorder="1" applyAlignment="1" applyProtection="1">
      <alignment horizontal="center"/>
    </xf>
    <xf numFmtId="0" fontId="13" fillId="0" borderId="4" xfId="0" applyFont="1" applyBorder="1" applyAlignment="1" applyProtection="1">
      <alignment horizontal="center"/>
    </xf>
    <xf numFmtId="1" fontId="23" fillId="0" borderId="1" xfId="0" applyNumberFormat="1" applyFont="1" applyBorder="1" applyAlignment="1" applyProtection="1">
      <alignment horizontal="center"/>
    </xf>
    <xf numFmtId="0" fontId="23" fillId="0" borderId="1" xfId="0" applyFont="1" applyBorder="1" applyAlignment="1" applyProtection="1">
      <alignment horizontal="center"/>
    </xf>
    <xf numFmtId="0" fontId="23" fillId="0" borderId="1" xfId="0" applyFont="1" applyBorder="1" applyAlignment="1" applyProtection="1">
      <alignment horizontal="center"/>
      <protection locked="0"/>
    </xf>
    <xf numFmtId="1" fontId="23" fillId="0" borderId="1" xfId="0" applyNumberFormat="1" applyFont="1" applyFill="1" applyBorder="1" applyAlignment="1" applyProtection="1">
      <alignment horizontal="center"/>
    </xf>
    <xf numFmtId="0" fontId="23" fillId="0" borderId="1" xfId="0" applyFont="1" applyFill="1" applyBorder="1" applyAlignment="1" applyProtection="1">
      <alignment horizontal="center"/>
    </xf>
    <xf numFmtId="0" fontId="0" fillId="8" borderId="0" xfId="0" applyFill="1" applyAlignment="1">
      <alignment horizontal="left"/>
    </xf>
    <xf numFmtId="0" fontId="6" fillId="8" borderId="0" xfId="0" applyFont="1" applyFill="1" applyAlignment="1">
      <alignment horizontal="left"/>
    </xf>
    <xf numFmtId="0" fontId="16" fillId="0" borderId="9" xfId="0" applyFont="1" applyBorder="1" applyAlignment="1" applyProtection="1">
      <alignment horizontal="left"/>
      <protection locked="0"/>
    </xf>
    <xf numFmtId="0" fontId="20" fillId="0" borderId="9" xfId="0" applyFont="1" applyBorder="1" applyAlignment="1" applyProtection="1">
      <protection locked="0"/>
    </xf>
    <xf numFmtId="0" fontId="26" fillId="0" borderId="1" xfId="0" applyFont="1" applyBorder="1" applyAlignment="1" applyProtection="1">
      <alignment horizontal="left" vertical="center" wrapText="1" readingOrder="1"/>
      <protection locked="0"/>
    </xf>
    <xf numFmtId="0" fontId="13" fillId="0" borderId="0" xfId="0" applyFont="1" applyBorder="1" applyAlignment="1" applyProtection="1">
      <alignment horizontal="center"/>
      <protection locked="0"/>
    </xf>
    <xf numFmtId="0" fontId="13" fillId="6" borderId="1" xfId="0" applyFont="1" applyFill="1" applyBorder="1" applyAlignment="1" applyProtection="1">
      <alignment horizontal="center"/>
    </xf>
    <xf numFmtId="0" fontId="16" fillId="0" borderId="0" xfId="0" applyFont="1" applyAlignment="1" applyProtection="1"/>
    <xf numFmtId="0" fontId="6" fillId="0" borderId="0" xfId="0" applyFont="1" applyAlignment="1" applyProtection="1"/>
    <xf numFmtId="0" fontId="0" fillId="0" borderId="1" xfId="0" applyBorder="1"/>
    <xf numFmtId="0" fontId="6" fillId="0" borderId="1" xfId="0" applyFont="1" applyBorder="1"/>
    <xf numFmtId="0" fontId="6" fillId="0" borderId="1" xfId="0" applyFont="1" applyBorder="1" applyAlignment="1"/>
    <xf numFmtId="0" fontId="12" fillId="0" borderId="1" xfId="0" applyFont="1" applyBorder="1" applyAlignment="1">
      <alignment vertical="center" wrapText="1"/>
    </xf>
    <xf numFmtId="0" fontId="0" fillId="0" borderId="1" xfId="0" applyBorder="1" applyAlignment="1">
      <alignment vertical="center" wrapText="1"/>
    </xf>
    <xf numFmtId="0" fontId="13" fillId="0" borderId="1" xfId="0" applyFont="1" applyBorder="1" applyProtection="1">
      <protection locked="0"/>
    </xf>
    <xf numFmtId="1" fontId="17" fillId="12" borderId="1" xfId="0" applyNumberFormat="1" applyFont="1" applyFill="1" applyBorder="1" applyAlignment="1" applyProtection="1">
      <alignment horizontal="center"/>
    </xf>
    <xf numFmtId="0" fontId="17" fillId="10" borderId="1" xfId="0" applyFont="1" applyFill="1" applyBorder="1" applyAlignment="1" applyProtection="1">
      <alignment horizontal="center"/>
    </xf>
    <xf numFmtId="0" fontId="3" fillId="10" borderId="1" xfId="0" applyFont="1" applyFill="1" applyBorder="1" applyAlignment="1" applyProtection="1">
      <alignment horizontal="center"/>
    </xf>
    <xf numFmtId="0" fontId="19" fillId="10" borderId="1" xfId="0" applyFont="1" applyFill="1" applyBorder="1" applyAlignment="1" applyProtection="1">
      <alignment horizontal="center"/>
    </xf>
    <xf numFmtId="1" fontId="16" fillId="12" borderId="5" xfId="0" applyNumberFormat="1" applyFont="1" applyFill="1" applyBorder="1" applyAlignment="1" applyProtection="1">
      <alignment horizontal="left"/>
    </xf>
    <xf numFmtId="1" fontId="14" fillId="12" borderId="1" xfId="0" applyNumberFormat="1" applyFont="1" applyFill="1" applyBorder="1" applyAlignment="1" applyProtection="1">
      <alignment horizontal="center"/>
    </xf>
    <xf numFmtId="0" fontId="13" fillId="12" borderId="1" xfId="0" applyFont="1" applyFill="1" applyBorder="1" applyAlignment="1" applyProtection="1">
      <alignment horizontal="center"/>
    </xf>
    <xf numFmtId="1" fontId="13" fillId="12" borderId="1" xfId="0" applyNumberFormat="1" applyFont="1" applyFill="1" applyBorder="1" applyAlignment="1" applyProtection="1">
      <alignment horizontal="center"/>
    </xf>
    <xf numFmtId="0" fontId="15" fillId="12" borderId="1" xfId="0" applyFont="1" applyFill="1" applyBorder="1" applyAlignment="1" applyProtection="1">
      <alignment horizontal="center"/>
    </xf>
    <xf numFmtId="1" fontId="20" fillId="7" borderId="5" xfId="0" applyNumberFormat="1" applyFont="1" applyFill="1" applyBorder="1" applyAlignment="1" applyProtection="1">
      <alignment horizontal="left"/>
    </xf>
    <xf numFmtId="1" fontId="23" fillId="7" borderId="1" xfId="0" applyNumberFormat="1" applyFont="1" applyFill="1" applyBorder="1" applyAlignment="1" applyProtection="1">
      <alignment horizontal="center"/>
    </xf>
    <xf numFmtId="1" fontId="20" fillId="11" borderId="5" xfId="0" applyNumberFormat="1" applyFont="1" applyFill="1" applyBorder="1" applyAlignment="1" applyProtection="1">
      <alignment horizontal="left"/>
    </xf>
    <xf numFmtId="1" fontId="14" fillId="11" borderId="1" xfId="0" applyNumberFormat="1" applyFont="1" applyFill="1" applyBorder="1" applyAlignment="1" applyProtection="1">
      <alignment horizontal="center"/>
    </xf>
    <xf numFmtId="1" fontId="23" fillId="11" borderId="1" xfId="0" applyNumberFormat="1" applyFont="1" applyFill="1" applyBorder="1" applyAlignment="1" applyProtection="1">
      <alignment horizontal="center"/>
    </xf>
    <xf numFmtId="0" fontId="13" fillId="11" borderId="1" xfId="0" applyFont="1" applyFill="1" applyBorder="1" applyAlignment="1" applyProtection="1">
      <alignment horizontal="center"/>
    </xf>
    <xf numFmtId="1" fontId="16" fillId="9" borderId="5" xfId="0" applyNumberFormat="1" applyFont="1" applyFill="1" applyBorder="1" applyAlignment="1" applyProtection="1">
      <alignment horizontal="left"/>
    </xf>
    <xf numFmtId="1" fontId="14" fillId="9" borderId="1" xfId="0" applyNumberFormat="1" applyFont="1" applyFill="1" applyBorder="1" applyAlignment="1" applyProtection="1">
      <alignment horizontal="center"/>
    </xf>
    <xf numFmtId="1" fontId="23" fillId="9" borderId="1" xfId="0" applyNumberFormat="1" applyFont="1" applyFill="1" applyBorder="1" applyAlignment="1" applyProtection="1">
      <alignment horizontal="center"/>
    </xf>
    <xf numFmtId="0" fontId="13" fillId="9" borderId="1" xfId="0" applyFont="1" applyFill="1" applyBorder="1" applyAlignment="1" applyProtection="1">
      <alignment horizontal="center"/>
    </xf>
    <xf numFmtId="1" fontId="17" fillId="6" borderId="1" xfId="0" applyNumberFormat="1" applyFont="1" applyFill="1" applyBorder="1" applyAlignment="1" applyProtection="1">
      <alignment horizontal="center"/>
    </xf>
    <xf numFmtId="0" fontId="15" fillId="6" borderId="1" xfId="0" applyFont="1" applyFill="1" applyBorder="1" applyAlignment="1" applyProtection="1">
      <alignment horizontal="center"/>
    </xf>
    <xf numFmtId="0" fontId="24" fillId="5" borderId="2" xfId="0" applyFont="1" applyFill="1" applyBorder="1" applyAlignment="1" applyProtection="1">
      <alignment horizontal="center" vertical="center" wrapText="1" readingOrder="1"/>
    </xf>
    <xf numFmtId="0" fontId="32" fillId="5" borderId="2" xfId="0" applyFont="1" applyFill="1" applyBorder="1" applyAlignment="1">
      <alignment horizontal="center" vertical="center" wrapText="1" readingOrder="1"/>
    </xf>
    <xf numFmtId="0" fontId="24" fillId="5" borderId="2" xfId="0" applyFont="1" applyFill="1" applyBorder="1" applyAlignment="1" applyProtection="1">
      <alignment horizontal="center" vertical="top" wrapText="1" readingOrder="1"/>
    </xf>
    <xf numFmtId="0" fontId="24" fillId="5" borderId="8" xfId="0" applyFont="1" applyFill="1" applyBorder="1" applyAlignment="1" applyProtection="1">
      <alignment horizontal="center" vertical="center" wrapText="1" readingOrder="1"/>
    </xf>
    <xf numFmtId="0" fontId="28" fillId="0" borderId="2" xfId="0" applyFont="1" applyFill="1" applyBorder="1" applyAlignment="1" applyProtection="1">
      <alignment horizontal="center" vertical="center" wrapText="1" readingOrder="1"/>
    </xf>
    <xf numFmtId="9" fontId="26" fillId="0" borderId="2" xfId="0" applyNumberFormat="1" applyFont="1" applyFill="1" applyBorder="1" applyAlignment="1" applyProtection="1">
      <alignment horizontal="center" vertical="center" wrapText="1" readingOrder="1"/>
    </xf>
    <xf numFmtId="0" fontId="37" fillId="0" borderId="1" xfId="0" applyFont="1" applyBorder="1" applyAlignment="1" applyProtection="1">
      <alignment horizontal="center" vertical="center" wrapText="1" readingOrder="1"/>
      <protection locked="0"/>
    </xf>
    <xf numFmtId="0" fontId="37" fillId="0" borderId="1" xfId="0" applyFont="1" applyBorder="1" applyAlignment="1" applyProtection="1">
      <alignment horizontal="center" vertical="center" wrapText="1" readingOrder="1"/>
    </xf>
    <xf numFmtId="9" fontId="26" fillId="0" borderId="2" xfId="0" applyNumberFormat="1" applyFont="1" applyFill="1" applyBorder="1" applyAlignment="1" applyProtection="1">
      <alignment horizontal="center" vertical="center" wrapText="1" readingOrder="1"/>
      <protection locked="0"/>
    </xf>
    <xf numFmtId="0" fontId="0" fillId="0" borderId="0" xfId="0" applyProtection="1"/>
    <xf numFmtId="0" fontId="5" fillId="0" borderId="0" xfId="0" applyFont="1" applyProtection="1"/>
    <xf numFmtId="0" fontId="20" fillId="0" borderId="0" xfId="0" applyFont="1" applyAlignment="1" applyProtection="1"/>
    <xf numFmtId="0" fontId="16" fillId="0" borderId="9" xfId="0" applyFont="1" applyBorder="1" applyAlignment="1" applyProtection="1">
      <alignment horizontal="left"/>
    </xf>
    <xf numFmtId="0" fontId="0" fillId="2" borderId="1" xfId="0" applyFill="1" applyBorder="1" applyProtection="1"/>
    <xf numFmtId="0" fontId="21" fillId="2" borderId="5" xfId="0" applyFont="1" applyFill="1" applyBorder="1" applyAlignment="1" applyProtection="1">
      <alignment horizontal="center"/>
    </xf>
    <xf numFmtId="0" fontId="2" fillId="2" borderId="1" xfId="0" applyFont="1" applyFill="1" applyBorder="1" applyAlignment="1" applyProtection="1">
      <alignment horizontal="center" wrapText="1"/>
    </xf>
    <xf numFmtId="0" fontId="15" fillId="2" borderId="5" xfId="0" applyFont="1" applyFill="1" applyBorder="1" applyAlignment="1" applyProtection="1">
      <alignment horizontal="left" wrapText="1"/>
    </xf>
    <xf numFmtId="0" fontId="15" fillId="2" borderId="1" xfId="0" applyFont="1" applyFill="1" applyBorder="1" applyAlignment="1" applyProtection="1">
      <alignment horizontal="center" wrapText="1"/>
    </xf>
    <xf numFmtId="0" fontId="13" fillId="0" borderId="5" xfId="0" applyFont="1" applyBorder="1" applyAlignment="1" applyProtection="1">
      <alignment horizontal="left"/>
    </xf>
    <xf numFmtId="1" fontId="23" fillId="0" borderId="1" xfId="1" applyNumberFormat="1" applyFont="1" applyBorder="1" applyAlignment="1" applyProtection="1">
      <alignment horizontal="center"/>
    </xf>
    <xf numFmtId="0" fontId="13" fillId="0" borderId="1" xfId="0" applyFont="1" applyBorder="1" applyProtection="1"/>
    <xf numFmtId="9" fontId="0" fillId="0" borderId="0" xfId="0" applyNumberFormat="1" applyProtection="1"/>
    <xf numFmtId="1" fontId="5" fillId="0" borderId="0" xfId="0" applyNumberFormat="1" applyFont="1" applyProtection="1"/>
    <xf numFmtId="0" fontId="22" fillId="0" borderId="0" xfId="0" applyFont="1" applyAlignment="1" applyProtection="1">
      <alignment horizontal="center"/>
    </xf>
    <xf numFmtId="1" fontId="17" fillId="9" borderId="1" xfId="0" applyNumberFormat="1" applyFont="1" applyFill="1" applyBorder="1" applyAlignment="1" applyProtection="1">
      <alignment horizontal="center"/>
    </xf>
    <xf numFmtId="1" fontId="3" fillId="0" borderId="1" xfId="1" applyNumberFormat="1" applyFont="1" applyBorder="1" applyAlignment="1" applyProtection="1">
      <alignment horizontal="center"/>
    </xf>
    <xf numFmtId="0" fontId="13" fillId="0" borderId="8" xfId="0" applyFont="1" applyBorder="1" applyAlignment="1" applyProtection="1">
      <alignment horizontal="center"/>
    </xf>
    <xf numFmtId="0" fontId="13" fillId="0" borderId="7" xfId="0" applyFont="1" applyBorder="1" applyAlignment="1" applyProtection="1">
      <alignment horizontal="center"/>
    </xf>
    <xf numFmtId="1" fontId="0" fillId="0" borderId="0" xfId="0" applyNumberFormat="1" applyProtection="1"/>
    <xf numFmtId="1" fontId="21" fillId="0" borderId="1" xfId="0" applyNumberFormat="1" applyFont="1" applyBorder="1" applyAlignment="1" applyProtection="1">
      <alignment horizontal="center"/>
    </xf>
    <xf numFmtId="1" fontId="3" fillId="0" borderId="1" xfId="0" applyNumberFormat="1" applyFont="1" applyFill="1" applyBorder="1" applyAlignment="1" applyProtection="1">
      <alignment horizontal="center"/>
    </xf>
    <xf numFmtId="0" fontId="2" fillId="10" borderId="1" xfId="0" applyFont="1" applyFill="1" applyBorder="1" applyAlignment="1" applyProtection="1">
      <alignment horizontal="left"/>
    </xf>
    <xf numFmtId="0" fontId="4" fillId="0" borderId="0" xfId="0" applyFont="1" applyAlignment="1" applyProtection="1">
      <alignment horizontal="center"/>
    </xf>
    <xf numFmtId="0" fontId="0" fillId="0" borderId="0" xfId="0" applyAlignment="1" applyProtection="1">
      <alignment horizontal="center"/>
    </xf>
    <xf numFmtId="0" fontId="0" fillId="0" borderId="0" xfId="0" applyAlignment="1" applyProtection="1">
      <alignment textRotation="90"/>
    </xf>
    <xf numFmtId="0" fontId="0" fillId="0" borderId="1" xfId="0" applyBorder="1" applyProtection="1">
      <protection locked="0"/>
    </xf>
    <xf numFmtId="0" fontId="27" fillId="5" borderId="1" xfId="0" applyFont="1" applyFill="1" applyBorder="1" applyAlignment="1" applyProtection="1">
      <alignment horizontal="center" vertical="top" wrapText="1"/>
      <protection locked="0"/>
    </xf>
    <xf numFmtId="0" fontId="28" fillId="5" borderId="1" xfId="0" applyFont="1" applyFill="1" applyBorder="1" applyAlignment="1" applyProtection="1">
      <alignment wrapText="1" readingOrder="1"/>
      <protection locked="0"/>
    </xf>
    <xf numFmtId="0" fontId="7" fillId="5" borderId="1" xfId="0" applyFont="1" applyFill="1" applyBorder="1" applyAlignment="1" applyProtection="1">
      <alignment wrapText="1" readingOrder="1"/>
      <protection locked="0"/>
    </xf>
    <xf numFmtId="0" fontId="7" fillId="5" borderId="1" xfId="0" applyFont="1" applyFill="1" applyBorder="1" applyAlignment="1" applyProtection="1">
      <alignment vertical="center" wrapText="1" readingOrder="1"/>
      <protection locked="0"/>
    </xf>
    <xf numFmtId="0" fontId="26" fillId="0" borderId="1" xfId="0" applyFont="1" applyBorder="1" applyAlignment="1" applyProtection="1">
      <alignment horizontal="left" vertical="top" wrapText="1" readingOrder="1"/>
      <protection locked="0"/>
    </xf>
    <xf numFmtId="0" fontId="26" fillId="0" borderId="1" xfId="0" applyFont="1" applyBorder="1" applyAlignment="1" applyProtection="1">
      <alignment horizontal="center" vertical="top" wrapText="1" readingOrder="1"/>
      <protection locked="0"/>
    </xf>
    <xf numFmtId="0" fontId="0" fillId="0" borderId="0" xfId="0" applyProtection="1">
      <protection locked="0"/>
    </xf>
    <xf numFmtId="0" fontId="0" fillId="0" borderId="0" xfId="0" applyAlignment="1" applyProtection="1">
      <alignment vertical="center"/>
      <protection locked="0"/>
    </xf>
    <xf numFmtId="0" fontId="27" fillId="0" borderId="0" xfId="0" applyFont="1" applyProtection="1">
      <protection locked="0"/>
    </xf>
    <xf numFmtId="0" fontId="27" fillId="0" borderId="0" xfId="0" applyFont="1" applyAlignment="1" applyProtection="1">
      <alignment vertical="center"/>
      <protection locked="0"/>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39" fillId="0" borderId="1" xfId="0" applyFont="1" applyBorder="1" applyAlignment="1" applyProtection="1">
      <alignment horizontal="center" vertical="center" wrapText="1" readingOrder="1"/>
      <protection locked="0"/>
    </xf>
    <xf numFmtId="0" fontId="0" fillId="0" borderId="3" xfId="0" applyBorder="1" applyAlignment="1">
      <alignment horizontal="left" vertical="center" wrapText="1"/>
    </xf>
    <xf numFmtId="0" fontId="14" fillId="12" borderId="2" xfId="0" applyFont="1" applyFill="1" applyBorder="1" applyAlignment="1" applyProtection="1">
      <alignment horizontal="center" vertical="center" textRotation="90" wrapText="1"/>
    </xf>
    <xf numFmtId="0" fontId="14" fillId="12" borderId="3" xfId="0" applyFont="1" applyFill="1" applyBorder="1" applyAlignment="1" applyProtection="1">
      <alignment horizontal="center" vertical="center" textRotation="90" wrapText="1"/>
    </xf>
    <xf numFmtId="0" fontId="2" fillId="0" borderId="0" xfId="0" applyFont="1" applyAlignment="1" applyProtection="1">
      <alignment horizontal="center"/>
    </xf>
    <xf numFmtId="0" fontId="2" fillId="2" borderId="1" xfId="0" applyFont="1" applyFill="1" applyBorder="1" applyAlignment="1" applyProtection="1">
      <alignment horizontal="center" wrapText="1"/>
    </xf>
    <xf numFmtId="0" fontId="13" fillId="0" borderId="2" xfId="0" applyFont="1" applyBorder="1" applyAlignment="1" applyProtection="1">
      <alignment horizontal="left" vertical="center"/>
    </xf>
    <xf numFmtId="0" fontId="13" fillId="0" borderId="3" xfId="0" applyFont="1" applyBorder="1" applyAlignment="1" applyProtection="1">
      <alignment horizontal="left" vertical="center"/>
    </xf>
    <xf numFmtId="0" fontId="13" fillId="0" borderId="4" xfId="0" applyFont="1" applyBorder="1" applyAlignment="1" applyProtection="1">
      <alignment horizontal="left" vertical="center"/>
    </xf>
    <xf numFmtId="1" fontId="13" fillId="0" borderId="2" xfId="0" applyNumberFormat="1" applyFont="1" applyBorder="1" applyAlignment="1" applyProtection="1">
      <alignment horizontal="center" vertical="center" wrapText="1"/>
    </xf>
    <xf numFmtId="1" fontId="13" fillId="0" borderId="3" xfId="0" applyNumberFormat="1" applyFont="1" applyBorder="1" applyAlignment="1" applyProtection="1">
      <alignment horizontal="center" vertical="center" wrapText="1"/>
    </xf>
    <xf numFmtId="1" fontId="13" fillId="0" borderId="4" xfId="0" applyNumberFormat="1" applyFont="1" applyBorder="1" applyAlignment="1" applyProtection="1">
      <alignment horizontal="center" vertical="center" wrapText="1"/>
    </xf>
    <xf numFmtId="0" fontId="20" fillId="0" borderId="9" xfId="0" applyFont="1" applyBorder="1" applyAlignment="1" applyProtection="1">
      <alignment horizontal="center"/>
    </xf>
    <xf numFmtId="0" fontId="22" fillId="0" borderId="1" xfId="0" applyFont="1" applyBorder="1" applyAlignment="1" applyProtection="1">
      <alignment horizontal="center" wrapText="1"/>
    </xf>
    <xf numFmtId="0" fontId="34" fillId="0" borderId="2" xfId="0" applyFont="1" applyBorder="1" applyAlignment="1" applyProtection="1">
      <alignment horizontal="center" vertical="center" wrapText="1"/>
    </xf>
    <xf numFmtId="0" fontId="34" fillId="0" borderId="3" xfId="0" applyFont="1" applyBorder="1" applyAlignment="1" applyProtection="1">
      <alignment horizontal="center" vertical="center" wrapText="1"/>
    </xf>
    <xf numFmtId="0" fontId="34" fillId="0" borderId="4" xfId="0" applyFont="1" applyBorder="1" applyAlignment="1" applyProtection="1">
      <alignment horizontal="center" vertical="center" wrapText="1"/>
    </xf>
    <xf numFmtId="0" fontId="14" fillId="7" borderId="2" xfId="0" applyFont="1" applyFill="1" applyBorder="1" applyAlignment="1" applyProtection="1">
      <alignment horizontal="center" vertical="center" textRotation="90" wrapText="1"/>
    </xf>
    <xf numFmtId="0" fontId="14" fillId="7" borderId="3" xfId="0" applyFont="1" applyFill="1" applyBorder="1" applyAlignment="1" applyProtection="1">
      <alignment horizontal="center" vertical="center" textRotation="90"/>
    </xf>
    <xf numFmtId="0" fontId="14" fillId="7" borderId="4" xfId="0" applyFont="1" applyFill="1" applyBorder="1" applyAlignment="1" applyProtection="1">
      <alignment horizontal="center" vertical="center" textRotation="90"/>
    </xf>
    <xf numFmtId="0" fontId="14" fillId="12" borderId="2" xfId="0" applyFont="1" applyFill="1" applyBorder="1" applyAlignment="1" applyProtection="1">
      <alignment horizontal="center" vertical="center" textRotation="90"/>
    </xf>
    <xf numFmtId="0" fontId="14" fillId="12" borderId="3" xfId="0" applyFont="1" applyFill="1" applyBorder="1" applyAlignment="1" applyProtection="1">
      <alignment horizontal="center" vertical="center" textRotation="90"/>
    </xf>
    <xf numFmtId="0" fontId="14" fillId="9" borderId="2" xfId="0" applyFont="1" applyFill="1" applyBorder="1" applyAlignment="1" applyProtection="1">
      <alignment horizontal="center" vertical="center" textRotation="90" wrapText="1"/>
    </xf>
    <xf numFmtId="0" fontId="14" fillId="9" borderId="3" xfId="0" applyFont="1" applyFill="1" applyBorder="1" applyAlignment="1" applyProtection="1">
      <alignment horizontal="center" vertical="center" textRotation="90" wrapText="1"/>
    </xf>
    <xf numFmtId="0" fontId="14" fillId="9" borderId="4" xfId="0" applyFont="1" applyFill="1" applyBorder="1" applyAlignment="1" applyProtection="1">
      <alignment horizontal="center" vertical="center" textRotation="90" wrapText="1"/>
    </xf>
    <xf numFmtId="0" fontId="14" fillId="11" borderId="2" xfId="0" applyFont="1" applyFill="1" applyBorder="1" applyAlignment="1" applyProtection="1">
      <alignment horizontal="center" vertical="center" textRotation="90" wrapText="1"/>
    </xf>
    <xf numFmtId="0" fontId="14" fillId="11" borderId="3" xfId="0" applyFont="1" applyFill="1" applyBorder="1" applyAlignment="1" applyProtection="1">
      <alignment horizontal="center" vertical="center" textRotation="90" wrapText="1"/>
    </xf>
    <xf numFmtId="0" fontId="14" fillId="11" borderId="4" xfId="0" applyFont="1" applyFill="1" applyBorder="1" applyAlignment="1" applyProtection="1">
      <alignment horizontal="center" vertical="center" textRotation="90" wrapText="1"/>
    </xf>
    <xf numFmtId="0" fontId="14" fillId="6" borderId="2" xfId="0" applyFont="1" applyFill="1" applyBorder="1" applyAlignment="1" applyProtection="1">
      <alignment horizontal="center" vertical="center" textRotation="90" wrapText="1"/>
    </xf>
    <xf numFmtId="0" fontId="14" fillId="6" borderId="3" xfId="0" applyFont="1" applyFill="1" applyBorder="1" applyAlignment="1" applyProtection="1">
      <alignment horizontal="center" vertical="center" textRotation="90" wrapText="1"/>
    </xf>
    <xf numFmtId="0" fontId="14" fillId="6" borderId="4" xfId="0" applyFont="1" applyFill="1" applyBorder="1" applyAlignment="1" applyProtection="1">
      <alignment horizontal="center" vertical="center" textRotation="90" wrapText="1"/>
    </xf>
    <xf numFmtId="0" fontId="8" fillId="0" borderId="0" xfId="0" applyFont="1" applyFill="1" applyBorder="1" applyAlignment="1" applyProtection="1">
      <alignment horizontal="left" vertical="top" wrapText="1" readingOrder="1"/>
      <protection locked="0"/>
    </xf>
    <xf numFmtId="0" fontId="27" fillId="0" borderId="0" xfId="0" applyFont="1" applyAlignment="1" applyProtection="1">
      <alignment horizontal="left" wrapText="1"/>
      <protection locked="0"/>
    </xf>
    <xf numFmtId="0" fontId="31" fillId="0" borderId="0" xfId="0" applyFont="1" applyAlignment="1" applyProtection="1">
      <alignment horizontal="center"/>
    </xf>
    <xf numFmtId="0" fontId="6" fillId="0" borderId="0" xfId="0" applyFont="1" applyAlignment="1" applyProtection="1">
      <alignment horizontal="center"/>
      <protection locked="0"/>
    </xf>
    <xf numFmtId="0" fontId="24" fillId="5" borderId="2" xfId="0" applyFont="1" applyFill="1" applyBorder="1" applyAlignment="1" applyProtection="1">
      <alignment horizontal="center" vertical="center" wrapText="1" readingOrder="1"/>
    </xf>
    <xf numFmtId="0" fontId="24" fillId="5" borderId="3" xfId="0" applyFont="1" applyFill="1" applyBorder="1" applyAlignment="1" applyProtection="1">
      <alignment horizontal="center" vertical="center" wrapText="1" readingOrder="1"/>
    </xf>
    <xf numFmtId="0" fontId="9" fillId="5" borderId="1" xfId="0" applyFont="1" applyFill="1" applyBorder="1" applyAlignment="1">
      <alignment horizontal="center" wrapText="1" readingOrder="1"/>
    </xf>
    <xf numFmtId="0" fontId="28" fillId="0" borderId="5" xfId="0" applyFont="1" applyFill="1" applyBorder="1" applyAlignment="1" applyProtection="1">
      <alignment horizontal="center" vertical="center" wrapText="1" readingOrder="1"/>
      <protection locked="0"/>
    </xf>
    <xf numFmtId="0" fontId="28" fillId="0" borderId="6" xfId="0" applyFont="1" applyFill="1" applyBorder="1" applyAlignment="1" applyProtection="1">
      <alignment horizontal="center" vertical="center" wrapText="1" readingOrder="1"/>
      <protection locked="0"/>
    </xf>
    <xf numFmtId="0" fontId="37" fillId="0" borderId="5" xfId="0" applyFont="1" applyBorder="1" applyAlignment="1" applyProtection="1">
      <alignment horizontal="center" vertical="center" wrapText="1" readingOrder="1"/>
      <protection locked="0"/>
    </xf>
    <xf numFmtId="0" fontId="37" fillId="0" borderId="6" xfId="0" applyFont="1" applyBorder="1" applyAlignment="1" applyProtection="1">
      <alignment horizontal="center" vertical="center" wrapText="1" readingOrder="1"/>
      <protection locked="0"/>
    </xf>
    <xf numFmtId="9" fontId="26" fillId="0" borderId="5" xfId="0" applyNumberFormat="1" applyFont="1" applyFill="1" applyBorder="1" applyAlignment="1" applyProtection="1">
      <alignment horizontal="center" vertical="center" wrapText="1" readingOrder="1"/>
      <protection locked="0"/>
    </xf>
    <xf numFmtId="9" fontId="26" fillId="0" borderId="6" xfId="0" applyNumberFormat="1" applyFont="1" applyFill="1" applyBorder="1" applyAlignment="1" applyProtection="1">
      <alignment horizontal="center" vertical="center" wrapText="1" readingOrder="1"/>
      <protection locked="0"/>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horizontal="center"/>
    </xf>
    <xf numFmtId="0" fontId="6" fillId="0" borderId="1" xfId="0" applyFont="1" applyBorder="1" applyAlignment="1">
      <alignment horizontal="center"/>
    </xf>
  </cellXfs>
  <cellStyles count="2">
    <cellStyle name="Normal" xfId="0" builtinId="0"/>
    <cellStyle name="Percent" xfId="1" builtinId="5"/>
  </cellStyles>
  <dxfs count="14">
    <dxf>
      <font>
        <color theme="0"/>
      </font>
      <fill>
        <patternFill>
          <bgColor rgb="FFFF0000"/>
        </patternFill>
      </fill>
    </dxf>
    <dxf>
      <fill>
        <patternFill>
          <bgColor rgb="FF92D050"/>
        </patternFill>
      </fill>
    </dxf>
    <dxf>
      <fill>
        <patternFill patternType="solid">
          <bgColor rgb="FF92D050"/>
        </patternFill>
      </fill>
    </dxf>
    <dxf>
      <fill>
        <patternFill>
          <bgColor rgb="FF92D050"/>
        </patternFill>
      </fill>
    </dxf>
    <dxf>
      <font>
        <color theme="0"/>
      </font>
      <fill>
        <patternFill>
          <bgColor rgb="FFFF0000"/>
        </patternFill>
      </fill>
    </dxf>
    <dxf>
      <font>
        <color theme="1"/>
      </font>
      <fill>
        <patternFill>
          <bgColor rgb="FF92D050"/>
        </patternFill>
      </fill>
    </dxf>
    <dxf>
      <fill>
        <patternFill>
          <bgColor rgb="FFFF0000"/>
        </patternFill>
      </fill>
    </dxf>
    <dxf>
      <fill>
        <patternFill>
          <bgColor rgb="FFFF0000"/>
        </patternFill>
      </fill>
    </dxf>
    <dxf>
      <font>
        <color theme="0" tint="-4.9989318521683403E-2"/>
      </font>
      <fill>
        <patternFill>
          <bgColor rgb="FFFF0000"/>
        </patternFill>
      </fill>
    </dxf>
    <dxf>
      <font>
        <color theme="0"/>
      </font>
      <fill>
        <patternFill>
          <bgColor rgb="FFFF0000"/>
        </patternFill>
      </fill>
    </dxf>
    <dxf>
      <font>
        <color theme="0"/>
      </font>
      <fill>
        <patternFill>
          <bgColor rgb="FFFF0000"/>
        </patternFill>
      </fill>
    </dxf>
    <dxf>
      <font>
        <b/>
        <i val="0"/>
        <color auto="1"/>
      </font>
      <fill>
        <patternFill>
          <bgColor theme="6" tint="0.39994506668294322"/>
        </patternFill>
      </fill>
    </dxf>
    <dxf>
      <font>
        <b/>
        <i val="0"/>
        <color theme="0"/>
      </font>
      <fill>
        <patternFill>
          <bgColor rgb="FFFF0000"/>
        </patternFill>
      </fill>
    </dxf>
    <dxf>
      <font>
        <color theme="0"/>
      </font>
      <fill>
        <patternFill>
          <bgColor rgb="FFFF0000"/>
        </patternFill>
      </fill>
    </dxf>
  </dxfs>
  <tableStyles count="0" defaultTableStyle="TableStyleMedium2" defaultPivotStyle="PivotStyleLight16"/>
  <colors>
    <mruColors>
      <color rgb="FF9F8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abSelected="1" workbookViewId="0">
      <selection activeCell="F20" sqref="F20"/>
    </sheetView>
  </sheetViews>
  <sheetFormatPr defaultRowHeight="14.5" x14ac:dyDescent="0.35"/>
  <cols>
    <col min="1" max="1" width="9.1796875" style="75"/>
    <col min="2" max="2" width="18.1796875" style="75" customWidth="1"/>
    <col min="3" max="3" width="11.7265625" style="99" customWidth="1"/>
    <col min="4" max="4" width="20.1796875" style="99" customWidth="1"/>
    <col min="5" max="5" width="13.81640625" style="99" customWidth="1"/>
    <col min="6" max="6" width="8.453125" style="75" customWidth="1"/>
    <col min="7" max="7" width="10" style="75" customWidth="1"/>
    <col min="8" max="8" width="8.26953125" style="75" customWidth="1"/>
    <col min="9" max="9" width="9.26953125" style="75" customWidth="1"/>
    <col min="10" max="17" width="9.1796875" style="75"/>
    <col min="18" max="18" width="9.1796875" style="76"/>
    <col min="19" max="254" width="9.1796875" style="75"/>
    <col min="255" max="255" width="24.1796875" style="75" customWidth="1"/>
    <col min="256" max="257" width="16.54296875" style="75" customWidth="1"/>
    <col min="258" max="258" width="15" style="75" customWidth="1"/>
    <col min="259" max="259" width="8.453125" style="75" customWidth="1"/>
    <col min="260" max="260" width="13.54296875" style="75" customWidth="1"/>
    <col min="261" max="261" width="12.453125" style="75" customWidth="1"/>
    <col min="262" max="262" width="10.81640625" style="75" customWidth="1"/>
    <col min="263" max="263" width="11.54296875" style="75" customWidth="1"/>
    <col min="264" max="510" width="9.1796875" style="75"/>
    <col min="511" max="511" width="24.1796875" style="75" customWidth="1"/>
    <col min="512" max="513" width="16.54296875" style="75" customWidth="1"/>
    <col min="514" max="514" width="15" style="75" customWidth="1"/>
    <col min="515" max="515" width="8.453125" style="75" customWidth="1"/>
    <col min="516" max="516" width="13.54296875" style="75" customWidth="1"/>
    <col min="517" max="517" width="12.453125" style="75" customWidth="1"/>
    <col min="518" max="518" width="10.81640625" style="75" customWidth="1"/>
    <col min="519" max="519" width="11.54296875" style="75" customWidth="1"/>
    <col min="520" max="766" width="9.1796875" style="75"/>
    <col min="767" max="767" width="24.1796875" style="75" customWidth="1"/>
    <col min="768" max="769" width="16.54296875" style="75" customWidth="1"/>
    <col min="770" max="770" width="15" style="75" customWidth="1"/>
    <col min="771" max="771" width="8.453125" style="75" customWidth="1"/>
    <col min="772" max="772" width="13.54296875" style="75" customWidth="1"/>
    <col min="773" max="773" width="12.453125" style="75" customWidth="1"/>
    <col min="774" max="774" width="10.81640625" style="75" customWidth="1"/>
    <col min="775" max="775" width="11.54296875" style="75" customWidth="1"/>
    <col min="776" max="1022" width="9.1796875" style="75"/>
    <col min="1023" max="1023" width="24.1796875" style="75" customWidth="1"/>
    <col min="1024" max="1025" width="16.54296875" style="75" customWidth="1"/>
    <col min="1026" max="1026" width="15" style="75" customWidth="1"/>
    <col min="1027" max="1027" width="8.453125" style="75" customWidth="1"/>
    <col min="1028" max="1028" width="13.54296875" style="75" customWidth="1"/>
    <col min="1029" max="1029" width="12.453125" style="75" customWidth="1"/>
    <col min="1030" max="1030" width="10.81640625" style="75" customWidth="1"/>
    <col min="1031" max="1031" width="11.54296875" style="75" customWidth="1"/>
    <col min="1032" max="1278" width="9.1796875" style="75"/>
    <col min="1279" max="1279" width="24.1796875" style="75" customWidth="1"/>
    <col min="1280" max="1281" width="16.54296875" style="75" customWidth="1"/>
    <col min="1282" max="1282" width="15" style="75" customWidth="1"/>
    <col min="1283" max="1283" width="8.453125" style="75" customWidth="1"/>
    <col min="1284" max="1284" width="13.54296875" style="75" customWidth="1"/>
    <col min="1285" max="1285" width="12.453125" style="75" customWidth="1"/>
    <col min="1286" max="1286" width="10.81640625" style="75" customWidth="1"/>
    <col min="1287" max="1287" width="11.54296875" style="75" customWidth="1"/>
    <col min="1288" max="1534" width="9.1796875" style="75"/>
    <col min="1535" max="1535" width="24.1796875" style="75" customWidth="1"/>
    <col min="1536" max="1537" width="16.54296875" style="75" customWidth="1"/>
    <col min="1538" max="1538" width="15" style="75" customWidth="1"/>
    <col min="1539" max="1539" width="8.453125" style="75" customWidth="1"/>
    <col min="1540" max="1540" width="13.54296875" style="75" customWidth="1"/>
    <col min="1541" max="1541" width="12.453125" style="75" customWidth="1"/>
    <col min="1542" max="1542" width="10.81640625" style="75" customWidth="1"/>
    <col min="1543" max="1543" width="11.54296875" style="75" customWidth="1"/>
    <col min="1544" max="1790" width="9.1796875" style="75"/>
    <col min="1791" max="1791" width="24.1796875" style="75" customWidth="1"/>
    <col min="1792" max="1793" width="16.54296875" style="75" customWidth="1"/>
    <col min="1794" max="1794" width="15" style="75" customWidth="1"/>
    <col min="1795" max="1795" width="8.453125" style="75" customWidth="1"/>
    <col min="1796" max="1796" width="13.54296875" style="75" customWidth="1"/>
    <col min="1797" max="1797" width="12.453125" style="75" customWidth="1"/>
    <col min="1798" max="1798" width="10.81640625" style="75" customWidth="1"/>
    <col min="1799" max="1799" width="11.54296875" style="75" customWidth="1"/>
    <col min="1800" max="2046" width="9.1796875" style="75"/>
    <col min="2047" max="2047" width="24.1796875" style="75" customWidth="1"/>
    <col min="2048" max="2049" width="16.54296875" style="75" customWidth="1"/>
    <col min="2050" max="2050" width="15" style="75" customWidth="1"/>
    <col min="2051" max="2051" width="8.453125" style="75" customWidth="1"/>
    <col min="2052" max="2052" width="13.54296875" style="75" customWidth="1"/>
    <col min="2053" max="2053" width="12.453125" style="75" customWidth="1"/>
    <col min="2054" max="2054" width="10.81640625" style="75" customWidth="1"/>
    <col min="2055" max="2055" width="11.54296875" style="75" customWidth="1"/>
    <col min="2056" max="2302" width="9.1796875" style="75"/>
    <col min="2303" max="2303" width="24.1796875" style="75" customWidth="1"/>
    <col min="2304" max="2305" width="16.54296875" style="75" customWidth="1"/>
    <col min="2306" max="2306" width="15" style="75" customWidth="1"/>
    <col min="2307" max="2307" width="8.453125" style="75" customWidth="1"/>
    <col min="2308" max="2308" width="13.54296875" style="75" customWidth="1"/>
    <col min="2309" max="2309" width="12.453125" style="75" customWidth="1"/>
    <col min="2310" max="2310" width="10.81640625" style="75" customWidth="1"/>
    <col min="2311" max="2311" width="11.54296875" style="75" customWidth="1"/>
    <col min="2312" max="2558" width="9.1796875" style="75"/>
    <col min="2559" max="2559" width="24.1796875" style="75" customWidth="1"/>
    <col min="2560" max="2561" width="16.54296875" style="75" customWidth="1"/>
    <col min="2562" max="2562" width="15" style="75" customWidth="1"/>
    <col min="2563" max="2563" width="8.453125" style="75" customWidth="1"/>
    <col min="2564" max="2564" width="13.54296875" style="75" customWidth="1"/>
    <col min="2565" max="2565" width="12.453125" style="75" customWidth="1"/>
    <col min="2566" max="2566" width="10.81640625" style="75" customWidth="1"/>
    <col min="2567" max="2567" width="11.54296875" style="75" customWidth="1"/>
    <col min="2568" max="2814" width="9.1796875" style="75"/>
    <col min="2815" max="2815" width="24.1796875" style="75" customWidth="1"/>
    <col min="2816" max="2817" width="16.54296875" style="75" customWidth="1"/>
    <col min="2818" max="2818" width="15" style="75" customWidth="1"/>
    <col min="2819" max="2819" width="8.453125" style="75" customWidth="1"/>
    <col min="2820" max="2820" width="13.54296875" style="75" customWidth="1"/>
    <col min="2821" max="2821" width="12.453125" style="75" customWidth="1"/>
    <col min="2822" max="2822" width="10.81640625" style="75" customWidth="1"/>
    <col min="2823" max="2823" width="11.54296875" style="75" customWidth="1"/>
    <col min="2824" max="3070" width="9.1796875" style="75"/>
    <col min="3071" max="3071" width="24.1796875" style="75" customWidth="1"/>
    <col min="3072" max="3073" width="16.54296875" style="75" customWidth="1"/>
    <col min="3074" max="3074" width="15" style="75" customWidth="1"/>
    <col min="3075" max="3075" width="8.453125" style="75" customWidth="1"/>
    <col min="3076" max="3076" width="13.54296875" style="75" customWidth="1"/>
    <col min="3077" max="3077" width="12.453125" style="75" customWidth="1"/>
    <col min="3078" max="3078" width="10.81640625" style="75" customWidth="1"/>
    <col min="3079" max="3079" width="11.54296875" style="75" customWidth="1"/>
    <col min="3080" max="3326" width="9.1796875" style="75"/>
    <col min="3327" max="3327" width="24.1796875" style="75" customWidth="1"/>
    <col min="3328" max="3329" width="16.54296875" style="75" customWidth="1"/>
    <col min="3330" max="3330" width="15" style="75" customWidth="1"/>
    <col min="3331" max="3331" width="8.453125" style="75" customWidth="1"/>
    <col min="3332" max="3332" width="13.54296875" style="75" customWidth="1"/>
    <col min="3333" max="3333" width="12.453125" style="75" customWidth="1"/>
    <col min="3334" max="3334" width="10.81640625" style="75" customWidth="1"/>
    <col min="3335" max="3335" width="11.54296875" style="75" customWidth="1"/>
    <col min="3336" max="3582" width="9.1796875" style="75"/>
    <col min="3583" max="3583" width="24.1796875" style="75" customWidth="1"/>
    <col min="3584" max="3585" width="16.54296875" style="75" customWidth="1"/>
    <col min="3586" max="3586" width="15" style="75" customWidth="1"/>
    <col min="3587" max="3587" width="8.453125" style="75" customWidth="1"/>
    <col min="3588" max="3588" width="13.54296875" style="75" customWidth="1"/>
    <col min="3589" max="3589" width="12.453125" style="75" customWidth="1"/>
    <col min="3590" max="3590" width="10.81640625" style="75" customWidth="1"/>
    <col min="3591" max="3591" width="11.54296875" style="75" customWidth="1"/>
    <col min="3592" max="3838" width="9.1796875" style="75"/>
    <col min="3839" max="3839" width="24.1796875" style="75" customWidth="1"/>
    <col min="3840" max="3841" width="16.54296875" style="75" customWidth="1"/>
    <col min="3842" max="3842" width="15" style="75" customWidth="1"/>
    <col min="3843" max="3843" width="8.453125" style="75" customWidth="1"/>
    <col min="3844" max="3844" width="13.54296875" style="75" customWidth="1"/>
    <col min="3845" max="3845" width="12.453125" style="75" customWidth="1"/>
    <col min="3846" max="3846" width="10.81640625" style="75" customWidth="1"/>
    <col min="3847" max="3847" width="11.54296875" style="75" customWidth="1"/>
    <col min="3848" max="4094" width="9.1796875" style="75"/>
    <col min="4095" max="4095" width="24.1796875" style="75" customWidth="1"/>
    <col min="4096" max="4097" width="16.54296875" style="75" customWidth="1"/>
    <col min="4098" max="4098" width="15" style="75" customWidth="1"/>
    <col min="4099" max="4099" width="8.453125" style="75" customWidth="1"/>
    <col min="4100" max="4100" width="13.54296875" style="75" customWidth="1"/>
    <col min="4101" max="4101" width="12.453125" style="75" customWidth="1"/>
    <col min="4102" max="4102" width="10.81640625" style="75" customWidth="1"/>
    <col min="4103" max="4103" width="11.54296875" style="75" customWidth="1"/>
    <col min="4104" max="4350" width="9.1796875" style="75"/>
    <col min="4351" max="4351" width="24.1796875" style="75" customWidth="1"/>
    <col min="4352" max="4353" width="16.54296875" style="75" customWidth="1"/>
    <col min="4354" max="4354" width="15" style="75" customWidth="1"/>
    <col min="4355" max="4355" width="8.453125" style="75" customWidth="1"/>
    <col min="4356" max="4356" width="13.54296875" style="75" customWidth="1"/>
    <col min="4357" max="4357" width="12.453125" style="75" customWidth="1"/>
    <col min="4358" max="4358" width="10.81640625" style="75" customWidth="1"/>
    <col min="4359" max="4359" width="11.54296875" style="75" customWidth="1"/>
    <col min="4360" max="4606" width="9.1796875" style="75"/>
    <col min="4607" max="4607" width="24.1796875" style="75" customWidth="1"/>
    <col min="4608" max="4609" width="16.54296875" style="75" customWidth="1"/>
    <col min="4610" max="4610" width="15" style="75" customWidth="1"/>
    <col min="4611" max="4611" width="8.453125" style="75" customWidth="1"/>
    <col min="4612" max="4612" width="13.54296875" style="75" customWidth="1"/>
    <col min="4613" max="4613" width="12.453125" style="75" customWidth="1"/>
    <col min="4614" max="4614" width="10.81640625" style="75" customWidth="1"/>
    <col min="4615" max="4615" width="11.54296875" style="75" customWidth="1"/>
    <col min="4616" max="4862" width="9.1796875" style="75"/>
    <col min="4863" max="4863" width="24.1796875" style="75" customWidth="1"/>
    <col min="4864" max="4865" width="16.54296875" style="75" customWidth="1"/>
    <col min="4866" max="4866" width="15" style="75" customWidth="1"/>
    <col min="4867" max="4867" width="8.453125" style="75" customWidth="1"/>
    <col min="4868" max="4868" width="13.54296875" style="75" customWidth="1"/>
    <col min="4869" max="4869" width="12.453125" style="75" customWidth="1"/>
    <col min="4870" max="4870" width="10.81640625" style="75" customWidth="1"/>
    <col min="4871" max="4871" width="11.54296875" style="75" customWidth="1"/>
    <col min="4872" max="5118" width="9.1796875" style="75"/>
    <col min="5119" max="5119" width="24.1796875" style="75" customWidth="1"/>
    <col min="5120" max="5121" width="16.54296875" style="75" customWidth="1"/>
    <col min="5122" max="5122" width="15" style="75" customWidth="1"/>
    <col min="5123" max="5123" width="8.453125" style="75" customWidth="1"/>
    <col min="5124" max="5124" width="13.54296875" style="75" customWidth="1"/>
    <col min="5125" max="5125" width="12.453125" style="75" customWidth="1"/>
    <col min="5126" max="5126" width="10.81640625" style="75" customWidth="1"/>
    <col min="5127" max="5127" width="11.54296875" style="75" customWidth="1"/>
    <col min="5128" max="5374" width="9.1796875" style="75"/>
    <col min="5375" max="5375" width="24.1796875" style="75" customWidth="1"/>
    <col min="5376" max="5377" width="16.54296875" style="75" customWidth="1"/>
    <col min="5378" max="5378" width="15" style="75" customWidth="1"/>
    <col min="5379" max="5379" width="8.453125" style="75" customWidth="1"/>
    <col min="5380" max="5380" width="13.54296875" style="75" customWidth="1"/>
    <col min="5381" max="5381" width="12.453125" style="75" customWidth="1"/>
    <col min="5382" max="5382" width="10.81640625" style="75" customWidth="1"/>
    <col min="5383" max="5383" width="11.54296875" style="75" customWidth="1"/>
    <col min="5384" max="5630" width="9.1796875" style="75"/>
    <col min="5631" max="5631" width="24.1796875" style="75" customWidth="1"/>
    <col min="5632" max="5633" width="16.54296875" style="75" customWidth="1"/>
    <col min="5634" max="5634" width="15" style="75" customWidth="1"/>
    <col min="5635" max="5635" width="8.453125" style="75" customWidth="1"/>
    <col min="5636" max="5636" width="13.54296875" style="75" customWidth="1"/>
    <col min="5637" max="5637" width="12.453125" style="75" customWidth="1"/>
    <col min="5638" max="5638" width="10.81640625" style="75" customWidth="1"/>
    <col min="5639" max="5639" width="11.54296875" style="75" customWidth="1"/>
    <col min="5640" max="5886" width="9.1796875" style="75"/>
    <col min="5887" max="5887" width="24.1796875" style="75" customWidth="1"/>
    <col min="5888" max="5889" width="16.54296875" style="75" customWidth="1"/>
    <col min="5890" max="5890" width="15" style="75" customWidth="1"/>
    <col min="5891" max="5891" width="8.453125" style="75" customWidth="1"/>
    <col min="5892" max="5892" width="13.54296875" style="75" customWidth="1"/>
    <col min="5893" max="5893" width="12.453125" style="75" customWidth="1"/>
    <col min="5894" max="5894" width="10.81640625" style="75" customWidth="1"/>
    <col min="5895" max="5895" width="11.54296875" style="75" customWidth="1"/>
    <col min="5896" max="6142" width="9.1796875" style="75"/>
    <col min="6143" max="6143" width="24.1796875" style="75" customWidth="1"/>
    <col min="6144" max="6145" width="16.54296875" style="75" customWidth="1"/>
    <col min="6146" max="6146" width="15" style="75" customWidth="1"/>
    <col min="6147" max="6147" width="8.453125" style="75" customWidth="1"/>
    <col min="6148" max="6148" width="13.54296875" style="75" customWidth="1"/>
    <col min="6149" max="6149" width="12.453125" style="75" customWidth="1"/>
    <col min="6150" max="6150" width="10.81640625" style="75" customWidth="1"/>
    <col min="6151" max="6151" width="11.54296875" style="75" customWidth="1"/>
    <col min="6152" max="6398" width="9.1796875" style="75"/>
    <col min="6399" max="6399" width="24.1796875" style="75" customWidth="1"/>
    <col min="6400" max="6401" width="16.54296875" style="75" customWidth="1"/>
    <col min="6402" max="6402" width="15" style="75" customWidth="1"/>
    <col min="6403" max="6403" width="8.453125" style="75" customWidth="1"/>
    <col min="6404" max="6404" width="13.54296875" style="75" customWidth="1"/>
    <col min="6405" max="6405" width="12.453125" style="75" customWidth="1"/>
    <col min="6406" max="6406" width="10.81640625" style="75" customWidth="1"/>
    <col min="6407" max="6407" width="11.54296875" style="75" customWidth="1"/>
    <col min="6408" max="6654" width="9.1796875" style="75"/>
    <col min="6655" max="6655" width="24.1796875" style="75" customWidth="1"/>
    <col min="6656" max="6657" width="16.54296875" style="75" customWidth="1"/>
    <col min="6658" max="6658" width="15" style="75" customWidth="1"/>
    <col min="6659" max="6659" width="8.453125" style="75" customWidth="1"/>
    <col min="6660" max="6660" width="13.54296875" style="75" customWidth="1"/>
    <col min="6661" max="6661" width="12.453125" style="75" customWidth="1"/>
    <col min="6662" max="6662" width="10.81640625" style="75" customWidth="1"/>
    <col min="6663" max="6663" width="11.54296875" style="75" customWidth="1"/>
    <col min="6664" max="6910" width="9.1796875" style="75"/>
    <col min="6911" max="6911" width="24.1796875" style="75" customWidth="1"/>
    <col min="6912" max="6913" width="16.54296875" style="75" customWidth="1"/>
    <col min="6914" max="6914" width="15" style="75" customWidth="1"/>
    <col min="6915" max="6915" width="8.453125" style="75" customWidth="1"/>
    <col min="6916" max="6916" width="13.54296875" style="75" customWidth="1"/>
    <col min="6917" max="6917" width="12.453125" style="75" customWidth="1"/>
    <col min="6918" max="6918" width="10.81640625" style="75" customWidth="1"/>
    <col min="6919" max="6919" width="11.54296875" style="75" customWidth="1"/>
    <col min="6920" max="7166" width="9.1796875" style="75"/>
    <col min="7167" max="7167" width="24.1796875" style="75" customWidth="1"/>
    <col min="7168" max="7169" width="16.54296875" style="75" customWidth="1"/>
    <col min="7170" max="7170" width="15" style="75" customWidth="1"/>
    <col min="7171" max="7171" width="8.453125" style="75" customWidth="1"/>
    <col min="7172" max="7172" width="13.54296875" style="75" customWidth="1"/>
    <col min="7173" max="7173" width="12.453125" style="75" customWidth="1"/>
    <col min="7174" max="7174" width="10.81640625" style="75" customWidth="1"/>
    <col min="7175" max="7175" width="11.54296875" style="75" customWidth="1"/>
    <col min="7176" max="7422" width="9.1796875" style="75"/>
    <col min="7423" max="7423" width="24.1796875" style="75" customWidth="1"/>
    <col min="7424" max="7425" width="16.54296875" style="75" customWidth="1"/>
    <col min="7426" max="7426" width="15" style="75" customWidth="1"/>
    <col min="7427" max="7427" width="8.453125" style="75" customWidth="1"/>
    <col min="7428" max="7428" width="13.54296875" style="75" customWidth="1"/>
    <col min="7429" max="7429" width="12.453125" style="75" customWidth="1"/>
    <col min="7430" max="7430" width="10.81640625" style="75" customWidth="1"/>
    <col min="7431" max="7431" width="11.54296875" style="75" customWidth="1"/>
    <col min="7432" max="7678" width="9.1796875" style="75"/>
    <col min="7679" max="7679" width="24.1796875" style="75" customWidth="1"/>
    <col min="7680" max="7681" width="16.54296875" style="75" customWidth="1"/>
    <col min="7682" max="7682" width="15" style="75" customWidth="1"/>
    <col min="7683" max="7683" width="8.453125" style="75" customWidth="1"/>
    <col min="7684" max="7684" width="13.54296875" style="75" customWidth="1"/>
    <col min="7685" max="7685" width="12.453125" style="75" customWidth="1"/>
    <col min="7686" max="7686" width="10.81640625" style="75" customWidth="1"/>
    <col min="7687" max="7687" width="11.54296875" style="75" customWidth="1"/>
    <col min="7688" max="7934" width="9.1796875" style="75"/>
    <col min="7935" max="7935" width="24.1796875" style="75" customWidth="1"/>
    <col min="7936" max="7937" width="16.54296875" style="75" customWidth="1"/>
    <col min="7938" max="7938" width="15" style="75" customWidth="1"/>
    <col min="7939" max="7939" width="8.453125" style="75" customWidth="1"/>
    <col min="7940" max="7940" width="13.54296875" style="75" customWidth="1"/>
    <col min="7941" max="7941" width="12.453125" style="75" customWidth="1"/>
    <col min="7942" max="7942" width="10.81640625" style="75" customWidth="1"/>
    <col min="7943" max="7943" width="11.54296875" style="75" customWidth="1"/>
    <col min="7944" max="8190" width="9.1796875" style="75"/>
    <col min="8191" max="8191" width="24.1796875" style="75" customWidth="1"/>
    <col min="8192" max="8193" width="16.54296875" style="75" customWidth="1"/>
    <col min="8194" max="8194" width="15" style="75" customWidth="1"/>
    <col min="8195" max="8195" width="8.453125" style="75" customWidth="1"/>
    <col min="8196" max="8196" width="13.54296875" style="75" customWidth="1"/>
    <col min="8197" max="8197" width="12.453125" style="75" customWidth="1"/>
    <col min="8198" max="8198" width="10.81640625" style="75" customWidth="1"/>
    <col min="8199" max="8199" width="11.54296875" style="75" customWidth="1"/>
    <col min="8200" max="8446" width="9.1796875" style="75"/>
    <col min="8447" max="8447" width="24.1796875" style="75" customWidth="1"/>
    <col min="8448" max="8449" width="16.54296875" style="75" customWidth="1"/>
    <col min="8450" max="8450" width="15" style="75" customWidth="1"/>
    <col min="8451" max="8451" width="8.453125" style="75" customWidth="1"/>
    <col min="8452" max="8452" width="13.54296875" style="75" customWidth="1"/>
    <col min="8453" max="8453" width="12.453125" style="75" customWidth="1"/>
    <col min="8454" max="8454" width="10.81640625" style="75" customWidth="1"/>
    <col min="8455" max="8455" width="11.54296875" style="75" customWidth="1"/>
    <col min="8456" max="8702" width="9.1796875" style="75"/>
    <col min="8703" max="8703" width="24.1796875" style="75" customWidth="1"/>
    <col min="8704" max="8705" width="16.54296875" style="75" customWidth="1"/>
    <col min="8706" max="8706" width="15" style="75" customWidth="1"/>
    <col min="8707" max="8707" width="8.453125" style="75" customWidth="1"/>
    <col min="8708" max="8708" width="13.54296875" style="75" customWidth="1"/>
    <col min="8709" max="8709" width="12.453125" style="75" customWidth="1"/>
    <col min="8710" max="8710" width="10.81640625" style="75" customWidth="1"/>
    <col min="8711" max="8711" width="11.54296875" style="75" customWidth="1"/>
    <col min="8712" max="8958" width="9.1796875" style="75"/>
    <col min="8959" max="8959" width="24.1796875" style="75" customWidth="1"/>
    <col min="8960" max="8961" width="16.54296875" style="75" customWidth="1"/>
    <col min="8962" max="8962" width="15" style="75" customWidth="1"/>
    <col min="8963" max="8963" width="8.453125" style="75" customWidth="1"/>
    <col min="8964" max="8964" width="13.54296875" style="75" customWidth="1"/>
    <col min="8965" max="8965" width="12.453125" style="75" customWidth="1"/>
    <col min="8966" max="8966" width="10.81640625" style="75" customWidth="1"/>
    <col min="8967" max="8967" width="11.54296875" style="75" customWidth="1"/>
    <col min="8968" max="9214" width="9.1796875" style="75"/>
    <col min="9215" max="9215" width="24.1796875" style="75" customWidth="1"/>
    <col min="9216" max="9217" width="16.54296875" style="75" customWidth="1"/>
    <col min="9218" max="9218" width="15" style="75" customWidth="1"/>
    <col min="9219" max="9219" width="8.453125" style="75" customWidth="1"/>
    <col min="9220" max="9220" width="13.54296875" style="75" customWidth="1"/>
    <col min="9221" max="9221" width="12.453125" style="75" customWidth="1"/>
    <col min="9222" max="9222" width="10.81640625" style="75" customWidth="1"/>
    <col min="9223" max="9223" width="11.54296875" style="75" customWidth="1"/>
    <col min="9224" max="9470" width="9.1796875" style="75"/>
    <col min="9471" max="9471" width="24.1796875" style="75" customWidth="1"/>
    <col min="9472" max="9473" width="16.54296875" style="75" customWidth="1"/>
    <col min="9474" max="9474" width="15" style="75" customWidth="1"/>
    <col min="9475" max="9475" width="8.453125" style="75" customWidth="1"/>
    <col min="9476" max="9476" width="13.54296875" style="75" customWidth="1"/>
    <col min="9477" max="9477" width="12.453125" style="75" customWidth="1"/>
    <col min="9478" max="9478" width="10.81640625" style="75" customWidth="1"/>
    <col min="9479" max="9479" width="11.54296875" style="75" customWidth="1"/>
    <col min="9480" max="9726" width="9.1796875" style="75"/>
    <col min="9727" max="9727" width="24.1796875" style="75" customWidth="1"/>
    <col min="9728" max="9729" width="16.54296875" style="75" customWidth="1"/>
    <col min="9730" max="9730" width="15" style="75" customWidth="1"/>
    <col min="9731" max="9731" width="8.453125" style="75" customWidth="1"/>
    <col min="9732" max="9732" width="13.54296875" style="75" customWidth="1"/>
    <col min="9733" max="9733" width="12.453125" style="75" customWidth="1"/>
    <col min="9734" max="9734" width="10.81640625" style="75" customWidth="1"/>
    <col min="9735" max="9735" width="11.54296875" style="75" customWidth="1"/>
    <col min="9736" max="9982" width="9.1796875" style="75"/>
    <col min="9983" max="9983" width="24.1796875" style="75" customWidth="1"/>
    <col min="9984" max="9985" width="16.54296875" style="75" customWidth="1"/>
    <col min="9986" max="9986" width="15" style="75" customWidth="1"/>
    <col min="9987" max="9987" width="8.453125" style="75" customWidth="1"/>
    <col min="9988" max="9988" width="13.54296875" style="75" customWidth="1"/>
    <col min="9989" max="9989" width="12.453125" style="75" customWidth="1"/>
    <col min="9990" max="9990" width="10.81640625" style="75" customWidth="1"/>
    <col min="9991" max="9991" width="11.54296875" style="75" customWidth="1"/>
    <col min="9992" max="10238" width="9.1796875" style="75"/>
    <col min="10239" max="10239" width="24.1796875" style="75" customWidth="1"/>
    <col min="10240" max="10241" width="16.54296875" style="75" customWidth="1"/>
    <col min="10242" max="10242" width="15" style="75" customWidth="1"/>
    <col min="10243" max="10243" width="8.453125" style="75" customWidth="1"/>
    <col min="10244" max="10244" width="13.54296875" style="75" customWidth="1"/>
    <col min="10245" max="10245" width="12.453125" style="75" customWidth="1"/>
    <col min="10246" max="10246" width="10.81640625" style="75" customWidth="1"/>
    <col min="10247" max="10247" width="11.54296875" style="75" customWidth="1"/>
    <col min="10248" max="10494" width="9.1796875" style="75"/>
    <col min="10495" max="10495" width="24.1796875" style="75" customWidth="1"/>
    <col min="10496" max="10497" width="16.54296875" style="75" customWidth="1"/>
    <col min="10498" max="10498" width="15" style="75" customWidth="1"/>
    <col min="10499" max="10499" width="8.453125" style="75" customWidth="1"/>
    <col min="10500" max="10500" width="13.54296875" style="75" customWidth="1"/>
    <col min="10501" max="10501" width="12.453125" style="75" customWidth="1"/>
    <col min="10502" max="10502" width="10.81640625" style="75" customWidth="1"/>
    <col min="10503" max="10503" width="11.54296875" style="75" customWidth="1"/>
    <col min="10504" max="10750" width="9.1796875" style="75"/>
    <col min="10751" max="10751" width="24.1796875" style="75" customWidth="1"/>
    <col min="10752" max="10753" width="16.54296875" style="75" customWidth="1"/>
    <col min="10754" max="10754" width="15" style="75" customWidth="1"/>
    <col min="10755" max="10755" width="8.453125" style="75" customWidth="1"/>
    <col min="10756" max="10756" width="13.54296875" style="75" customWidth="1"/>
    <col min="10757" max="10757" width="12.453125" style="75" customWidth="1"/>
    <col min="10758" max="10758" width="10.81640625" style="75" customWidth="1"/>
    <col min="10759" max="10759" width="11.54296875" style="75" customWidth="1"/>
    <col min="10760" max="11006" width="9.1796875" style="75"/>
    <col min="11007" max="11007" width="24.1796875" style="75" customWidth="1"/>
    <col min="11008" max="11009" width="16.54296875" style="75" customWidth="1"/>
    <col min="11010" max="11010" width="15" style="75" customWidth="1"/>
    <col min="11011" max="11011" width="8.453125" style="75" customWidth="1"/>
    <col min="11012" max="11012" width="13.54296875" style="75" customWidth="1"/>
    <col min="11013" max="11013" width="12.453125" style="75" customWidth="1"/>
    <col min="11014" max="11014" width="10.81640625" style="75" customWidth="1"/>
    <col min="11015" max="11015" width="11.54296875" style="75" customWidth="1"/>
    <col min="11016" max="11262" width="9.1796875" style="75"/>
    <col min="11263" max="11263" width="24.1796875" style="75" customWidth="1"/>
    <col min="11264" max="11265" width="16.54296875" style="75" customWidth="1"/>
    <col min="11266" max="11266" width="15" style="75" customWidth="1"/>
    <col min="11267" max="11267" width="8.453125" style="75" customWidth="1"/>
    <col min="11268" max="11268" width="13.54296875" style="75" customWidth="1"/>
    <col min="11269" max="11269" width="12.453125" style="75" customWidth="1"/>
    <col min="11270" max="11270" width="10.81640625" style="75" customWidth="1"/>
    <col min="11271" max="11271" width="11.54296875" style="75" customWidth="1"/>
    <col min="11272" max="11518" width="9.1796875" style="75"/>
    <col min="11519" max="11519" width="24.1796875" style="75" customWidth="1"/>
    <col min="11520" max="11521" width="16.54296875" style="75" customWidth="1"/>
    <col min="11522" max="11522" width="15" style="75" customWidth="1"/>
    <col min="11523" max="11523" width="8.453125" style="75" customWidth="1"/>
    <col min="11524" max="11524" width="13.54296875" style="75" customWidth="1"/>
    <col min="11525" max="11525" width="12.453125" style="75" customWidth="1"/>
    <col min="11526" max="11526" width="10.81640625" style="75" customWidth="1"/>
    <col min="11527" max="11527" width="11.54296875" style="75" customWidth="1"/>
    <col min="11528" max="11774" width="9.1796875" style="75"/>
    <col min="11775" max="11775" width="24.1796875" style="75" customWidth="1"/>
    <col min="11776" max="11777" width="16.54296875" style="75" customWidth="1"/>
    <col min="11778" max="11778" width="15" style="75" customWidth="1"/>
    <col min="11779" max="11779" width="8.453125" style="75" customWidth="1"/>
    <col min="11780" max="11780" width="13.54296875" style="75" customWidth="1"/>
    <col min="11781" max="11781" width="12.453125" style="75" customWidth="1"/>
    <col min="11782" max="11782" width="10.81640625" style="75" customWidth="1"/>
    <col min="11783" max="11783" width="11.54296875" style="75" customWidth="1"/>
    <col min="11784" max="12030" width="9.1796875" style="75"/>
    <col min="12031" max="12031" width="24.1796875" style="75" customWidth="1"/>
    <col min="12032" max="12033" width="16.54296875" style="75" customWidth="1"/>
    <col min="12034" max="12034" width="15" style="75" customWidth="1"/>
    <col min="12035" max="12035" width="8.453125" style="75" customWidth="1"/>
    <col min="12036" max="12036" width="13.54296875" style="75" customWidth="1"/>
    <col min="12037" max="12037" width="12.453125" style="75" customWidth="1"/>
    <col min="12038" max="12038" width="10.81640625" style="75" customWidth="1"/>
    <col min="12039" max="12039" width="11.54296875" style="75" customWidth="1"/>
    <col min="12040" max="12286" width="9.1796875" style="75"/>
    <col min="12287" max="12287" width="24.1796875" style="75" customWidth="1"/>
    <col min="12288" max="12289" width="16.54296875" style="75" customWidth="1"/>
    <col min="12290" max="12290" width="15" style="75" customWidth="1"/>
    <col min="12291" max="12291" width="8.453125" style="75" customWidth="1"/>
    <col min="12292" max="12292" width="13.54296875" style="75" customWidth="1"/>
    <col min="12293" max="12293" width="12.453125" style="75" customWidth="1"/>
    <col min="12294" max="12294" width="10.81640625" style="75" customWidth="1"/>
    <col min="12295" max="12295" width="11.54296875" style="75" customWidth="1"/>
    <col min="12296" max="12542" width="9.1796875" style="75"/>
    <col min="12543" max="12543" width="24.1796875" style="75" customWidth="1"/>
    <col min="12544" max="12545" width="16.54296875" style="75" customWidth="1"/>
    <col min="12546" max="12546" width="15" style="75" customWidth="1"/>
    <col min="12547" max="12547" width="8.453125" style="75" customWidth="1"/>
    <col min="12548" max="12548" width="13.54296875" style="75" customWidth="1"/>
    <col min="12549" max="12549" width="12.453125" style="75" customWidth="1"/>
    <col min="12550" max="12550" width="10.81640625" style="75" customWidth="1"/>
    <col min="12551" max="12551" width="11.54296875" style="75" customWidth="1"/>
    <col min="12552" max="12798" width="9.1796875" style="75"/>
    <col min="12799" max="12799" width="24.1796875" style="75" customWidth="1"/>
    <col min="12800" max="12801" width="16.54296875" style="75" customWidth="1"/>
    <col min="12802" max="12802" width="15" style="75" customWidth="1"/>
    <col min="12803" max="12803" width="8.453125" style="75" customWidth="1"/>
    <col min="12804" max="12804" width="13.54296875" style="75" customWidth="1"/>
    <col min="12805" max="12805" width="12.453125" style="75" customWidth="1"/>
    <col min="12806" max="12806" width="10.81640625" style="75" customWidth="1"/>
    <col min="12807" max="12807" width="11.54296875" style="75" customWidth="1"/>
    <col min="12808" max="13054" width="9.1796875" style="75"/>
    <col min="13055" max="13055" width="24.1796875" style="75" customWidth="1"/>
    <col min="13056" max="13057" width="16.54296875" style="75" customWidth="1"/>
    <col min="13058" max="13058" width="15" style="75" customWidth="1"/>
    <col min="13059" max="13059" width="8.453125" style="75" customWidth="1"/>
    <col min="13060" max="13060" width="13.54296875" style="75" customWidth="1"/>
    <col min="13061" max="13061" width="12.453125" style="75" customWidth="1"/>
    <col min="13062" max="13062" width="10.81640625" style="75" customWidth="1"/>
    <col min="13063" max="13063" width="11.54296875" style="75" customWidth="1"/>
    <col min="13064" max="13310" width="9.1796875" style="75"/>
    <col min="13311" max="13311" width="24.1796875" style="75" customWidth="1"/>
    <col min="13312" max="13313" width="16.54296875" style="75" customWidth="1"/>
    <col min="13314" max="13314" width="15" style="75" customWidth="1"/>
    <col min="13315" max="13315" width="8.453125" style="75" customWidth="1"/>
    <col min="13316" max="13316" width="13.54296875" style="75" customWidth="1"/>
    <col min="13317" max="13317" width="12.453125" style="75" customWidth="1"/>
    <col min="13318" max="13318" width="10.81640625" style="75" customWidth="1"/>
    <col min="13319" max="13319" width="11.54296875" style="75" customWidth="1"/>
    <col min="13320" max="13566" width="9.1796875" style="75"/>
    <col min="13567" max="13567" width="24.1796875" style="75" customWidth="1"/>
    <col min="13568" max="13569" width="16.54296875" style="75" customWidth="1"/>
    <col min="13570" max="13570" width="15" style="75" customWidth="1"/>
    <col min="13571" max="13571" width="8.453125" style="75" customWidth="1"/>
    <col min="13572" max="13572" width="13.54296875" style="75" customWidth="1"/>
    <col min="13573" max="13573" width="12.453125" style="75" customWidth="1"/>
    <col min="13574" max="13574" width="10.81640625" style="75" customWidth="1"/>
    <col min="13575" max="13575" width="11.54296875" style="75" customWidth="1"/>
    <col min="13576" max="13822" width="9.1796875" style="75"/>
    <col min="13823" max="13823" width="24.1796875" style="75" customWidth="1"/>
    <col min="13824" max="13825" width="16.54296875" style="75" customWidth="1"/>
    <col min="13826" max="13826" width="15" style="75" customWidth="1"/>
    <col min="13827" max="13827" width="8.453125" style="75" customWidth="1"/>
    <col min="13828" max="13828" width="13.54296875" style="75" customWidth="1"/>
    <col min="13829" max="13829" width="12.453125" style="75" customWidth="1"/>
    <col min="13830" max="13830" width="10.81640625" style="75" customWidth="1"/>
    <col min="13831" max="13831" width="11.54296875" style="75" customWidth="1"/>
    <col min="13832" max="14078" width="9.1796875" style="75"/>
    <col min="14079" max="14079" width="24.1796875" style="75" customWidth="1"/>
    <col min="14080" max="14081" width="16.54296875" style="75" customWidth="1"/>
    <col min="14082" max="14082" width="15" style="75" customWidth="1"/>
    <col min="14083" max="14083" width="8.453125" style="75" customWidth="1"/>
    <col min="14084" max="14084" width="13.54296875" style="75" customWidth="1"/>
    <col min="14085" max="14085" width="12.453125" style="75" customWidth="1"/>
    <col min="14086" max="14086" width="10.81640625" style="75" customWidth="1"/>
    <col min="14087" max="14087" width="11.54296875" style="75" customWidth="1"/>
    <col min="14088" max="14334" width="9.1796875" style="75"/>
    <col min="14335" max="14335" width="24.1796875" style="75" customWidth="1"/>
    <col min="14336" max="14337" width="16.54296875" style="75" customWidth="1"/>
    <col min="14338" max="14338" width="15" style="75" customWidth="1"/>
    <col min="14339" max="14339" width="8.453125" style="75" customWidth="1"/>
    <col min="14340" max="14340" width="13.54296875" style="75" customWidth="1"/>
    <col min="14341" max="14341" width="12.453125" style="75" customWidth="1"/>
    <col min="14342" max="14342" width="10.81640625" style="75" customWidth="1"/>
    <col min="14343" max="14343" width="11.54296875" style="75" customWidth="1"/>
    <col min="14344" max="14590" width="9.1796875" style="75"/>
    <col min="14591" max="14591" width="24.1796875" style="75" customWidth="1"/>
    <col min="14592" max="14593" width="16.54296875" style="75" customWidth="1"/>
    <col min="14594" max="14594" width="15" style="75" customWidth="1"/>
    <col min="14595" max="14595" width="8.453125" style="75" customWidth="1"/>
    <col min="14596" max="14596" width="13.54296875" style="75" customWidth="1"/>
    <col min="14597" max="14597" width="12.453125" style="75" customWidth="1"/>
    <col min="14598" max="14598" width="10.81640625" style="75" customWidth="1"/>
    <col min="14599" max="14599" width="11.54296875" style="75" customWidth="1"/>
    <col min="14600" max="14846" width="9.1796875" style="75"/>
    <col min="14847" max="14847" width="24.1796875" style="75" customWidth="1"/>
    <col min="14848" max="14849" width="16.54296875" style="75" customWidth="1"/>
    <col min="14850" max="14850" width="15" style="75" customWidth="1"/>
    <col min="14851" max="14851" width="8.453125" style="75" customWidth="1"/>
    <col min="14852" max="14852" width="13.54296875" style="75" customWidth="1"/>
    <col min="14853" max="14853" width="12.453125" style="75" customWidth="1"/>
    <col min="14854" max="14854" width="10.81640625" style="75" customWidth="1"/>
    <col min="14855" max="14855" width="11.54296875" style="75" customWidth="1"/>
    <col min="14856" max="15102" width="9.1796875" style="75"/>
    <col min="15103" max="15103" width="24.1796875" style="75" customWidth="1"/>
    <col min="15104" max="15105" width="16.54296875" style="75" customWidth="1"/>
    <col min="15106" max="15106" width="15" style="75" customWidth="1"/>
    <col min="15107" max="15107" width="8.453125" style="75" customWidth="1"/>
    <col min="15108" max="15108" width="13.54296875" style="75" customWidth="1"/>
    <col min="15109" max="15109" width="12.453125" style="75" customWidth="1"/>
    <col min="15110" max="15110" width="10.81640625" style="75" customWidth="1"/>
    <col min="15111" max="15111" width="11.54296875" style="75" customWidth="1"/>
    <col min="15112" max="15358" width="9.1796875" style="75"/>
    <col min="15359" max="15359" width="24.1796875" style="75" customWidth="1"/>
    <col min="15360" max="15361" width="16.54296875" style="75" customWidth="1"/>
    <col min="15362" max="15362" width="15" style="75" customWidth="1"/>
    <col min="15363" max="15363" width="8.453125" style="75" customWidth="1"/>
    <col min="15364" max="15364" width="13.54296875" style="75" customWidth="1"/>
    <col min="15365" max="15365" width="12.453125" style="75" customWidth="1"/>
    <col min="15366" max="15366" width="10.81640625" style="75" customWidth="1"/>
    <col min="15367" max="15367" width="11.54296875" style="75" customWidth="1"/>
    <col min="15368" max="15614" width="9.1796875" style="75"/>
    <col min="15615" max="15615" width="24.1796875" style="75" customWidth="1"/>
    <col min="15616" max="15617" width="16.54296875" style="75" customWidth="1"/>
    <col min="15618" max="15618" width="15" style="75" customWidth="1"/>
    <col min="15619" max="15619" width="8.453125" style="75" customWidth="1"/>
    <col min="15620" max="15620" width="13.54296875" style="75" customWidth="1"/>
    <col min="15621" max="15621" width="12.453125" style="75" customWidth="1"/>
    <col min="15622" max="15622" width="10.81640625" style="75" customWidth="1"/>
    <col min="15623" max="15623" width="11.54296875" style="75" customWidth="1"/>
    <col min="15624" max="15870" width="9.1796875" style="75"/>
    <col min="15871" max="15871" width="24.1796875" style="75" customWidth="1"/>
    <col min="15872" max="15873" width="16.54296875" style="75" customWidth="1"/>
    <col min="15874" max="15874" width="15" style="75" customWidth="1"/>
    <col min="15875" max="15875" width="8.453125" style="75" customWidth="1"/>
    <col min="15876" max="15876" width="13.54296875" style="75" customWidth="1"/>
    <col min="15877" max="15877" width="12.453125" style="75" customWidth="1"/>
    <col min="15878" max="15878" width="10.81640625" style="75" customWidth="1"/>
    <col min="15879" max="15879" width="11.54296875" style="75" customWidth="1"/>
    <col min="15880" max="16126" width="9.1796875" style="75"/>
    <col min="16127" max="16127" width="24.1796875" style="75" customWidth="1"/>
    <col min="16128" max="16129" width="16.54296875" style="75" customWidth="1"/>
    <col min="16130" max="16130" width="15" style="75" customWidth="1"/>
    <col min="16131" max="16131" width="8.453125" style="75" customWidth="1"/>
    <col min="16132" max="16132" width="13.54296875" style="75" customWidth="1"/>
    <col min="16133" max="16133" width="12.453125" style="75" customWidth="1"/>
    <col min="16134" max="16134" width="10.81640625" style="75" customWidth="1"/>
    <col min="16135" max="16135" width="11.54296875" style="75" customWidth="1"/>
    <col min="16136" max="16384" width="9.1796875" style="75"/>
  </cols>
  <sheetData>
    <row r="1" spans="1:18" x14ac:dyDescent="0.35">
      <c r="B1" s="119" t="s">
        <v>185</v>
      </c>
      <c r="C1" s="119"/>
      <c r="D1" s="119"/>
      <c r="E1" s="119"/>
      <c r="F1" s="119"/>
      <c r="G1" s="119"/>
      <c r="H1" s="119"/>
      <c r="I1" s="119"/>
      <c r="L1" s="75" t="s">
        <v>78</v>
      </c>
    </row>
    <row r="2" spans="1:18" x14ac:dyDescent="0.35">
      <c r="B2" s="77" t="s">
        <v>45</v>
      </c>
      <c r="C2" s="78"/>
      <c r="D2" s="32" t="s">
        <v>193</v>
      </c>
      <c r="E2" s="78"/>
      <c r="F2" s="78"/>
      <c r="G2" s="127"/>
      <c r="H2" s="127"/>
      <c r="I2" s="33"/>
    </row>
    <row r="3" spans="1:18" ht="18.75" customHeight="1" x14ac:dyDescent="0.35">
      <c r="A3" s="79"/>
      <c r="B3" s="80"/>
      <c r="C3" s="81" t="s">
        <v>1</v>
      </c>
      <c r="D3" s="81" t="s">
        <v>1</v>
      </c>
      <c r="E3" s="81"/>
      <c r="F3" s="120" t="s">
        <v>47</v>
      </c>
      <c r="G3" s="120"/>
      <c r="H3" s="120" t="s">
        <v>46</v>
      </c>
      <c r="I3" s="120"/>
    </row>
    <row r="4" spans="1:18" ht="24.75" customHeight="1" x14ac:dyDescent="0.35">
      <c r="A4" s="79"/>
      <c r="B4" s="82" t="s">
        <v>43</v>
      </c>
      <c r="C4" s="83" t="s">
        <v>3</v>
      </c>
      <c r="D4" s="83" t="s">
        <v>4</v>
      </c>
      <c r="E4" s="83" t="s">
        <v>2</v>
      </c>
      <c r="F4" s="83" t="s">
        <v>5</v>
      </c>
      <c r="G4" s="83" t="s">
        <v>6</v>
      </c>
      <c r="H4" s="83" t="s">
        <v>5</v>
      </c>
      <c r="I4" s="83" t="s">
        <v>6</v>
      </c>
    </row>
    <row r="5" spans="1:18" ht="15" customHeight="1" x14ac:dyDescent="0.35">
      <c r="A5" s="135" t="s">
        <v>187</v>
      </c>
      <c r="B5" s="84" t="s">
        <v>188</v>
      </c>
      <c r="C5" s="85">
        <v>10</v>
      </c>
      <c r="D5" s="15" t="s">
        <v>9</v>
      </c>
      <c r="E5" s="128" t="s">
        <v>20</v>
      </c>
      <c r="F5" s="26">
        <v>100</v>
      </c>
      <c r="G5" s="16">
        <f>IF(C5&lt;&gt;0,F5/100*C5,0)</f>
        <v>10</v>
      </c>
      <c r="H5" s="17">
        <v>0</v>
      </c>
      <c r="I5" s="17">
        <f>IF(C5&lt;&gt;0,H5/100*C5,0)</f>
        <v>0</v>
      </c>
    </row>
    <row r="6" spans="1:18" x14ac:dyDescent="0.35">
      <c r="A6" s="136"/>
      <c r="B6" s="84" t="s">
        <v>189</v>
      </c>
      <c r="C6" s="85">
        <v>0</v>
      </c>
      <c r="D6" s="15" t="s">
        <v>9</v>
      </c>
      <c r="E6" s="128"/>
      <c r="F6" s="26">
        <v>100</v>
      </c>
      <c r="G6" s="16">
        <f>IF(C6&lt;&gt;0,F6/100*C6,0)</f>
        <v>0</v>
      </c>
      <c r="H6" s="17">
        <v>0</v>
      </c>
      <c r="I6" s="17">
        <f>IF(C6&lt;&gt;0,H6/100*C6,0)</f>
        <v>0</v>
      </c>
    </row>
    <row r="7" spans="1:18" ht="15" customHeight="1" x14ac:dyDescent="0.35">
      <c r="A7" s="136"/>
      <c r="B7" s="49"/>
      <c r="C7" s="45"/>
      <c r="D7" s="50"/>
      <c r="E7" s="45"/>
      <c r="F7" s="51" t="s">
        <v>7</v>
      </c>
      <c r="G7" s="52">
        <f>SUM(G5:G6)</f>
        <v>10</v>
      </c>
      <c r="H7" s="53" t="s">
        <v>8</v>
      </c>
      <c r="I7" s="51">
        <f>SUM(I5:I6)</f>
        <v>0</v>
      </c>
    </row>
    <row r="8" spans="1:18" ht="14.5" customHeight="1" x14ac:dyDescent="0.35">
      <c r="A8" s="132" t="s">
        <v>87</v>
      </c>
      <c r="B8" s="44" t="s">
        <v>89</v>
      </c>
      <c r="C8" s="15">
        <v>15</v>
      </c>
      <c r="D8" s="15" t="s">
        <v>39</v>
      </c>
      <c r="E8" s="129" t="s">
        <v>191</v>
      </c>
      <c r="F8" s="27">
        <v>100</v>
      </c>
      <c r="G8" s="17">
        <f>IF(C8&lt;&gt;0,F8/100*C8,0)</f>
        <v>15</v>
      </c>
      <c r="H8" s="20">
        <v>0</v>
      </c>
      <c r="I8" s="17">
        <f>IF(C8&lt;&gt;0,H8/100*C8,0)</f>
        <v>0</v>
      </c>
      <c r="J8" s="87"/>
    </row>
    <row r="9" spans="1:18" x14ac:dyDescent="0.35">
      <c r="A9" s="133"/>
      <c r="B9" s="44" t="s">
        <v>88</v>
      </c>
      <c r="C9" s="15">
        <v>0</v>
      </c>
      <c r="D9" s="15" t="s">
        <v>39</v>
      </c>
      <c r="E9" s="130"/>
      <c r="F9" s="27">
        <v>0</v>
      </c>
      <c r="G9" s="16">
        <f t="shared" ref="G9:G11" si="0">IF(C9&lt;&gt;0,F9/100*C9,0)</f>
        <v>0</v>
      </c>
      <c r="H9" s="20">
        <v>0</v>
      </c>
      <c r="I9" s="17">
        <f t="shared" ref="I9:I11" si="1">IF(C9&lt;&gt;0,H9/100*C9,0)</f>
        <v>0</v>
      </c>
      <c r="J9" s="87"/>
    </row>
    <row r="10" spans="1:18" x14ac:dyDescent="0.35">
      <c r="A10" s="133"/>
      <c r="B10" s="44" t="s">
        <v>88</v>
      </c>
      <c r="C10" s="15">
        <v>0</v>
      </c>
      <c r="D10" s="15" t="s">
        <v>39</v>
      </c>
      <c r="E10" s="130"/>
      <c r="F10" s="27">
        <v>0</v>
      </c>
      <c r="G10" s="16">
        <f t="shared" si="0"/>
        <v>0</v>
      </c>
      <c r="H10" s="20">
        <v>0</v>
      </c>
      <c r="I10" s="17">
        <f t="shared" si="1"/>
        <v>0</v>
      </c>
      <c r="J10" s="87"/>
    </row>
    <row r="11" spans="1:18" x14ac:dyDescent="0.35">
      <c r="A11" s="133"/>
      <c r="B11" s="44" t="s">
        <v>88</v>
      </c>
      <c r="C11" s="15">
        <v>0</v>
      </c>
      <c r="D11" s="15" t="s">
        <v>39</v>
      </c>
      <c r="E11" s="130"/>
      <c r="F11" s="27">
        <v>0</v>
      </c>
      <c r="G11" s="16">
        <f t="shared" si="0"/>
        <v>0</v>
      </c>
      <c r="H11" s="20">
        <v>0</v>
      </c>
      <c r="I11" s="17">
        <f t="shared" si="1"/>
        <v>0</v>
      </c>
      <c r="J11" s="87"/>
    </row>
    <row r="12" spans="1:18" ht="15" customHeight="1" x14ac:dyDescent="0.35">
      <c r="A12" s="134"/>
      <c r="B12" s="54"/>
      <c r="C12" s="55"/>
      <c r="D12" s="18"/>
      <c r="E12" s="130"/>
      <c r="F12" s="55" t="s">
        <v>7</v>
      </c>
      <c r="G12" s="19">
        <f>SUM(G8:G11)</f>
        <v>15</v>
      </c>
      <c r="H12" s="55" t="s">
        <v>8</v>
      </c>
      <c r="I12" s="19">
        <f>SUM(I8:I11)</f>
        <v>0</v>
      </c>
      <c r="J12" s="87"/>
    </row>
    <row r="13" spans="1:18" x14ac:dyDescent="0.35">
      <c r="A13" s="140" t="s">
        <v>86</v>
      </c>
      <c r="B13" s="44" t="s">
        <v>128</v>
      </c>
      <c r="C13" s="15">
        <v>0</v>
      </c>
      <c r="D13" s="16" t="s">
        <v>21</v>
      </c>
      <c r="E13" s="130"/>
      <c r="F13" s="27">
        <v>100</v>
      </c>
      <c r="G13" s="17">
        <f>IF(C13&lt;&gt;0,F13/100*C13,0)</f>
        <v>0</v>
      </c>
      <c r="H13" s="20">
        <v>0</v>
      </c>
      <c r="I13" s="17">
        <f>IF(C13&lt;&gt;0,H13/100*C13,0)</f>
        <v>0</v>
      </c>
    </row>
    <row r="14" spans="1:18" x14ac:dyDescent="0.35">
      <c r="A14" s="141"/>
      <c r="B14" s="44" t="s">
        <v>129</v>
      </c>
      <c r="C14" s="15">
        <v>0</v>
      </c>
      <c r="D14" s="16" t="s">
        <v>21</v>
      </c>
      <c r="E14" s="130"/>
      <c r="F14" s="27">
        <v>100</v>
      </c>
      <c r="G14" s="17">
        <f t="shared" ref="G14:G16" si="2">IF(C14&lt;&gt;0,F14/100*C14,0)</f>
        <v>0</v>
      </c>
      <c r="H14" s="20">
        <v>0</v>
      </c>
      <c r="I14" s="17">
        <f t="shared" ref="I14:I16" si="3">IF(C14&lt;&gt;0,H14/100*C14,0)</f>
        <v>0</v>
      </c>
    </row>
    <row r="15" spans="1:18" x14ac:dyDescent="0.35">
      <c r="A15" s="141"/>
      <c r="B15" s="44" t="s">
        <v>88</v>
      </c>
      <c r="C15" s="15">
        <v>0</v>
      </c>
      <c r="D15" s="16" t="s">
        <v>21</v>
      </c>
      <c r="E15" s="130"/>
      <c r="F15" s="27">
        <v>0</v>
      </c>
      <c r="G15" s="17">
        <f t="shared" si="2"/>
        <v>0</v>
      </c>
      <c r="H15" s="20">
        <v>0</v>
      </c>
      <c r="I15" s="17">
        <f t="shared" si="3"/>
        <v>0</v>
      </c>
    </row>
    <row r="16" spans="1:18" x14ac:dyDescent="0.35">
      <c r="A16" s="141"/>
      <c r="B16" s="44" t="s">
        <v>88</v>
      </c>
      <c r="C16" s="15">
        <v>0</v>
      </c>
      <c r="D16" s="16" t="s">
        <v>21</v>
      </c>
      <c r="E16" s="130"/>
      <c r="F16" s="20">
        <v>0</v>
      </c>
      <c r="G16" s="17">
        <f t="shared" si="2"/>
        <v>0</v>
      </c>
      <c r="H16" s="20">
        <v>0</v>
      </c>
      <c r="I16" s="17">
        <f t="shared" si="3"/>
        <v>0</v>
      </c>
      <c r="Q16" s="76" t="s">
        <v>19</v>
      </c>
      <c r="R16" s="88">
        <f>SUM(C5:C6)</f>
        <v>10</v>
      </c>
    </row>
    <row r="17" spans="1:19" ht="15" customHeight="1" x14ac:dyDescent="0.35">
      <c r="A17" s="142"/>
      <c r="B17" s="56"/>
      <c r="C17" s="58"/>
      <c r="D17" s="57"/>
      <c r="E17" s="130"/>
      <c r="F17" s="58" t="s">
        <v>7</v>
      </c>
      <c r="G17" s="59">
        <f>SUM(G13:G16)</f>
        <v>0</v>
      </c>
      <c r="H17" s="58" t="s">
        <v>8</v>
      </c>
      <c r="I17" s="59">
        <f>SUM(I13:I16)</f>
        <v>0</v>
      </c>
      <c r="Q17" s="76" t="s">
        <v>23</v>
      </c>
      <c r="R17" s="88">
        <f>COUNTIF(C8:C21,"&gt;0")+COUNTIF(C30,"&gt;0")</f>
        <v>3</v>
      </c>
      <c r="S17" s="89"/>
    </row>
    <row r="18" spans="1:19" x14ac:dyDescent="0.35">
      <c r="A18" s="137" t="s">
        <v>41</v>
      </c>
      <c r="B18" s="86" t="s">
        <v>10</v>
      </c>
      <c r="C18" s="15">
        <v>15</v>
      </c>
      <c r="D18" s="16" t="s">
        <v>21</v>
      </c>
      <c r="E18" s="130"/>
      <c r="F18" s="20">
        <v>100</v>
      </c>
      <c r="G18" s="17">
        <f>IF(C18&lt;&gt;0,F18/100*C18,0)</f>
        <v>15</v>
      </c>
      <c r="H18" s="20">
        <v>0</v>
      </c>
      <c r="I18" s="17">
        <f>IF(C18&lt;&gt;0,H18/100*C18,0)</f>
        <v>0</v>
      </c>
      <c r="R18" s="76">
        <f>IF(AND((SUM(C23:C25)=0),SUM(C26:C28)=0),1,0)</f>
        <v>0</v>
      </c>
      <c r="S18" s="89"/>
    </row>
    <row r="19" spans="1:19" x14ac:dyDescent="0.35">
      <c r="A19" s="138"/>
      <c r="B19" s="86" t="s">
        <v>11</v>
      </c>
      <c r="C19" s="15">
        <v>15</v>
      </c>
      <c r="D19" s="16" t="s">
        <v>21</v>
      </c>
      <c r="E19" s="130"/>
      <c r="F19" s="20">
        <v>100</v>
      </c>
      <c r="G19" s="17">
        <f t="shared" ref="G19:G21" si="4">IF(C19&lt;&gt;0,F19/100*C19,0)</f>
        <v>15</v>
      </c>
      <c r="H19" s="20">
        <v>0</v>
      </c>
      <c r="I19" s="17">
        <f t="shared" ref="I19:I21" si="5">IF(C19&lt;&gt;0,H19/100*C19,0)</f>
        <v>0</v>
      </c>
      <c r="S19" s="89"/>
    </row>
    <row r="20" spans="1:19" x14ac:dyDescent="0.35">
      <c r="A20" s="138"/>
      <c r="B20" s="86" t="s">
        <v>12</v>
      </c>
      <c r="C20" s="15">
        <v>0</v>
      </c>
      <c r="D20" s="16" t="s">
        <v>21</v>
      </c>
      <c r="E20" s="130"/>
      <c r="F20" s="20">
        <v>0</v>
      </c>
      <c r="G20" s="17">
        <f t="shared" si="4"/>
        <v>0</v>
      </c>
      <c r="H20" s="20">
        <v>0</v>
      </c>
      <c r="I20" s="17">
        <f t="shared" si="5"/>
        <v>0</v>
      </c>
    </row>
    <row r="21" spans="1:19" x14ac:dyDescent="0.35">
      <c r="A21" s="138"/>
      <c r="B21" s="86" t="s">
        <v>22</v>
      </c>
      <c r="C21" s="15">
        <v>0</v>
      </c>
      <c r="D21" s="16" t="s">
        <v>21</v>
      </c>
      <c r="E21" s="130"/>
      <c r="F21" s="20">
        <v>0</v>
      </c>
      <c r="G21" s="17">
        <f t="shared" si="4"/>
        <v>0</v>
      </c>
      <c r="H21" s="20">
        <v>0</v>
      </c>
      <c r="I21" s="17">
        <f t="shared" si="5"/>
        <v>0</v>
      </c>
    </row>
    <row r="22" spans="1:19" ht="15" customHeight="1" x14ac:dyDescent="0.35">
      <c r="A22" s="139"/>
      <c r="B22" s="60"/>
      <c r="C22" s="90"/>
      <c r="D22" s="61"/>
      <c r="E22" s="130"/>
      <c r="F22" s="62" t="s">
        <v>7</v>
      </c>
      <c r="G22" s="63">
        <f>SUM(G18:G21)</f>
        <v>30</v>
      </c>
      <c r="H22" s="62" t="s">
        <v>8</v>
      </c>
      <c r="I22" s="63">
        <f>SUM(I18:I21)</f>
        <v>0</v>
      </c>
    </row>
    <row r="23" spans="1:19" ht="15.75" customHeight="1" x14ac:dyDescent="0.35">
      <c r="A23" s="143" t="s">
        <v>42</v>
      </c>
      <c r="B23" s="121" t="s">
        <v>13</v>
      </c>
      <c r="C23" s="91">
        <v>45</v>
      </c>
      <c r="D23" s="124" t="s">
        <v>141</v>
      </c>
      <c r="E23" s="130"/>
      <c r="F23" s="21"/>
      <c r="G23" s="21"/>
      <c r="H23" s="92"/>
      <c r="I23" s="21"/>
    </row>
    <row r="24" spans="1:19" x14ac:dyDescent="0.35">
      <c r="A24" s="144"/>
      <c r="B24" s="122"/>
      <c r="C24" s="91">
        <v>0</v>
      </c>
      <c r="D24" s="125"/>
      <c r="E24" s="130"/>
      <c r="F24" s="22">
        <v>100</v>
      </c>
      <c r="G24" s="23">
        <f>IF(SUM(C23:C25)&lt;&gt;0,F24/100*SUM(C23:C25),0)</f>
        <v>45</v>
      </c>
      <c r="H24" s="35">
        <v>0</v>
      </c>
      <c r="I24" s="23">
        <f>IF(SUM(C23:C25)&lt;&gt;0,H24/100*SUM(C23:C25),0)</f>
        <v>0</v>
      </c>
    </row>
    <row r="25" spans="1:19" x14ac:dyDescent="0.35">
      <c r="A25" s="144"/>
      <c r="B25" s="123"/>
      <c r="C25" s="91">
        <v>0</v>
      </c>
      <c r="D25" s="126"/>
      <c r="E25" s="130"/>
      <c r="F25" s="93"/>
      <c r="G25" s="24"/>
      <c r="H25" s="93"/>
      <c r="I25" s="24"/>
      <c r="L25" s="94"/>
    </row>
    <row r="26" spans="1:19" x14ac:dyDescent="0.35">
      <c r="A26" s="144"/>
      <c r="B26" s="121" t="s">
        <v>40</v>
      </c>
      <c r="C26" s="91">
        <v>0</v>
      </c>
      <c r="D26" s="124" t="s">
        <v>141</v>
      </c>
      <c r="E26" s="130"/>
      <c r="F26" s="21"/>
      <c r="G26" s="21"/>
      <c r="H26" s="21"/>
      <c r="I26" s="21"/>
    </row>
    <row r="27" spans="1:19" x14ac:dyDescent="0.35">
      <c r="A27" s="144"/>
      <c r="B27" s="122"/>
      <c r="C27" s="91">
        <v>0</v>
      </c>
      <c r="D27" s="125"/>
      <c r="E27" s="130"/>
      <c r="F27" s="22">
        <v>0</v>
      </c>
      <c r="G27" s="23">
        <f>IF(SUM(C26:C28)&lt;&gt;0,F27/100*SUM(C26:C28),0)</f>
        <v>0</v>
      </c>
      <c r="H27" s="35">
        <v>0</v>
      </c>
      <c r="I27" s="23">
        <f>IF(SUM(C26:C28)&lt;&gt;0,H27/100*SUM(C26:C28),0)</f>
        <v>0</v>
      </c>
    </row>
    <row r="28" spans="1:19" ht="15" customHeight="1" x14ac:dyDescent="0.35">
      <c r="A28" s="144"/>
      <c r="B28" s="123"/>
      <c r="C28" s="91">
        <v>0</v>
      </c>
      <c r="D28" s="126"/>
      <c r="E28" s="130"/>
      <c r="F28" s="24"/>
      <c r="G28" s="24"/>
      <c r="H28" s="24"/>
      <c r="I28" s="24"/>
    </row>
    <row r="29" spans="1:19" ht="15" customHeight="1" x14ac:dyDescent="0.35">
      <c r="A29" s="145"/>
      <c r="B29" s="64"/>
      <c r="C29" s="64"/>
      <c r="D29" s="64"/>
      <c r="E29" s="130"/>
      <c r="F29" s="36" t="s">
        <v>7</v>
      </c>
      <c r="G29" s="36">
        <f>SUM(G23:G28)</f>
        <v>45</v>
      </c>
      <c r="H29" s="65" t="s">
        <v>8</v>
      </c>
      <c r="I29" s="36">
        <f>SUM(I23:I28)</f>
        <v>0</v>
      </c>
    </row>
    <row r="30" spans="1:19" ht="15" customHeight="1" x14ac:dyDescent="0.35">
      <c r="A30" s="117" t="s">
        <v>140</v>
      </c>
      <c r="B30" s="84" t="s">
        <v>14</v>
      </c>
      <c r="C30" s="95">
        <v>0</v>
      </c>
      <c r="D30" s="25" t="s">
        <v>15</v>
      </c>
      <c r="E30" s="131"/>
      <c r="F30" s="26">
        <v>100</v>
      </c>
      <c r="G30" s="16">
        <f>IF(C30&lt;&gt;0,F30/100*C30,0)</f>
        <v>0</v>
      </c>
      <c r="H30" s="26">
        <v>0</v>
      </c>
      <c r="I30" s="17">
        <f>IF(C30&lt;&gt;0,H30/100*C30,0)</f>
        <v>0</v>
      </c>
    </row>
    <row r="31" spans="1:19" x14ac:dyDescent="0.35">
      <c r="A31" s="118"/>
      <c r="B31" s="84" t="s">
        <v>16</v>
      </c>
      <c r="C31" s="96">
        <v>0</v>
      </c>
      <c r="D31" s="25" t="s">
        <v>17</v>
      </c>
      <c r="E31" s="10"/>
      <c r="F31" s="26">
        <v>100</v>
      </c>
      <c r="G31" s="28">
        <f>C31</f>
        <v>0</v>
      </c>
      <c r="H31" s="29">
        <v>0</v>
      </c>
      <c r="I31" s="17">
        <f>IF(C31&lt;&gt;0,H31/100*C31,0)</f>
        <v>0</v>
      </c>
    </row>
    <row r="32" spans="1:19" x14ac:dyDescent="0.35">
      <c r="A32" s="79"/>
      <c r="B32" s="97" t="s">
        <v>18</v>
      </c>
      <c r="C32" s="11">
        <f>SUM(C5:C31)</f>
        <v>100</v>
      </c>
      <c r="D32" s="46"/>
      <c r="E32" s="12" t="str">
        <f>IF(AND(G32&gt;=80,I32&lt;=20,C32=100, OR(SUM(C23:C25)=0,SUM(C23:C25)&gt;=25, SUM(C23:C25)&lt;=50), OR(SUM(C26:C28)=0,SUM(C26:C28)&gt;=25, SUM(C26:C28)&lt;=50 )),"OK","ERROR")</f>
        <v>OK</v>
      </c>
      <c r="F32" s="47" t="s">
        <v>0</v>
      </c>
      <c r="G32" s="13">
        <f>G31+G30+G29+G22+G17+G12+G7</f>
        <v>100</v>
      </c>
      <c r="H32" s="48" t="s">
        <v>0</v>
      </c>
      <c r="I32" s="14">
        <f>I31+I30+I29+I22+I17+I12+I7</f>
        <v>0</v>
      </c>
    </row>
    <row r="34" spans="1:4" x14ac:dyDescent="0.35">
      <c r="C34" s="98"/>
      <c r="D34" s="98"/>
    </row>
    <row r="35" spans="1:4" x14ac:dyDescent="0.35">
      <c r="A35" s="100"/>
    </row>
  </sheetData>
  <mergeCells count="16">
    <mergeCell ref="A30:A31"/>
    <mergeCell ref="B1:I1"/>
    <mergeCell ref="F3:G3"/>
    <mergeCell ref="H3:I3"/>
    <mergeCell ref="B23:B25"/>
    <mergeCell ref="D23:D25"/>
    <mergeCell ref="G2:H2"/>
    <mergeCell ref="E5:E6"/>
    <mergeCell ref="E8:E30"/>
    <mergeCell ref="B26:B28"/>
    <mergeCell ref="D26:D28"/>
    <mergeCell ref="A8:A12"/>
    <mergeCell ref="A5:A7"/>
    <mergeCell ref="A18:A22"/>
    <mergeCell ref="A13:A17"/>
    <mergeCell ref="A23:A29"/>
  </mergeCells>
  <conditionalFormatting sqref="C32">
    <cfRule type="cellIs" dxfId="13" priority="45" stopIfTrue="1" operator="lessThan">
      <formula>100</formula>
    </cfRule>
    <cfRule type="cellIs" dxfId="12" priority="46" stopIfTrue="1" operator="greaterThan">
      <formula>100</formula>
    </cfRule>
    <cfRule type="cellIs" dxfId="11" priority="47" stopIfTrue="1" operator="equal">
      <formula>100</formula>
    </cfRule>
  </conditionalFormatting>
  <conditionalFormatting sqref="C31 C5:C6">
    <cfRule type="expression" dxfId="10" priority="65" stopIfTrue="1">
      <formula>#REF!&lt;12</formula>
    </cfRule>
  </conditionalFormatting>
  <conditionalFormatting sqref="F28 H28 F18:F21 H18:H21">
    <cfRule type="expression" dxfId="9" priority="69" stopIfTrue="1">
      <formula>#REF!=0</formula>
    </cfRule>
  </conditionalFormatting>
  <conditionalFormatting sqref="H23:H27 F23:F27">
    <cfRule type="expression" dxfId="8" priority="72" stopIfTrue="1">
      <formula>#REF!=0</formula>
    </cfRule>
  </conditionalFormatting>
  <conditionalFormatting sqref="C30 C18:C21 C8:C11 C13:C16 C23:C28">
    <cfRule type="expression" dxfId="7" priority="74" stopIfTrue="1">
      <formula>OR((AND($R$18=1,$R$17&gt;4)), AND($C$23&lt;&gt;0,$R$17&gt;3), (AND($C$23&lt;&gt;0,$C$26&lt;&gt;0,$R$17&gt;2)))</formula>
    </cfRule>
  </conditionalFormatting>
  <conditionalFormatting sqref="C5:C6">
    <cfRule type="expression" dxfId="6" priority="79">
      <formula>$R$16&lt;&gt;10</formula>
    </cfRule>
  </conditionalFormatting>
  <conditionalFormatting sqref="E32">
    <cfRule type="cellIs" dxfId="5" priority="3" operator="equal">
      <formula>"OK"</formula>
    </cfRule>
    <cfRule type="cellIs" dxfId="4" priority="5" operator="equal">
      <formula>"ERROR"</formula>
    </cfRule>
    <cfRule type="cellIs" dxfId="3" priority="6" operator="equal">
      <formula>"OK"</formula>
    </cfRule>
    <cfRule type="cellIs" dxfId="2" priority="7" operator="equal">
      <formula>"""OK"""</formula>
    </cfRule>
    <cfRule type="cellIs" dxfId="1" priority="8" operator="equal">
      <formula>"""OK"""</formula>
    </cfRule>
  </conditionalFormatting>
  <conditionalFormatting sqref="I32">
    <cfRule type="cellIs" dxfId="0" priority="4" operator="greaterThan">
      <formula>20</formula>
    </cfRule>
  </conditionalFormatting>
  <dataValidations count="12">
    <dataValidation type="list" allowBlank="1" showInputMessage="1" showErrorMessage="1" sqref="I2">
      <formula1>"Exam, Non-exam"</formula1>
    </dataValidation>
    <dataValidation type="list" allowBlank="1" showInputMessage="1" showErrorMessage="1" sqref="IV65543:IV65546 C131079:C131082 C196615:C196618 C262151:C262154 C327687:C327690 C393223:C393226 C458759:C458762 C524295:C524298 C589831:C589834 C655367:C655370 C720903:C720906 C786439:C786442 C851975:C851978 C917511:C917514 C983047:C983050 C65543:C65546 IV13:IV16 SR13:SR16 ACN13:ACN16 AMJ13:AMJ16 AWF13:AWF16 BGB13:BGB16 BPX13:BPX16 BZT13:BZT16 CJP13:CJP16 CTL13:CTL16 DDH13:DDH16 DND13:DND16 DWZ13:DWZ16 EGV13:EGV16 EQR13:EQR16 FAN13:FAN16 FKJ13:FKJ16 FUF13:FUF16 GEB13:GEB16 GNX13:GNX16 GXT13:GXT16 HHP13:HHP16 HRL13:HRL16 IBH13:IBH16 ILD13:ILD16 IUZ13:IUZ16 JEV13:JEV16 JOR13:JOR16 JYN13:JYN16 KIJ13:KIJ16 KSF13:KSF16 LCB13:LCB16 LLX13:LLX16 LVT13:LVT16 MFP13:MFP16 MPL13:MPL16 MZH13:MZH16 NJD13:NJD16 NSZ13:NSZ16 OCV13:OCV16 OMR13:OMR16 OWN13:OWN16 PGJ13:PGJ16 PQF13:PQF16 QAB13:QAB16 QJX13:QJX16 QTT13:QTT16 RDP13:RDP16 RNL13:RNL16 RXH13:RXH16 SHD13:SHD16 SQZ13:SQZ16 TAV13:TAV16 TKR13:TKR16 TUN13:TUN16 UEJ13:UEJ16 UOF13:UOF16 UYB13:UYB16 VHX13:VHX16 VRT13:VRT16 WBP13:WBP16 WLL13:WLL16 WVH13:WVH16 WVH983047:WVH983050 WLL983047:WLL983050 WBP983047:WBP983050 VRT983047:VRT983050 VHX983047:VHX983050 UYB983047:UYB983050 UOF983047:UOF983050 UEJ983047:UEJ983050 TUN983047:TUN983050 TKR983047:TKR983050 TAV983047:TAV983050 SQZ983047:SQZ983050 SHD983047:SHD983050 RXH983047:RXH983050 RNL983047:RNL983050 RDP983047:RDP983050 QTT983047:QTT983050 QJX983047:QJX983050 QAB983047:QAB983050 PQF983047:PQF983050 PGJ983047:PGJ983050 OWN983047:OWN983050 OMR983047:OMR983050 OCV983047:OCV983050 NSZ983047:NSZ983050 NJD983047:NJD983050 MZH983047:MZH983050 MPL983047:MPL983050 MFP983047:MFP983050 LVT983047:LVT983050 LLX983047:LLX983050 LCB983047:LCB983050 KSF983047:KSF983050 KIJ983047:KIJ983050 JYN983047:JYN983050 JOR983047:JOR983050 JEV983047:JEV983050 IUZ983047:IUZ983050 ILD983047:ILD983050 IBH983047:IBH983050 HRL983047:HRL983050 HHP983047:HHP983050 GXT983047:GXT983050 GNX983047:GNX983050 GEB983047:GEB983050 FUF983047:FUF983050 FKJ983047:FKJ983050 FAN983047:FAN983050 EQR983047:EQR983050 EGV983047:EGV983050 DWZ983047:DWZ983050 DND983047:DND983050 DDH983047:DDH983050 CTL983047:CTL983050 CJP983047:CJP983050 BZT983047:BZT983050 BPX983047:BPX983050 BGB983047:BGB983050 AWF983047:AWF983050 AMJ983047:AMJ983050 ACN983047:ACN983050 SR983047:SR983050 IV983047:IV983050 WVH917511:WVH917514 WLL917511:WLL917514 WBP917511:WBP917514 VRT917511:VRT917514 VHX917511:VHX917514 UYB917511:UYB917514 UOF917511:UOF917514 UEJ917511:UEJ917514 TUN917511:TUN917514 TKR917511:TKR917514 TAV917511:TAV917514 SQZ917511:SQZ917514 SHD917511:SHD917514 RXH917511:RXH917514 RNL917511:RNL917514 RDP917511:RDP917514 QTT917511:QTT917514 QJX917511:QJX917514 QAB917511:QAB917514 PQF917511:PQF917514 PGJ917511:PGJ917514 OWN917511:OWN917514 OMR917511:OMR917514 OCV917511:OCV917514 NSZ917511:NSZ917514 NJD917511:NJD917514 MZH917511:MZH917514 MPL917511:MPL917514 MFP917511:MFP917514 LVT917511:LVT917514 LLX917511:LLX917514 LCB917511:LCB917514 KSF917511:KSF917514 KIJ917511:KIJ917514 JYN917511:JYN917514 JOR917511:JOR917514 JEV917511:JEV917514 IUZ917511:IUZ917514 ILD917511:ILD917514 IBH917511:IBH917514 HRL917511:HRL917514 HHP917511:HHP917514 GXT917511:GXT917514 GNX917511:GNX917514 GEB917511:GEB917514 FUF917511:FUF917514 FKJ917511:FKJ917514 FAN917511:FAN917514 EQR917511:EQR917514 EGV917511:EGV917514 DWZ917511:DWZ917514 DND917511:DND917514 DDH917511:DDH917514 CTL917511:CTL917514 CJP917511:CJP917514 BZT917511:BZT917514 BPX917511:BPX917514 BGB917511:BGB917514 AWF917511:AWF917514 AMJ917511:AMJ917514 ACN917511:ACN917514 SR917511:SR917514 IV917511:IV917514 WVH851975:WVH851978 WLL851975:WLL851978 WBP851975:WBP851978 VRT851975:VRT851978 VHX851975:VHX851978 UYB851975:UYB851978 UOF851975:UOF851978 UEJ851975:UEJ851978 TUN851975:TUN851978 TKR851975:TKR851978 TAV851975:TAV851978 SQZ851975:SQZ851978 SHD851975:SHD851978 RXH851975:RXH851978 RNL851975:RNL851978 RDP851975:RDP851978 QTT851975:QTT851978 QJX851975:QJX851978 QAB851975:QAB851978 PQF851975:PQF851978 PGJ851975:PGJ851978 OWN851975:OWN851978 OMR851975:OMR851978 OCV851975:OCV851978 NSZ851975:NSZ851978 NJD851975:NJD851978 MZH851975:MZH851978 MPL851975:MPL851978 MFP851975:MFP851978 LVT851975:LVT851978 LLX851975:LLX851978 LCB851975:LCB851978 KSF851975:KSF851978 KIJ851975:KIJ851978 JYN851975:JYN851978 JOR851975:JOR851978 JEV851975:JEV851978 IUZ851975:IUZ851978 ILD851975:ILD851978 IBH851975:IBH851978 HRL851975:HRL851978 HHP851975:HHP851978 GXT851975:GXT851978 GNX851975:GNX851978 GEB851975:GEB851978 FUF851975:FUF851978 FKJ851975:FKJ851978 FAN851975:FAN851978 EQR851975:EQR851978 EGV851975:EGV851978 DWZ851975:DWZ851978 DND851975:DND851978 DDH851975:DDH851978 CTL851975:CTL851978 CJP851975:CJP851978 BZT851975:BZT851978 BPX851975:BPX851978 BGB851975:BGB851978 AWF851975:AWF851978 AMJ851975:AMJ851978 ACN851975:ACN851978 SR851975:SR851978 IV851975:IV851978 WVH786439:WVH786442 WLL786439:WLL786442 WBP786439:WBP786442 VRT786439:VRT786442 VHX786439:VHX786442 UYB786439:UYB786442 UOF786439:UOF786442 UEJ786439:UEJ786442 TUN786439:TUN786442 TKR786439:TKR786442 TAV786439:TAV786442 SQZ786439:SQZ786442 SHD786439:SHD786442 RXH786439:RXH786442 RNL786439:RNL786442 RDP786439:RDP786442 QTT786439:QTT786442 QJX786439:QJX786442 QAB786439:QAB786442 PQF786439:PQF786442 PGJ786439:PGJ786442 OWN786439:OWN786442 OMR786439:OMR786442 OCV786439:OCV786442 NSZ786439:NSZ786442 NJD786439:NJD786442 MZH786439:MZH786442 MPL786439:MPL786442 MFP786439:MFP786442 LVT786439:LVT786442 LLX786439:LLX786442 LCB786439:LCB786442 KSF786439:KSF786442 KIJ786439:KIJ786442 JYN786439:JYN786442 JOR786439:JOR786442 JEV786439:JEV786442 IUZ786439:IUZ786442 ILD786439:ILD786442 IBH786439:IBH786442 HRL786439:HRL786442 HHP786439:HHP786442 GXT786439:GXT786442 GNX786439:GNX786442 GEB786439:GEB786442 FUF786439:FUF786442 FKJ786439:FKJ786442 FAN786439:FAN786442 EQR786439:EQR786442 EGV786439:EGV786442 DWZ786439:DWZ786442 DND786439:DND786442 DDH786439:DDH786442 CTL786439:CTL786442 CJP786439:CJP786442 BZT786439:BZT786442 BPX786439:BPX786442 BGB786439:BGB786442 AWF786439:AWF786442 AMJ786439:AMJ786442 ACN786439:ACN786442 SR786439:SR786442 IV786439:IV786442 WVH720903:WVH720906 WLL720903:WLL720906 WBP720903:WBP720906 VRT720903:VRT720906 VHX720903:VHX720906 UYB720903:UYB720906 UOF720903:UOF720906 UEJ720903:UEJ720906 TUN720903:TUN720906 TKR720903:TKR720906 TAV720903:TAV720906 SQZ720903:SQZ720906 SHD720903:SHD720906 RXH720903:RXH720906 RNL720903:RNL720906 RDP720903:RDP720906 QTT720903:QTT720906 QJX720903:QJX720906 QAB720903:QAB720906 PQF720903:PQF720906 PGJ720903:PGJ720906 OWN720903:OWN720906 OMR720903:OMR720906 OCV720903:OCV720906 NSZ720903:NSZ720906 NJD720903:NJD720906 MZH720903:MZH720906 MPL720903:MPL720906 MFP720903:MFP720906 LVT720903:LVT720906 LLX720903:LLX720906 LCB720903:LCB720906 KSF720903:KSF720906 KIJ720903:KIJ720906 JYN720903:JYN720906 JOR720903:JOR720906 JEV720903:JEV720906 IUZ720903:IUZ720906 ILD720903:ILD720906 IBH720903:IBH720906 HRL720903:HRL720906 HHP720903:HHP720906 GXT720903:GXT720906 GNX720903:GNX720906 GEB720903:GEB720906 FUF720903:FUF720906 FKJ720903:FKJ720906 FAN720903:FAN720906 EQR720903:EQR720906 EGV720903:EGV720906 DWZ720903:DWZ720906 DND720903:DND720906 DDH720903:DDH720906 CTL720903:CTL720906 CJP720903:CJP720906 BZT720903:BZT720906 BPX720903:BPX720906 BGB720903:BGB720906 AWF720903:AWF720906 AMJ720903:AMJ720906 ACN720903:ACN720906 SR720903:SR720906 IV720903:IV720906 WVH655367:WVH655370 WLL655367:WLL655370 WBP655367:WBP655370 VRT655367:VRT655370 VHX655367:VHX655370 UYB655367:UYB655370 UOF655367:UOF655370 UEJ655367:UEJ655370 TUN655367:TUN655370 TKR655367:TKR655370 TAV655367:TAV655370 SQZ655367:SQZ655370 SHD655367:SHD655370 RXH655367:RXH655370 RNL655367:RNL655370 RDP655367:RDP655370 QTT655367:QTT655370 QJX655367:QJX655370 QAB655367:QAB655370 PQF655367:PQF655370 PGJ655367:PGJ655370 OWN655367:OWN655370 OMR655367:OMR655370 OCV655367:OCV655370 NSZ655367:NSZ655370 NJD655367:NJD655370 MZH655367:MZH655370 MPL655367:MPL655370 MFP655367:MFP655370 LVT655367:LVT655370 LLX655367:LLX655370 LCB655367:LCB655370 KSF655367:KSF655370 KIJ655367:KIJ655370 JYN655367:JYN655370 JOR655367:JOR655370 JEV655367:JEV655370 IUZ655367:IUZ655370 ILD655367:ILD655370 IBH655367:IBH655370 HRL655367:HRL655370 HHP655367:HHP655370 GXT655367:GXT655370 GNX655367:GNX655370 GEB655367:GEB655370 FUF655367:FUF655370 FKJ655367:FKJ655370 FAN655367:FAN655370 EQR655367:EQR655370 EGV655367:EGV655370 DWZ655367:DWZ655370 DND655367:DND655370 DDH655367:DDH655370 CTL655367:CTL655370 CJP655367:CJP655370 BZT655367:BZT655370 BPX655367:BPX655370 BGB655367:BGB655370 AWF655367:AWF655370 AMJ655367:AMJ655370 ACN655367:ACN655370 SR655367:SR655370 IV655367:IV655370 WVH589831:WVH589834 WLL589831:WLL589834 WBP589831:WBP589834 VRT589831:VRT589834 VHX589831:VHX589834 UYB589831:UYB589834 UOF589831:UOF589834 UEJ589831:UEJ589834 TUN589831:TUN589834 TKR589831:TKR589834 TAV589831:TAV589834 SQZ589831:SQZ589834 SHD589831:SHD589834 RXH589831:RXH589834 RNL589831:RNL589834 RDP589831:RDP589834 QTT589831:QTT589834 QJX589831:QJX589834 QAB589831:QAB589834 PQF589831:PQF589834 PGJ589831:PGJ589834 OWN589831:OWN589834 OMR589831:OMR589834 OCV589831:OCV589834 NSZ589831:NSZ589834 NJD589831:NJD589834 MZH589831:MZH589834 MPL589831:MPL589834 MFP589831:MFP589834 LVT589831:LVT589834 LLX589831:LLX589834 LCB589831:LCB589834 KSF589831:KSF589834 KIJ589831:KIJ589834 JYN589831:JYN589834 JOR589831:JOR589834 JEV589831:JEV589834 IUZ589831:IUZ589834 ILD589831:ILD589834 IBH589831:IBH589834 HRL589831:HRL589834 HHP589831:HHP589834 GXT589831:GXT589834 GNX589831:GNX589834 GEB589831:GEB589834 FUF589831:FUF589834 FKJ589831:FKJ589834 FAN589831:FAN589834 EQR589831:EQR589834 EGV589831:EGV589834 DWZ589831:DWZ589834 DND589831:DND589834 DDH589831:DDH589834 CTL589831:CTL589834 CJP589831:CJP589834 BZT589831:BZT589834 BPX589831:BPX589834 BGB589831:BGB589834 AWF589831:AWF589834 AMJ589831:AMJ589834 ACN589831:ACN589834 SR589831:SR589834 IV589831:IV589834 WVH524295:WVH524298 WLL524295:WLL524298 WBP524295:WBP524298 VRT524295:VRT524298 VHX524295:VHX524298 UYB524295:UYB524298 UOF524295:UOF524298 UEJ524295:UEJ524298 TUN524295:TUN524298 TKR524295:TKR524298 TAV524295:TAV524298 SQZ524295:SQZ524298 SHD524295:SHD524298 RXH524295:RXH524298 RNL524295:RNL524298 RDP524295:RDP524298 QTT524295:QTT524298 QJX524295:QJX524298 QAB524295:QAB524298 PQF524295:PQF524298 PGJ524295:PGJ524298 OWN524295:OWN524298 OMR524295:OMR524298 OCV524295:OCV524298 NSZ524295:NSZ524298 NJD524295:NJD524298 MZH524295:MZH524298 MPL524295:MPL524298 MFP524295:MFP524298 LVT524295:LVT524298 LLX524295:LLX524298 LCB524295:LCB524298 KSF524295:KSF524298 KIJ524295:KIJ524298 JYN524295:JYN524298 JOR524295:JOR524298 JEV524295:JEV524298 IUZ524295:IUZ524298 ILD524295:ILD524298 IBH524295:IBH524298 HRL524295:HRL524298 HHP524295:HHP524298 GXT524295:GXT524298 GNX524295:GNX524298 GEB524295:GEB524298 FUF524295:FUF524298 FKJ524295:FKJ524298 FAN524295:FAN524298 EQR524295:EQR524298 EGV524295:EGV524298 DWZ524295:DWZ524298 DND524295:DND524298 DDH524295:DDH524298 CTL524295:CTL524298 CJP524295:CJP524298 BZT524295:BZT524298 BPX524295:BPX524298 BGB524295:BGB524298 AWF524295:AWF524298 AMJ524295:AMJ524298 ACN524295:ACN524298 SR524295:SR524298 IV524295:IV524298 WVH458759:WVH458762 WLL458759:WLL458762 WBP458759:WBP458762 VRT458759:VRT458762 VHX458759:VHX458762 UYB458759:UYB458762 UOF458759:UOF458762 UEJ458759:UEJ458762 TUN458759:TUN458762 TKR458759:TKR458762 TAV458759:TAV458762 SQZ458759:SQZ458762 SHD458759:SHD458762 RXH458759:RXH458762 RNL458759:RNL458762 RDP458759:RDP458762 QTT458759:QTT458762 QJX458759:QJX458762 QAB458759:QAB458762 PQF458759:PQF458762 PGJ458759:PGJ458762 OWN458759:OWN458762 OMR458759:OMR458762 OCV458759:OCV458762 NSZ458759:NSZ458762 NJD458759:NJD458762 MZH458759:MZH458762 MPL458759:MPL458762 MFP458759:MFP458762 LVT458759:LVT458762 LLX458759:LLX458762 LCB458759:LCB458762 KSF458759:KSF458762 KIJ458759:KIJ458762 JYN458759:JYN458762 JOR458759:JOR458762 JEV458759:JEV458762 IUZ458759:IUZ458762 ILD458759:ILD458762 IBH458759:IBH458762 HRL458759:HRL458762 HHP458759:HHP458762 GXT458759:GXT458762 GNX458759:GNX458762 GEB458759:GEB458762 FUF458759:FUF458762 FKJ458759:FKJ458762 FAN458759:FAN458762 EQR458759:EQR458762 EGV458759:EGV458762 DWZ458759:DWZ458762 DND458759:DND458762 DDH458759:DDH458762 CTL458759:CTL458762 CJP458759:CJP458762 BZT458759:BZT458762 BPX458759:BPX458762 BGB458759:BGB458762 AWF458759:AWF458762 AMJ458759:AMJ458762 ACN458759:ACN458762 SR458759:SR458762 IV458759:IV458762 WVH393223:WVH393226 WLL393223:WLL393226 WBP393223:WBP393226 VRT393223:VRT393226 VHX393223:VHX393226 UYB393223:UYB393226 UOF393223:UOF393226 UEJ393223:UEJ393226 TUN393223:TUN393226 TKR393223:TKR393226 TAV393223:TAV393226 SQZ393223:SQZ393226 SHD393223:SHD393226 RXH393223:RXH393226 RNL393223:RNL393226 RDP393223:RDP393226 QTT393223:QTT393226 QJX393223:QJX393226 QAB393223:QAB393226 PQF393223:PQF393226 PGJ393223:PGJ393226 OWN393223:OWN393226 OMR393223:OMR393226 OCV393223:OCV393226 NSZ393223:NSZ393226 NJD393223:NJD393226 MZH393223:MZH393226 MPL393223:MPL393226 MFP393223:MFP393226 LVT393223:LVT393226 LLX393223:LLX393226 LCB393223:LCB393226 KSF393223:KSF393226 KIJ393223:KIJ393226 JYN393223:JYN393226 JOR393223:JOR393226 JEV393223:JEV393226 IUZ393223:IUZ393226 ILD393223:ILD393226 IBH393223:IBH393226 HRL393223:HRL393226 HHP393223:HHP393226 GXT393223:GXT393226 GNX393223:GNX393226 GEB393223:GEB393226 FUF393223:FUF393226 FKJ393223:FKJ393226 FAN393223:FAN393226 EQR393223:EQR393226 EGV393223:EGV393226 DWZ393223:DWZ393226 DND393223:DND393226 DDH393223:DDH393226 CTL393223:CTL393226 CJP393223:CJP393226 BZT393223:BZT393226 BPX393223:BPX393226 BGB393223:BGB393226 AWF393223:AWF393226 AMJ393223:AMJ393226 ACN393223:ACN393226 SR393223:SR393226 IV393223:IV393226 WVH327687:WVH327690 WLL327687:WLL327690 WBP327687:WBP327690 VRT327687:VRT327690 VHX327687:VHX327690 UYB327687:UYB327690 UOF327687:UOF327690 UEJ327687:UEJ327690 TUN327687:TUN327690 TKR327687:TKR327690 TAV327687:TAV327690 SQZ327687:SQZ327690 SHD327687:SHD327690 RXH327687:RXH327690 RNL327687:RNL327690 RDP327687:RDP327690 QTT327687:QTT327690 QJX327687:QJX327690 QAB327687:QAB327690 PQF327687:PQF327690 PGJ327687:PGJ327690 OWN327687:OWN327690 OMR327687:OMR327690 OCV327687:OCV327690 NSZ327687:NSZ327690 NJD327687:NJD327690 MZH327687:MZH327690 MPL327687:MPL327690 MFP327687:MFP327690 LVT327687:LVT327690 LLX327687:LLX327690 LCB327687:LCB327690 KSF327687:KSF327690 KIJ327687:KIJ327690 JYN327687:JYN327690 JOR327687:JOR327690 JEV327687:JEV327690 IUZ327687:IUZ327690 ILD327687:ILD327690 IBH327687:IBH327690 HRL327687:HRL327690 HHP327687:HHP327690 GXT327687:GXT327690 GNX327687:GNX327690 GEB327687:GEB327690 FUF327687:FUF327690 FKJ327687:FKJ327690 FAN327687:FAN327690 EQR327687:EQR327690 EGV327687:EGV327690 DWZ327687:DWZ327690 DND327687:DND327690 DDH327687:DDH327690 CTL327687:CTL327690 CJP327687:CJP327690 BZT327687:BZT327690 BPX327687:BPX327690 BGB327687:BGB327690 AWF327687:AWF327690 AMJ327687:AMJ327690 ACN327687:ACN327690 SR327687:SR327690 IV327687:IV327690 WVH262151:WVH262154 WLL262151:WLL262154 WBP262151:WBP262154 VRT262151:VRT262154 VHX262151:VHX262154 UYB262151:UYB262154 UOF262151:UOF262154 UEJ262151:UEJ262154 TUN262151:TUN262154 TKR262151:TKR262154 TAV262151:TAV262154 SQZ262151:SQZ262154 SHD262151:SHD262154 RXH262151:RXH262154 RNL262151:RNL262154 RDP262151:RDP262154 QTT262151:QTT262154 QJX262151:QJX262154 QAB262151:QAB262154 PQF262151:PQF262154 PGJ262151:PGJ262154 OWN262151:OWN262154 OMR262151:OMR262154 OCV262151:OCV262154 NSZ262151:NSZ262154 NJD262151:NJD262154 MZH262151:MZH262154 MPL262151:MPL262154 MFP262151:MFP262154 LVT262151:LVT262154 LLX262151:LLX262154 LCB262151:LCB262154 KSF262151:KSF262154 KIJ262151:KIJ262154 JYN262151:JYN262154 JOR262151:JOR262154 JEV262151:JEV262154 IUZ262151:IUZ262154 ILD262151:ILD262154 IBH262151:IBH262154 HRL262151:HRL262154 HHP262151:HHP262154 GXT262151:GXT262154 GNX262151:GNX262154 GEB262151:GEB262154 FUF262151:FUF262154 FKJ262151:FKJ262154 FAN262151:FAN262154 EQR262151:EQR262154 EGV262151:EGV262154 DWZ262151:DWZ262154 DND262151:DND262154 DDH262151:DDH262154 CTL262151:CTL262154 CJP262151:CJP262154 BZT262151:BZT262154 BPX262151:BPX262154 BGB262151:BGB262154 AWF262151:AWF262154 AMJ262151:AMJ262154 ACN262151:ACN262154 SR262151:SR262154 IV262151:IV262154 WVH196615:WVH196618 WLL196615:WLL196618 WBP196615:WBP196618 VRT196615:VRT196618 VHX196615:VHX196618 UYB196615:UYB196618 UOF196615:UOF196618 UEJ196615:UEJ196618 TUN196615:TUN196618 TKR196615:TKR196618 TAV196615:TAV196618 SQZ196615:SQZ196618 SHD196615:SHD196618 RXH196615:RXH196618 RNL196615:RNL196618 RDP196615:RDP196618 QTT196615:QTT196618 QJX196615:QJX196618 QAB196615:QAB196618 PQF196615:PQF196618 PGJ196615:PGJ196618 OWN196615:OWN196618 OMR196615:OMR196618 OCV196615:OCV196618 NSZ196615:NSZ196618 NJD196615:NJD196618 MZH196615:MZH196618 MPL196615:MPL196618 MFP196615:MFP196618 LVT196615:LVT196618 LLX196615:LLX196618 LCB196615:LCB196618 KSF196615:KSF196618 KIJ196615:KIJ196618 JYN196615:JYN196618 JOR196615:JOR196618 JEV196615:JEV196618 IUZ196615:IUZ196618 ILD196615:ILD196618 IBH196615:IBH196618 HRL196615:HRL196618 HHP196615:HHP196618 GXT196615:GXT196618 GNX196615:GNX196618 GEB196615:GEB196618 FUF196615:FUF196618 FKJ196615:FKJ196618 FAN196615:FAN196618 EQR196615:EQR196618 EGV196615:EGV196618 DWZ196615:DWZ196618 DND196615:DND196618 DDH196615:DDH196618 CTL196615:CTL196618 CJP196615:CJP196618 BZT196615:BZT196618 BPX196615:BPX196618 BGB196615:BGB196618 AWF196615:AWF196618 AMJ196615:AMJ196618 ACN196615:ACN196618 SR196615:SR196618 IV196615:IV196618 WVH131079:WVH131082 WLL131079:WLL131082 WBP131079:WBP131082 VRT131079:VRT131082 VHX131079:VHX131082 UYB131079:UYB131082 UOF131079:UOF131082 UEJ131079:UEJ131082 TUN131079:TUN131082 TKR131079:TKR131082 TAV131079:TAV131082 SQZ131079:SQZ131082 SHD131079:SHD131082 RXH131079:RXH131082 RNL131079:RNL131082 RDP131079:RDP131082 QTT131079:QTT131082 QJX131079:QJX131082 QAB131079:QAB131082 PQF131079:PQF131082 PGJ131079:PGJ131082 OWN131079:OWN131082 OMR131079:OMR131082 OCV131079:OCV131082 NSZ131079:NSZ131082 NJD131079:NJD131082 MZH131079:MZH131082 MPL131079:MPL131082 MFP131079:MFP131082 LVT131079:LVT131082 LLX131079:LLX131082 LCB131079:LCB131082 KSF131079:KSF131082 KIJ131079:KIJ131082 JYN131079:JYN131082 JOR131079:JOR131082 JEV131079:JEV131082 IUZ131079:IUZ131082 ILD131079:ILD131082 IBH131079:IBH131082 HRL131079:HRL131082 HHP131079:HHP131082 GXT131079:GXT131082 GNX131079:GNX131082 GEB131079:GEB131082 FUF131079:FUF131082 FKJ131079:FKJ131082 FAN131079:FAN131082 EQR131079:EQR131082 EGV131079:EGV131082 DWZ131079:DWZ131082 DND131079:DND131082 DDH131079:DDH131082 CTL131079:CTL131082 CJP131079:CJP131082 BZT131079:BZT131082 BPX131079:BPX131082 BGB131079:BGB131082 AWF131079:AWF131082 AMJ131079:AMJ131082 ACN131079:ACN131082 SR131079:SR131082 IV131079:IV131082 WVH65543:WVH65546 WLL65543:WLL65546 WBP65543:WBP65546 VRT65543:VRT65546 VHX65543:VHX65546 UYB65543:UYB65546 UOF65543:UOF65546 UEJ65543:UEJ65546 TUN65543:TUN65546 TKR65543:TKR65546 TAV65543:TAV65546 SQZ65543:SQZ65546 SHD65543:SHD65546 RXH65543:RXH65546 RNL65543:RNL65546 RDP65543:RDP65546 QTT65543:QTT65546 QJX65543:QJX65546 QAB65543:QAB65546 PQF65543:PQF65546 PGJ65543:PGJ65546 OWN65543:OWN65546 OMR65543:OMR65546 OCV65543:OCV65546 NSZ65543:NSZ65546 NJD65543:NJD65546 MZH65543:MZH65546 MPL65543:MPL65546 MFP65543:MFP65546 LVT65543:LVT65546 LLX65543:LLX65546 LCB65543:LCB65546 KSF65543:KSF65546 KIJ65543:KIJ65546 JYN65543:JYN65546 JOR65543:JOR65546 JEV65543:JEV65546 IUZ65543:IUZ65546 ILD65543:ILD65546 IBH65543:IBH65546 HRL65543:HRL65546 HHP65543:HHP65546 GXT65543:GXT65546 GNX65543:GNX65546 GEB65543:GEB65546 FUF65543:FUF65546 FKJ65543:FKJ65546 FAN65543:FAN65546 EQR65543:EQR65546 EGV65543:EGV65546 DWZ65543:DWZ65546 DND65543:DND65546 DDH65543:DDH65546 CTL65543:CTL65546 CJP65543:CJP65546 BZT65543:BZT65546 BPX65543:BPX65546 BGB65543:BGB65546 AWF65543:AWF65546 AMJ65543:AMJ65546 ACN65543:ACN65546 SR65543:SR65546">
      <formula1>"0,10,15"</formula1>
    </dataValidation>
    <dataValidation type="list" allowBlank="1" showInputMessage="1" showErrorMessage="1" sqref="IV65563 C65563 C131099 C196635 C262171 C327707 C393243 C458779 C524315 C589851 C655387 C720923 C786459 C851995 C917531 C983067 C30 WVH30 WLL30 WBP30 VRT30 VHX30 UYB30 UOF30 UEJ30 TUN30 TKR30 TAV30 SQZ30 SHD30 RXH30 RNL30 RDP30 QTT30 QJX30 QAB30 PQF30 PGJ30 OWN30 OMR30 OCV30 NSZ30 NJD30 MZH30 MPL30 MFP30 LVT30 LLX30 LCB30 KSF30 KIJ30 JYN30 JOR30 JEV30 IUZ30 ILD30 IBH30 HRL30 HHP30 GXT30 GNX30 GEB30 FUF30 FKJ30 FAN30 EQR30 EGV30 DWZ30 DND30 DDH30 CTL30 CJP30 BZT30 BPX30 BGB30 AWF30 AMJ30 ACN30 SR30 IV30 WVH983067 WLL983067 WBP983067 VRT983067 VHX983067 UYB983067 UOF983067 UEJ983067 TUN983067 TKR983067 TAV983067 SQZ983067 SHD983067 RXH983067 RNL983067 RDP983067 QTT983067 QJX983067 QAB983067 PQF983067 PGJ983067 OWN983067 OMR983067 OCV983067 NSZ983067 NJD983067 MZH983067 MPL983067 MFP983067 LVT983067 LLX983067 LCB983067 KSF983067 KIJ983067 JYN983067 JOR983067 JEV983067 IUZ983067 ILD983067 IBH983067 HRL983067 HHP983067 GXT983067 GNX983067 GEB983067 FUF983067 FKJ983067 FAN983067 EQR983067 EGV983067 DWZ983067 DND983067 DDH983067 CTL983067 CJP983067 BZT983067 BPX983067 BGB983067 AWF983067 AMJ983067 ACN983067 SR983067 IV983067 WVH917531 WLL917531 WBP917531 VRT917531 VHX917531 UYB917531 UOF917531 UEJ917531 TUN917531 TKR917531 TAV917531 SQZ917531 SHD917531 RXH917531 RNL917531 RDP917531 QTT917531 QJX917531 QAB917531 PQF917531 PGJ917531 OWN917531 OMR917531 OCV917531 NSZ917531 NJD917531 MZH917531 MPL917531 MFP917531 LVT917531 LLX917531 LCB917531 KSF917531 KIJ917531 JYN917531 JOR917531 JEV917531 IUZ917531 ILD917531 IBH917531 HRL917531 HHP917531 GXT917531 GNX917531 GEB917531 FUF917531 FKJ917531 FAN917531 EQR917531 EGV917531 DWZ917531 DND917531 DDH917531 CTL917531 CJP917531 BZT917531 BPX917531 BGB917531 AWF917531 AMJ917531 ACN917531 SR917531 IV917531 WVH851995 WLL851995 WBP851995 VRT851995 VHX851995 UYB851995 UOF851995 UEJ851995 TUN851995 TKR851995 TAV851995 SQZ851995 SHD851995 RXH851995 RNL851995 RDP851995 QTT851995 QJX851995 QAB851995 PQF851995 PGJ851995 OWN851995 OMR851995 OCV851995 NSZ851995 NJD851995 MZH851995 MPL851995 MFP851995 LVT851995 LLX851995 LCB851995 KSF851995 KIJ851995 JYN851995 JOR851995 JEV851995 IUZ851995 ILD851995 IBH851995 HRL851995 HHP851995 GXT851995 GNX851995 GEB851995 FUF851995 FKJ851995 FAN851995 EQR851995 EGV851995 DWZ851995 DND851995 DDH851995 CTL851995 CJP851995 BZT851995 BPX851995 BGB851995 AWF851995 AMJ851995 ACN851995 SR851995 IV851995 WVH786459 WLL786459 WBP786459 VRT786459 VHX786459 UYB786459 UOF786459 UEJ786459 TUN786459 TKR786459 TAV786459 SQZ786459 SHD786459 RXH786459 RNL786459 RDP786459 QTT786459 QJX786459 QAB786459 PQF786459 PGJ786459 OWN786459 OMR786459 OCV786459 NSZ786459 NJD786459 MZH786459 MPL786459 MFP786459 LVT786459 LLX786459 LCB786459 KSF786459 KIJ786459 JYN786459 JOR786459 JEV786459 IUZ786459 ILD786459 IBH786459 HRL786459 HHP786459 GXT786459 GNX786459 GEB786459 FUF786459 FKJ786459 FAN786459 EQR786459 EGV786459 DWZ786459 DND786459 DDH786459 CTL786459 CJP786459 BZT786459 BPX786459 BGB786459 AWF786459 AMJ786459 ACN786459 SR786459 IV786459 WVH720923 WLL720923 WBP720923 VRT720923 VHX720923 UYB720923 UOF720923 UEJ720923 TUN720923 TKR720923 TAV720923 SQZ720923 SHD720923 RXH720923 RNL720923 RDP720923 QTT720923 QJX720923 QAB720923 PQF720923 PGJ720923 OWN720923 OMR720923 OCV720923 NSZ720923 NJD720923 MZH720923 MPL720923 MFP720923 LVT720923 LLX720923 LCB720923 KSF720923 KIJ720923 JYN720923 JOR720923 JEV720923 IUZ720923 ILD720923 IBH720923 HRL720923 HHP720923 GXT720923 GNX720923 GEB720923 FUF720923 FKJ720923 FAN720923 EQR720923 EGV720923 DWZ720923 DND720923 DDH720923 CTL720923 CJP720923 BZT720923 BPX720923 BGB720923 AWF720923 AMJ720923 ACN720923 SR720923 IV720923 WVH655387 WLL655387 WBP655387 VRT655387 VHX655387 UYB655387 UOF655387 UEJ655387 TUN655387 TKR655387 TAV655387 SQZ655387 SHD655387 RXH655387 RNL655387 RDP655387 QTT655387 QJX655387 QAB655387 PQF655387 PGJ655387 OWN655387 OMR655387 OCV655387 NSZ655387 NJD655387 MZH655387 MPL655387 MFP655387 LVT655387 LLX655387 LCB655387 KSF655387 KIJ655387 JYN655387 JOR655387 JEV655387 IUZ655387 ILD655387 IBH655387 HRL655387 HHP655387 GXT655387 GNX655387 GEB655387 FUF655387 FKJ655387 FAN655387 EQR655387 EGV655387 DWZ655387 DND655387 DDH655387 CTL655387 CJP655387 BZT655387 BPX655387 BGB655387 AWF655387 AMJ655387 ACN655387 SR655387 IV655387 WVH589851 WLL589851 WBP589851 VRT589851 VHX589851 UYB589851 UOF589851 UEJ589851 TUN589851 TKR589851 TAV589851 SQZ589851 SHD589851 RXH589851 RNL589851 RDP589851 QTT589851 QJX589851 QAB589851 PQF589851 PGJ589851 OWN589851 OMR589851 OCV589851 NSZ589851 NJD589851 MZH589851 MPL589851 MFP589851 LVT589851 LLX589851 LCB589851 KSF589851 KIJ589851 JYN589851 JOR589851 JEV589851 IUZ589851 ILD589851 IBH589851 HRL589851 HHP589851 GXT589851 GNX589851 GEB589851 FUF589851 FKJ589851 FAN589851 EQR589851 EGV589851 DWZ589851 DND589851 DDH589851 CTL589851 CJP589851 BZT589851 BPX589851 BGB589851 AWF589851 AMJ589851 ACN589851 SR589851 IV589851 WVH524315 WLL524315 WBP524315 VRT524315 VHX524315 UYB524315 UOF524315 UEJ524315 TUN524315 TKR524315 TAV524315 SQZ524315 SHD524315 RXH524315 RNL524315 RDP524315 QTT524315 QJX524315 QAB524315 PQF524315 PGJ524315 OWN524315 OMR524315 OCV524315 NSZ524315 NJD524315 MZH524315 MPL524315 MFP524315 LVT524315 LLX524315 LCB524315 KSF524315 KIJ524315 JYN524315 JOR524315 JEV524315 IUZ524315 ILD524315 IBH524315 HRL524315 HHP524315 GXT524315 GNX524315 GEB524315 FUF524315 FKJ524315 FAN524315 EQR524315 EGV524315 DWZ524315 DND524315 DDH524315 CTL524315 CJP524315 BZT524315 BPX524315 BGB524315 AWF524315 AMJ524315 ACN524315 SR524315 IV524315 WVH458779 WLL458779 WBP458779 VRT458779 VHX458779 UYB458779 UOF458779 UEJ458779 TUN458779 TKR458779 TAV458779 SQZ458779 SHD458779 RXH458779 RNL458779 RDP458779 QTT458779 QJX458779 QAB458779 PQF458779 PGJ458779 OWN458779 OMR458779 OCV458779 NSZ458779 NJD458779 MZH458779 MPL458779 MFP458779 LVT458779 LLX458779 LCB458779 KSF458779 KIJ458779 JYN458779 JOR458779 JEV458779 IUZ458779 ILD458779 IBH458779 HRL458779 HHP458779 GXT458779 GNX458779 GEB458779 FUF458779 FKJ458779 FAN458779 EQR458779 EGV458779 DWZ458779 DND458779 DDH458779 CTL458779 CJP458779 BZT458779 BPX458779 BGB458779 AWF458779 AMJ458779 ACN458779 SR458779 IV458779 WVH393243 WLL393243 WBP393243 VRT393243 VHX393243 UYB393243 UOF393243 UEJ393243 TUN393243 TKR393243 TAV393243 SQZ393243 SHD393243 RXH393243 RNL393243 RDP393243 QTT393243 QJX393243 QAB393243 PQF393243 PGJ393243 OWN393243 OMR393243 OCV393243 NSZ393243 NJD393243 MZH393243 MPL393243 MFP393243 LVT393243 LLX393243 LCB393243 KSF393243 KIJ393243 JYN393243 JOR393243 JEV393243 IUZ393243 ILD393243 IBH393243 HRL393243 HHP393243 GXT393243 GNX393243 GEB393243 FUF393243 FKJ393243 FAN393243 EQR393243 EGV393243 DWZ393243 DND393243 DDH393243 CTL393243 CJP393243 BZT393243 BPX393243 BGB393243 AWF393243 AMJ393243 ACN393243 SR393243 IV393243 WVH327707 WLL327707 WBP327707 VRT327707 VHX327707 UYB327707 UOF327707 UEJ327707 TUN327707 TKR327707 TAV327707 SQZ327707 SHD327707 RXH327707 RNL327707 RDP327707 QTT327707 QJX327707 QAB327707 PQF327707 PGJ327707 OWN327707 OMR327707 OCV327707 NSZ327707 NJD327707 MZH327707 MPL327707 MFP327707 LVT327707 LLX327707 LCB327707 KSF327707 KIJ327707 JYN327707 JOR327707 JEV327707 IUZ327707 ILD327707 IBH327707 HRL327707 HHP327707 GXT327707 GNX327707 GEB327707 FUF327707 FKJ327707 FAN327707 EQR327707 EGV327707 DWZ327707 DND327707 DDH327707 CTL327707 CJP327707 BZT327707 BPX327707 BGB327707 AWF327707 AMJ327707 ACN327707 SR327707 IV327707 WVH262171 WLL262171 WBP262171 VRT262171 VHX262171 UYB262171 UOF262171 UEJ262171 TUN262171 TKR262171 TAV262171 SQZ262171 SHD262171 RXH262171 RNL262171 RDP262171 QTT262171 QJX262171 QAB262171 PQF262171 PGJ262171 OWN262171 OMR262171 OCV262171 NSZ262171 NJD262171 MZH262171 MPL262171 MFP262171 LVT262171 LLX262171 LCB262171 KSF262171 KIJ262171 JYN262171 JOR262171 JEV262171 IUZ262171 ILD262171 IBH262171 HRL262171 HHP262171 GXT262171 GNX262171 GEB262171 FUF262171 FKJ262171 FAN262171 EQR262171 EGV262171 DWZ262171 DND262171 DDH262171 CTL262171 CJP262171 BZT262171 BPX262171 BGB262171 AWF262171 AMJ262171 ACN262171 SR262171 IV262171 WVH196635 WLL196635 WBP196635 VRT196635 VHX196635 UYB196635 UOF196635 UEJ196635 TUN196635 TKR196635 TAV196635 SQZ196635 SHD196635 RXH196635 RNL196635 RDP196635 QTT196635 QJX196635 QAB196635 PQF196635 PGJ196635 OWN196635 OMR196635 OCV196635 NSZ196635 NJD196635 MZH196635 MPL196635 MFP196635 LVT196635 LLX196635 LCB196635 KSF196635 KIJ196635 JYN196635 JOR196635 JEV196635 IUZ196635 ILD196635 IBH196635 HRL196635 HHP196635 GXT196635 GNX196635 GEB196635 FUF196635 FKJ196635 FAN196635 EQR196635 EGV196635 DWZ196635 DND196635 DDH196635 CTL196635 CJP196635 BZT196635 BPX196635 BGB196635 AWF196635 AMJ196635 ACN196635 SR196635 IV196635 WVH131099 WLL131099 WBP131099 VRT131099 VHX131099 UYB131099 UOF131099 UEJ131099 TUN131099 TKR131099 TAV131099 SQZ131099 SHD131099 RXH131099 RNL131099 RDP131099 QTT131099 QJX131099 QAB131099 PQF131099 PGJ131099 OWN131099 OMR131099 OCV131099 NSZ131099 NJD131099 MZH131099 MPL131099 MFP131099 LVT131099 LLX131099 LCB131099 KSF131099 KIJ131099 JYN131099 JOR131099 JEV131099 IUZ131099 ILD131099 IBH131099 HRL131099 HHP131099 GXT131099 GNX131099 GEB131099 FUF131099 FKJ131099 FAN131099 EQR131099 EGV131099 DWZ131099 DND131099 DDH131099 CTL131099 CJP131099 BZT131099 BPX131099 BGB131099 AWF131099 AMJ131099 ACN131099 SR131099 IV131099 WVH65563 WLL65563 WBP65563 VRT65563 VHX65563 UYB65563 UOF65563 UEJ65563 TUN65563 TKR65563 TAV65563 SQZ65563 SHD65563 RXH65563 RNL65563 RDP65563 QTT65563 QJX65563 QAB65563 PQF65563 PGJ65563 OWN65563 OMR65563 OCV65563 NSZ65563 NJD65563 MZH65563 MPL65563 MFP65563 LVT65563 LLX65563 LCB65563 KSF65563 KIJ65563 JYN65563 JOR65563 JEV65563 IUZ65563 ILD65563 IBH65563 HRL65563 HHP65563 GXT65563 GNX65563 GEB65563 FUF65563 FKJ65563 FAN65563 EQR65563 EGV65563 DWZ65563 DND65563 DDH65563 CTL65563 CJP65563 BZT65563 BPX65563 BGB65563 AWF65563 AMJ65563 ACN65563 SR65563">
      <formula1>"0,20"</formula1>
    </dataValidation>
    <dataValidation type="list" allowBlank="1" showInputMessage="1" showErrorMessage="1" sqref="IV65558:IV65560 C8:C11 C65558:C65560 C131094:C131096 C196630:C196632 C262166:C262168 C327702:C327704 C393238:C393240 C458774:C458776 C524310:C524312 C589846:C589848 C655382:C655384 C720918:C720920 C786454:C786456 C851990:C851992 C917526:C917528 C983062:C983064 C65549:C65551 C131085:C131087 C196621:C196623 C262157:C262159 C327693:C327695 C393229:C393231 C458765:C458767 C524301:C524303 C589837:C589839 C655373:C655375 C720909:C720911 C786445:C786447 C851981:C851983 C917517:C917519 C983053:C983055 WVH18:WVH21 WLL18:WLL21 WBP18:WBP21 VRT18:VRT21 VHX18:VHX21 UYB18:UYB21 UOF18:UOF21 UEJ18:UEJ21 TUN18:TUN21 TKR18:TKR21 TAV18:TAV21 SQZ18:SQZ21 SHD18:SHD21 RXH18:RXH21 RNL18:RNL21 RDP18:RDP21 QTT18:QTT21 QJX18:QJX21 QAB18:QAB21 PQF18:PQF21 PGJ18:PGJ21 OWN18:OWN21 OMR18:OMR21 OCV18:OCV21 NSZ18:NSZ21 NJD18:NJD21 MZH18:MZH21 MPL18:MPL21 MFP18:MFP21 LVT18:LVT21 LLX18:LLX21 LCB18:LCB21 KSF18:KSF21 KIJ18:KIJ21 JYN18:JYN21 JOR18:JOR21 JEV18:JEV21 IUZ18:IUZ21 ILD18:ILD21 IBH18:IBH21 HRL18:HRL21 HHP18:HHP21 GXT18:GXT21 GNX18:GNX21 GEB18:GEB21 FUF18:FUF21 FKJ18:FKJ21 FAN18:FAN21 EQR18:EQR21 EGV18:EGV21 DWZ18:DWZ21 DND18:DND21 DDH18:DDH21 CTL18:CTL21 CJP18:CJP21 BZT18:BZT21 BPX18:BPX21 BGB18:BGB21 AWF18:AWF21 AMJ18:AMJ21 ACN18:ACN21 SR18:SR21 IV18:IV21 WLL983053:WLL983055 WBP983053:WBP983055 VRT983053:VRT983055 VHX983053:VHX983055 UYB983053:UYB983055 UOF983053:UOF983055 UEJ983053:UEJ983055 TUN983053:TUN983055 TKR983053:TKR983055 TAV983053:TAV983055 SQZ983053:SQZ983055 SHD983053:SHD983055 RXH983053:RXH983055 RNL983053:RNL983055 RDP983053:RDP983055 QTT983053:QTT983055 QJX983053:QJX983055 QAB983053:QAB983055 PQF983053:PQF983055 PGJ983053:PGJ983055 OWN983053:OWN983055 OMR983053:OMR983055 OCV983053:OCV983055 NSZ983053:NSZ983055 NJD983053:NJD983055 MZH983053:MZH983055 MPL983053:MPL983055 MFP983053:MFP983055 LVT983053:LVT983055 LLX983053:LLX983055 LCB983053:LCB983055 KSF983053:KSF983055 KIJ983053:KIJ983055 JYN983053:JYN983055 JOR983053:JOR983055 JEV983053:JEV983055 IUZ983053:IUZ983055 ILD983053:ILD983055 IBH983053:IBH983055 HRL983053:HRL983055 HHP983053:HHP983055 GXT983053:GXT983055 GNX983053:GNX983055 GEB983053:GEB983055 FUF983053:FUF983055 FKJ983053:FKJ983055 FAN983053:FAN983055 EQR983053:EQR983055 EGV983053:EGV983055 DWZ983053:DWZ983055 DND983053:DND983055 DDH983053:DDH983055 CTL983053:CTL983055 CJP983053:CJP983055 BZT983053:BZT983055 BPX983053:BPX983055 BGB983053:BGB983055 AWF983053:AWF983055 AMJ983053:AMJ983055 ACN983053:ACN983055 SR983053:SR983055 IV983053:IV983055 WVH917517:WVH917519 WLL917517:WLL917519 WBP917517:WBP917519 VRT917517:VRT917519 VHX917517:VHX917519 UYB917517:UYB917519 UOF917517:UOF917519 UEJ917517:UEJ917519 TUN917517:TUN917519 TKR917517:TKR917519 TAV917517:TAV917519 SQZ917517:SQZ917519 SHD917517:SHD917519 RXH917517:RXH917519 RNL917517:RNL917519 RDP917517:RDP917519 QTT917517:QTT917519 QJX917517:QJX917519 QAB917517:QAB917519 PQF917517:PQF917519 PGJ917517:PGJ917519 OWN917517:OWN917519 OMR917517:OMR917519 OCV917517:OCV917519 NSZ917517:NSZ917519 NJD917517:NJD917519 MZH917517:MZH917519 MPL917517:MPL917519 MFP917517:MFP917519 LVT917517:LVT917519 LLX917517:LLX917519 LCB917517:LCB917519 KSF917517:KSF917519 KIJ917517:KIJ917519 JYN917517:JYN917519 JOR917517:JOR917519 JEV917517:JEV917519 IUZ917517:IUZ917519 ILD917517:ILD917519 IBH917517:IBH917519 HRL917517:HRL917519 HHP917517:HHP917519 GXT917517:GXT917519 GNX917517:GNX917519 GEB917517:GEB917519 FUF917517:FUF917519 FKJ917517:FKJ917519 FAN917517:FAN917519 EQR917517:EQR917519 EGV917517:EGV917519 DWZ917517:DWZ917519 DND917517:DND917519 DDH917517:DDH917519 CTL917517:CTL917519 CJP917517:CJP917519 BZT917517:BZT917519 BPX917517:BPX917519 BGB917517:BGB917519 AWF917517:AWF917519 AMJ917517:AMJ917519 ACN917517:ACN917519 SR917517:SR917519 IV917517:IV917519 WVH851981:WVH851983 WLL851981:WLL851983 WBP851981:WBP851983 VRT851981:VRT851983 VHX851981:VHX851983 UYB851981:UYB851983 UOF851981:UOF851983 UEJ851981:UEJ851983 TUN851981:TUN851983 TKR851981:TKR851983 TAV851981:TAV851983 SQZ851981:SQZ851983 SHD851981:SHD851983 RXH851981:RXH851983 RNL851981:RNL851983 RDP851981:RDP851983 QTT851981:QTT851983 QJX851981:QJX851983 QAB851981:QAB851983 PQF851981:PQF851983 PGJ851981:PGJ851983 OWN851981:OWN851983 OMR851981:OMR851983 OCV851981:OCV851983 NSZ851981:NSZ851983 NJD851981:NJD851983 MZH851981:MZH851983 MPL851981:MPL851983 MFP851981:MFP851983 LVT851981:LVT851983 LLX851981:LLX851983 LCB851981:LCB851983 KSF851981:KSF851983 KIJ851981:KIJ851983 JYN851981:JYN851983 JOR851981:JOR851983 JEV851981:JEV851983 IUZ851981:IUZ851983 ILD851981:ILD851983 IBH851981:IBH851983 HRL851981:HRL851983 HHP851981:HHP851983 GXT851981:GXT851983 GNX851981:GNX851983 GEB851981:GEB851983 FUF851981:FUF851983 FKJ851981:FKJ851983 FAN851981:FAN851983 EQR851981:EQR851983 EGV851981:EGV851983 DWZ851981:DWZ851983 DND851981:DND851983 DDH851981:DDH851983 CTL851981:CTL851983 CJP851981:CJP851983 BZT851981:BZT851983 BPX851981:BPX851983 BGB851981:BGB851983 AWF851981:AWF851983 AMJ851981:AMJ851983 ACN851981:ACN851983 SR851981:SR851983 IV851981:IV851983 WVH786445:WVH786447 WLL786445:WLL786447 WBP786445:WBP786447 VRT786445:VRT786447 VHX786445:VHX786447 UYB786445:UYB786447 UOF786445:UOF786447 UEJ786445:UEJ786447 TUN786445:TUN786447 TKR786445:TKR786447 TAV786445:TAV786447 SQZ786445:SQZ786447 SHD786445:SHD786447 RXH786445:RXH786447 RNL786445:RNL786447 RDP786445:RDP786447 QTT786445:QTT786447 QJX786445:QJX786447 QAB786445:QAB786447 PQF786445:PQF786447 PGJ786445:PGJ786447 OWN786445:OWN786447 OMR786445:OMR786447 OCV786445:OCV786447 NSZ786445:NSZ786447 NJD786445:NJD786447 MZH786445:MZH786447 MPL786445:MPL786447 MFP786445:MFP786447 LVT786445:LVT786447 LLX786445:LLX786447 LCB786445:LCB786447 KSF786445:KSF786447 KIJ786445:KIJ786447 JYN786445:JYN786447 JOR786445:JOR786447 JEV786445:JEV786447 IUZ786445:IUZ786447 ILD786445:ILD786447 IBH786445:IBH786447 HRL786445:HRL786447 HHP786445:HHP786447 GXT786445:GXT786447 GNX786445:GNX786447 GEB786445:GEB786447 FUF786445:FUF786447 FKJ786445:FKJ786447 FAN786445:FAN786447 EQR786445:EQR786447 EGV786445:EGV786447 DWZ786445:DWZ786447 DND786445:DND786447 DDH786445:DDH786447 CTL786445:CTL786447 CJP786445:CJP786447 BZT786445:BZT786447 BPX786445:BPX786447 BGB786445:BGB786447 AWF786445:AWF786447 AMJ786445:AMJ786447 ACN786445:ACN786447 SR786445:SR786447 IV786445:IV786447 WVH720909:WVH720911 WLL720909:WLL720911 WBP720909:WBP720911 VRT720909:VRT720911 VHX720909:VHX720911 UYB720909:UYB720911 UOF720909:UOF720911 UEJ720909:UEJ720911 TUN720909:TUN720911 TKR720909:TKR720911 TAV720909:TAV720911 SQZ720909:SQZ720911 SHD720909:SHD720911 RXH720909:RXH720911 RNL720909:RNL720911 RDP720909:RDP720911 QTT720909:QTT720911 QJX720909:QJX720911 QAB720909:QAB720911 PQF720909:PQF720911 PGJ720909:PGJ720911 OWN720909:OWN720911 OMR720909:OMR720911 OCV720909:OCV720911 NSZ720909:NSZ720911 NJD720909:NJD720911 MZH720909:MZH720911 MPL720909:MPL720911 MFP720909:MFP720911 LVT720909:LVT720911 LLX720909:LLX720911 LCB720909:LCB720911 KSF720909:KSF720911 KIJ720909:KIJ720911 JYN720909:JYN720911 JOR720909:JOR720911 JEV720909:JEV720911 IUZ720909:IUZ720911 ILD720909:ILD720911 IBH720909:IBH720911 HRL720909:HRL720911 HHP720909:HHP720911 GXT720909:GXT720911 GNX720909:GNX720911 GEB720909:GEB720911 FUF720909:FUF720911 FKJ720909:FKJ720911 FAN720909:FAN720911 EQR720909:EQR720911 EGV720909:EGV720911 DWZ720909:DWZ720911 DND720909:DND720911 DDH720909:DDH720911 CTL720909:CTL720911 CJP720909:CJP720911 BZT720909:BZT720911 BPX720909:BPX720911 BGB720909:BGB720911 AWF720909:AWF720911 AMJ720909:AMJ720911 ACN720909:ACN720911 SR720909:SR720911 IV720909:IV720911 WVH655373:WVH655375 WLL655373:WLL655375 WBP655373:WBP655375 VRT655373:VRT655375 VHX655373:VHX655375 UYB655373:UYB655375 UOF655373:UOF655375 UEJ655373:UEJ655375 TUN655373:TUN655375 TKR655373:TKR655375 TAV655373:TAV655375 SQZ655373:SQZ655375 SHD655373:SHD655375 RXH655373:RXH655375 RNL655373:RNL655375 RDP655373:RDP655375 QTT655373:QTT655375 QJX655373:QJX655375 QAB655373:QAB655375 PQF655373:PQF655375 PGJ655373:PGJ655375 OWN655373:OWN655375 OMR655373:OMR655375 OCV655373:OCV655375 NSZ655373:NSZ655375 NJD655373:NJD655375 MZH655373:MZH655375 MPL655373:MPL655375 MFP655373:MFP655375 LVT655373:LVT655375 LLX655373:LLX655375 LCB655373:LCB655375 KSF655373:KSF655375 KIJ655373:KIJ655375 JYN655373:JYN655375 JOR655373:JOR655375 JEV655373:JEV655375 IUZ655373:IUZ655375 ILD655373:ILD655375 IBH655373:IBH655375 HRL655373:HRL655375 HHP655373:HHP655375 GXT655373:GXT655375 GNX655373:GNX655375 GEB655373:GEB655375 FUF655373:FUF655375 FKJ655373:FKJ655375 FAN655373:FAN655375 EQR655373:EQR655375 EGV655373:EGV655375 DWZ655373:DWZ655375 DND655373:DND655375 DDH655373:DDH655375 CTL655373:CTL655375 CJP655373:CJP655375 BZT655373:BZT655375 BPX655373:BPX655375 BGB655373:BGB655375 AWF655373:AWF655375 AMJ655373:AMJ655375 ACN655373:ACN655375 SR655373:SR655375 IV655373:IV655375 WVH589837:WVH589839 WLL589837:WLL589839 WBP589837:WBP589839 VRT589837:VRT589839 VHX589837:VHX589839 UYB589837:UYB589839 UOF589837:UOF589839 UEJ589837:UEJ589839 TUN589837:TUN589839 TKR589837:TKR589839 TAV589837:TAV589839 SQZ589837:SQZ589839 SHD589837:SHD589839 RXH589837:RXH589839 RNL589837:RNL589839 RDP589837:RDP589839 QTT589837:QTT589839 QJX589837:QJX589839 QAB589837:QAB589839 PQF589837:PQF589839 PGJ589837:PGJ589839 OWN589837:OWN589839 OMR589837:OMR589839 OCV589837:OCV589839 NSZ589837:NSZ589839 NJD589837:NJD589839 MZH589837:MZH589839 MPL589837:MPL589839 MFP589837:MFP589839 LVT589837:LVT589839 LLX589837:LLX589839 LCB589837:LCB589839 KSF589837:KSF589839 KIJ589837:KIJ589839 JYN589837:JYN589839 JOR589837:JOR589839 JEV589837:JEV589839 IUZ589837:IUZ589839 ILD589837:ILD589839 IBH589837:IBH589839 HRL589837:HRL589839 HHP589837:HHP589839 GXT589837:GXT589839 GNX589837:GNX589839 GEB589837:GEB589839 FUF589837:FUF589839 FKJ589837:FKJ589839 FAN589837:FAN589839 EQR589837:EQR589839 EGV589837:EGV589839 DWZ589837:DWZ589839 DND589837:DND589839 DDH589837:DDH589839 CTL589837:CTL589839 CJP589837:CJP589839 BZT589837:BZT589839 BPX589837:BPX589839 BGB589837:BGB589839 AWF589837:AWF589839 AMJ589837:AMJ589839 ACN589837:ACN589839 SR589837:SR589839 IV589837:IV589839 WVH524301:WVH524303 WLL524301:WLL524303 WBP524301:WBP524303 VRT524301:VRT524303 VHX524301:VHX524303 UYB524301:UYB524303 UOF524301:UOF524303 UEJ524301:UEJ524303 TUN524301:TUN524303 TKR524301:TKR524303 TAV524301:TAV524303 SQZ524301:SQZ524303 SHD524301:SHD524303 RXH524301:RXH524303 RNL524301:RNL524303 RDP524301:RDP524303 QTT524301:QTT524303 QJX524301:QJX524303 QAB524301:QAB524303 PQF524301:PQF524303 PGJ524301:PGJ524303 OWN524301:OWN524303 OMR524301:OMR524303 OCV524301:OCV524303 NSZ524301:NSZ524303 NJD524301:NJD524303 MZH524301:MZH524303 MPL524301:MPL524303 MFP524301:MFP524303 LVT524301:LVT524303 LLX524301:LLX524303 LCB524301:LCB524303 KSF524301:KSF524303 KIJ524301:KIJ524303 JYN524301:JYN524303 JOR524301:JOR524303 JEV524301:JEV524303 IUZ524301:IUZ524303 ILD524301:ILD524303 IBH524301:IBH524303 HRL524301:HRL524303 HHP524301:HHP524303 GXT524301:GXT524303 GNX524301:GNX524303 GEB524301:GEB524303 FUF524301:FUF524303 FKJ524301:FKJ524303 FAN524301:FAN524303 EQR524301:EQR524303 EGV524301:EGV524303 DWZ524301:DWZ524303 DND524301:DND524303 DDH524301:DDH524303 CTL524301:CTL524303 CJP524301:CJP524303 BZT524301:BZT524303 BPX524301:BPX524303 BGB524301:BGB524303 AWF524301:AWF524303 AMJ524301:AMJ524303 ACN524301:ACN524303 SR524301:SR524303 IV524301:IV524303 WVH458765:WVH458767 WLL458765:WLL458767 WBP458765:WBP458767 VRT458765:VRT458767 VHX458765:VHX458767 UYB458765:UYB458767 UOF458765:UOF458767 UEJ458765:UEJ458767 TUN458765:TUN458767 TKR458765:TKR458767 TAV458765:TAV458767 SQZ458765:SQZ458767 SHD458765:SHD458767 RXH458765:RXH458767 RNL458765:RNL458767 RDP458765:RDP458767 QTT458765:QTT458767 QJX458765:QJX458767 QAB458765:QAB458767 PQF458765:PQF458767 PGJ458765:PGJ458767 OWN458765:OWN458767 OMR458765:OMR458767 OCV458765:OCV458767 NSZ458765:NSZ458767 NJD458765:NJD458767 MZH458765:MZH458767 MPL458765:MPL458767 MFP458765:MFP458767 LVT458765:LVT458767 LLX458765:LLX458767 LCB458765:LCB458767 KSF458765:KSF458767 KIJ458765:KIJ458767 JYN458765:JYN458767 JOR458765:JOR458767 JEV458765:JEV458767 IUZ458765:IUZ458767 ILD458765:ILD458767 IBH458765:IBH458767 HRL458765:HRL458767 HHP458765:HHP458767 GXT458765:GXT458767 GNX458765:GNX458767 GEB458765:GEB458767 FUF458765:FUF458767 FKJ458765:FKJ458767 FAN458765:FAN458767 EQR458765:EQR458767 EGV458765:EGV458767 DWZ458765:DWZ458767 DND458765:DND458767 DDH458765:DDH458767 CTL458765:CTL458767 CJP458765:CJP458767 BZT458765:BZT458767 BPX458765:BPX458767 BGB458765:BGB458767 AWF458765:AWF458767 AMJ458765:AMJ458767 ACN458765:ACN458767 SR458765:SR458767 IV458765:IV458767 WVH393229:WVH393231 WLL393229:WLL393231 WBP393229:WBP393231 VRT393229:VRT393231 VHX393229:VHX393231 UYB393229:UYB393231 UOF393229:UOF393231 UEJ393229:UEJ393231 TUN393229:TUN393231 TKR393229:TKR393231 TAV393229:TAV393231 SQZ393229:SQZ393231 SHD393229:SHD393231 RXH393229:RXH393231 RNL393229:RNL393231 RDP393229:RDP393231 QTT393229:QTT393231 QJX393229:QJX393231 QAB393229:QAB393231 PQF393229:PQF393231 PGJ393229:PGJ393231 OWN393229:OWN393231 OMR393229:OMR393231 OCV393229:OCV393231 NSZ393229:NSZ393231 NJD393229:NJD393231 MZH393229:MZH393231 MPL393229:MPL393231 MFP393229:MFP393231 LVT393229:LVT393231 LLX393229:LLX393231 LCB393229:LCB393231 KSF393229:KSF393231 KIJ393229:KIJ393231 JYN393229:JYN393231 JOR393229:JOR393231 JEV393229:JEV393231 IUZ393229:IUZ393231 ILD393229:ILD393231 IBH393229:IBH393231 HRL393229:HRL393231 HHP393229:HHP393231 GXT393229:GXT393231 GNX393229:GNX393231 GEB393229:GEB393231 FUF393229:FUF393231 FKJ393229:FKJ393231 FAN393229:FAN393231 EQR393229:EQR393231 EGV393229:EGV393231 DWZ393229:DWZ393231 DND393229:DND393231 DDH393229:DDH393231 CTL393229:CTL393231 CJP393229:CJP393231 BZT393229:BZT393231 BPX393229:BPX393231 BGB393229:BGB393231 AWF393229:AWF393231 AMJ393229:AMJ393231 ACN393229:ACN393231 SR393229:SR393231 IV393229:IV393231 WVH327693:WVH327695 WLL327693:WLL327695 WBP327693:WBP327695 VRT327693:VRT327695 VHX327693:VHX327695 UYB327693:UYB327695 UOF327693:UOF327695 UEJ327693:UEJ327695 TUN327693:TUN327695 TKR327693:TKR327695 TAV327693:TAV327695 SQZ327693:SQZ327695 SHD327693:SHD327695 RXH327693:RXH327695 RNL327693:RNL327695 RDP327693:RDP327695 QTT327693:QTT327695 QJX327693:QJX327695 QAB327693:QAB327695 PQF327693:PQF327695 PGJ327693:PGJ327695 OWN327693:OWN327695 OMR327693:OMR327695 OCV327693:OCV327695 NSZ327693:NSZ327695 NJD327693:NJD327695 MZH327693:MZH327695 MPL327693:MPL327695 MFP327693:MFP327695 LVT327693:LVT327695 LLX327693:LLX327695 LCB327693:LCB327695 KSF327693:KSF327695 KIJ327693:KIJ327695 JYN327693:JYN327695 JOR327693:JOR327695 JEV327693:JEV327695 IUZ327693:IUZ327695 ILD327693:ILD327695 IBH327693:IBH327695 HRL327693:HRL327695 HHP327693:HHP327695 GXT327693:GXT327695 GNX327693:GNX327695 GEB327693:GEB327695 FUF327693:FUF327695 FKJ327693:FKJ327695 FAN327693:FAN327695 EQR327693:EQR327695 EGV327693:EGV327695 DWZ327693:DWZ327695 DND327693:DND327695 DDH327693:DDH327695 CTL327693:CTL327695 CJP327693:CJP327695 BZT327693:BZT327695 BPX327693:BPX327695 BGB327693:BGB327695 AWF327693:AWF327695 AMJ327693:AMJ327695 ACN327693:ACN327695 SR327693:SR327695 IV327693:IV327695 WVH262157:WVH262159 WLL262157:WLL262159 WBP262157:WBP262159 VRT262157:VRT262159 VHX262157:VHX262159 UYB262157:UYB262159 UOF262157:UOF262159 UEJ262157:UEJ262159 TUN262157:TUN262159 TKR262157:TKR262159 TAV262157:TAV262159 SQZ262157:SQZ262159 SHD262157:SHD262159 RXH262157:RXH262159 RNL262157:RNL262159 RDP262157:RDP262159 QTT262157:QTT262159 QJX262157:QJX262159 QAB262157:QAB262159 PQF262157:PQF262159 PGJ262157:PGJ262159 OWN262157:OWN262159 OMR262157:OMR262159 OCV262157:OCV262159 NSZ262157:NSZ262159 NJD262157:NJD262159 MZH262157:MZH262159 MPL262157:MPL262159 MFP262157:MFP262159 LVT262157:LVT262159 LLX262157:LLX262159 LCB262157:LCB262159 KSF262157:KSF262159 KIJ262157:KIJ262159 JYN262157:JYN262159 JOR262157:JOR262159 JEV262157:JEV262159 IUZ262157:IUZ262159 ILD262157:ILD262159 IBH262157:IBH262159 HRL262157:HRL262159 HHP262157:HHP262159 GXT262157:GXT262159 GNX262157:GNX262159 GEB262157:GEB262159 FUF262157:FUF262159 FKJ262157:FKJ262159 FAN262157:FAN262159 EQR262157:EQR262159 EGV262157:EGV262159 DWZ262157:DWZ262159 DND262157:DND262159 DDH262157:DDH262159 CTL262157:CTL262159 CJP262157:CJP262159 BZT262157:BZT262159 BPX262157:BPX262159 BGB262157:BGB262159 AWF262157:AWF262159 AMJ262157:AMJ262159 ACN262157:ACN262159 SR262157:SR262159 IV262157:IV262159 WVH196621:WVH196623 WLL196621:WLL196623 WBP196621:WBP196623 VRT196621:VRT196623 VHX196621:VHX196623 UYB196621:UYB196623 UOF196621:UOF196623 UEJ196621:UEJ196623 TUN196621:TUN196623 TKR196621:TKR196623 TAV196621:TAV196623 SQZ196621:SQZ196623 SHD196621:SHD196623 RXH196621:RXH196623 RNL196621:RNL196623 RDP196621:RDP196623 QTT196621:QTT196623 QJX196621:QJX196623 QAB196621:QAB196623 PQF196621:PQF196623 PGJ196621:PGJ196623 OWN196621:OWN196623 OMR196621:OMR196623 OCV196621:OCV196623 NSZ196621:NSZ196623 NJD196621:NJD196623 MZH196621:MZH196623 MPL196621:MPL196623 MFP196621:MFP196623 LVT196621:LVT196623 LLX196621:LLX196623 LCB196621:LCB196623 KSF196621:KSF196623 KIJ196621:KIJ196623 JYN196621:JYN196623 JOR196621:JOR196623 JEV196621:JEV196623 IUZ196621:IUZ196623 ILD196621:ILD196623 IBH196621:IBH196623 HRL196621:HRL196623 HHP196621:HHP196623 GXT196621:GXT196623 GNX196621:GNX196623 GEB196621:GEB196623 FUF196621:FUF196623 FKJ196621:FKJ196623 FAN196621:FAN196623 EQR196621:EQR196623 EGV196621:EGV196623 DWZ196621:DWZ196623 DND196621:DND196623 DDH196621:DDH196623 CTL196621:CTL196623 CJP196621:CJP196623 BZT196621:BZT196623 BPX196621:BPX196623 BGB196621:BGB196623 AWF196621:AWF196623 AMJ196621:AMJ196623 ACN196621:ACN196623 SR196621:SR196623 IV196621:IV196623 WVH131085:WVH131087 WLL131085:WLL131087 WBP131085:WBP131087 VRT131085:VRT131087 VHX131085:VHX131087 UYB131085:UYB131087 UOF131085:UOF131087 UEJ131085:UEJ131087 TUN131085:TUN131087 TKR131085:TKR131087 TAV131085:TAV131087 SQZ131085:SQZ131087 SHD131085:SHD131087 RXH131085:RXH131087 RNL131085:RNL131087 RDP131085:RDP131087 QTT131085:QTT131087 QJX131085:QJX131087 QAB131085:QAB131087 PQF131085:PQF131087 PGJ131085:PGJ131087 OWN131085:OWN131087 OMR131085:OMR131087 OCV131085:OCV131087 NSZ131085:NSZ131087 NJD131085:NJD131087 MZH131085:MZH131087 MPL131085:MPL131087 MFP131085:MFP131087 LVT131085:LVT131087 LLX131085:LLX131087 LCB131085:LCB131087 KSF131085:KSF131087 KIJ131085:KIJ131087 JYN131085:JYN131087 JOR131085:JOR131087 JEV131085:JEV131087 IUZ131085:IUZ131087 ILD131085:ILD131087 IBH131085:IBH131087 HRL131085:HRL131087 HHP131085:HHP131087 GXT131085:GXT131087 GNX131085:GNX131087 GEB131085:GEB131087 FUF131085:FUF131087 FKJ131085:FKJ131087 FAN131085:FAN131087 EQR131085:EQR131087 EGV131085:EGV131087 DWZ131085:DWZ131087 DND131085:DND131087 DDH131085:DDH131087 CTL131085:CTL131087 CJP131085:CJP131087 BZT131085:BZT131087 BPX131085:BPX131087 BGB131085:BGB131087 AWF131085:AWF131087 AMJ131085:AMJ131087 ACN131085:ACN131087 SR131085:SR131087 IV131085:IV131087 WVH65549:WVH65551 WLL65549:WLL65551 WBP65549:WBP65551 VRT65549:VRT65551 VHX65549:VHX65551 UYB65549:UYB65551 UOF65549:UOF65551 UEJ65549:UEJ65551 TUN65549:TUN65551 TKR65549:TKR65551 TAV65549:TAV65551 SQZ65549:SQZ65551 SHD65549:SHD65551 RXH65549:RXH65551 RNL65549:RNL65551 RDP65549:RDP65551 QTT65549:QTT65551 QJX65549:QJX65551 QAB65549:QAB65551 PQF65549:PQF65551 PGJ65549:PGJ65551 OWN65549:OWN65551 OMR65549:OMR65551 OCV65549:OCV65551 NSZ65549:NSZ65551 NJD65549:NJD65551 MZH65549:MZH65551 MPL65549:MPL65551 MFP65549:MFP65551 LVT65549:LVT65551 LLX65549:LLX65551 LCB65549:LCB65551 KSF65549:KSF65551 KIJ65549:KIJ65551 JYN65549:JYN65551 JOR65549:JOR65551 JEV65549:JEV65551 IUZ65549:IUZ65551 ILD65549:ILD65551 IBH65549:IBH65551 HRL65549:HRL65551 HHP65549:HHP65551 GXT65549:GXT65551 GNX65549:GNX65551 GEB65549:GEB65551 FUF65549:FUF65551 FKJ65549:FKJ65551 FAN65549:FAN65551 EQR65549:EQR65551 EGV65549:EGV65551 DWZ65549:DWZ65551 DND65549:DND65551 DDH65549:DDH65551 CTL65549:CTL65551 CJP65549:CJP65551 BZT65549:BZT65551 BPX65549:BPX65551 BGB65549:BGB65551 AWF65549:AWF65551 AMJ65549:AMJ65551 ACN65549:ACN65551 SR65549:SR65551 IV65549:IV65551 WVH983053:WVH983055 WVH983062:WVH983064 WLL983062:WLL983064 WBP983062:WBP983064 VRT983062:VRT983064 VHX983062:VHX983064 UYB983062:UYB983064 UOF983062:UOF983064 UEJ983062:UEJ983064 TUN983062:TUN983064 TKR983062:TKR983064 TAV983062:TAV983064 SQZ983062:SQZ983064 SHD983062:SHD983064 RXH983062:RXH983064 RNL983062:RNL983064 RDP983062:RDP983064 QTT983062:QTT983064 QJX983062:QJX983064 QAB983062:QAB983064 PQF983062:PQF983064 PGJ983062:PGJ983064 OWN983062:OWN983064 OMR983062:OMR983064 OCV983062:OCV983064 NSZ983062:NSZ983064 NJD983062:NJD983064 MZH983062:MZH983064 MPL983062:MPL983064 MFP983062:MFP983064 LVT983062:LVT983064 LLX983062:LLX983064 LCB983062:LCB983064 KSF983062:KSF983064 KIJ983062:KIJ983064 JYN983062:JYN983064 JOR983062:JOR983064 JEV983062:JEV983064 IUZ983062:IUZ983064 ILD983062:ILD983064 IBH983062:IBH983064 HRL983062:HRL983064 HHP983062:HHP983064 GXT983062:GXT983064 GNX983062:GNX983064 GEB983062:GEB983064 FUF983062:FUF983064 FKJ983062:FKJ983064 FAN983062:FAN983064 EQR983062:EQR983064 EGV983062:EGV983064 DWZ983062:DWZ983064 DND983062:DND983064 DDH983062:DDH983064 CTL983062:CTL983064 CJP983062:CJP983064 BZT983062:BZT983064 BPX983062:BPX983064 BGB983062:BGB983064 AWF983062:AWF983064 AMJ983062:AMJ983064 ACN983062:ACN983064 SR983062:SR983064 IV983062:IV983064 WVH917526:WVH917528 WLL917526:WLL917528 WBP917526:WBP917528 VRT917526:VRT917528 VHX917526:VHX917528 UYB917526:UYB917528 UOF917526:UOF917528 UEJ917526:UEJ917528 TUN917526:TUN917528 TKR917526:TKR917528 TAV917526:TAV917528 SQZ917526:SQZ917528 SHD917526:SHD917528 RXH917526:RXH917528 RNL917526:RNL917528 RDP917526:RDP917528 QTT917526:QTT917528 QJX917526:QJX917528 QAB917526:QAB917528 PQF917526:PQF917528 PGJ917526:PGJ917528 OWN917526:OWN917528 OMR917526:OMR917528 OCV917526:OCV917528 NSZ917526:NSZ917528 NJD917526:NJD917528 MZH917526:MZH917528 MPL917526:MPL917528 MFP917526:MFP917528 LVT917526:LVT917528 LLX917526:LLX917528 LCB917526:LCB917528 KSF917526:KSF917528 KIJ917526:KIJ917528 JYN917526:JYN917528 JOR917526:JOR917528 JEV917526:JEV917528 IUZ917526:IUZ917528 ILD917526:ILD917528 IBH917526:IBH917528 HRL917526:HRL917528 HHP917526:HHP917528 GXT917526:GXT917528 GNX917526:GNX917528 GEB917526:GEB917528 FUF917526:FUF917528 FKJ917526:FKJ917528 FAN917526:FAN917528 EQR917526:EQR917528 EGV917526:EGV917528 DWZ917526:DWZ917528 DND917526:DND917528 DDH917526:DDH917528 CTL917526:CTL917528 CJP917526:CJP917528 BZT917526:BZT917528 BPX917526:BPX917528 BGB917526:BGB917528 AWF917526:AWF917528 AMJ917526:AMJ917528 ACN917526:ACN917528 SR917526:SR917528 IV917526:IV917528 WVH851990:WVH851992 WLL851990:WLL851992 WBP851990:WBP851992 VRT851990:VRT851992 VHX851990:VHX851992 UYB851990:UYB851992 UOF851990:UOF851992 UEJ851990:UEJ851992 TUN851990:TUN851992 TKR851990:TKR851992 TAV851990:TAV851992 SQZ851990:SQZ851992 SHD851990:SHD851992 RXH851990:RXH851992 RNL851990:RNL851992 RDP851990:RDP851992 QTT851990:QTT851992 QJX851990:QJX851992 QAB851990:QAB851992 PQF851990:PQF851992 PGJ851990:PGJ851992 OWN851990:OWN851992 OMR851990:OMR851992 OCV851990:OCV851992 NSZ851990:NSZ851992 NJD851990:NJD851992 MZH851990:MZH851992 MPL851990:MPL851992 MFP851990:MFP851992 LVT851990:LVT851992 LLX851990:LLX851992 LCB851990:LCB851992 KSF851990:KSF851992 KIJ851990:KIJ851992 JYN851990:JYN851992 JOR851990:JOR851992 JEV851990:JEV851992 IUZ851990:IUZ851992 ILD851990:ILD851992 IBH851990:IBH851992 HRL851990:HRL851992 HHP851990:HHP851992 GXT851990:GXT851992 GNX851990:GNX851992 GEB851990:GEB851992 FUF851990:FUF851992 FKJ851990:FKJ851992 FAN851990:FAN851992 EQR851990:EQR851992 EGV851990:EGV851992 DWZ851990:DWZ851992 DND851990:DND851992 DDH851990:DDH851992 CTL851990:CTL851992 CJP851990:CJP851992 BZT851990:BZT851992 BPX851990:BPX851992 BGB851990:BGB851992 AWF851990:AWF851992 AMJ851990:AMJ851992 ACN851990:ACN851992 SR851990:SR851992 IV851990:IV851992 WVH786454:WVH786456 WLL786454:WLL786456 WBP786454:WBP786456 VRT786454:VRT786456 VHX786454:VHX786456 UYB786454:UYB786456 UOF786454:UOF786456 UEJ786454:UEJ786456 TUN786454:TUN786456 TKR786454:TKR786456 TAV786454:TAV786456 SQZ786454:SQZ786456 SHD786454:SHD786456 RXH786454:RXH786456 RNL786454:RNL786456 RDP786454:RDP786456 QTT786454:QTT786456 QJX786454:QJX786456 QAB786454:QAB786456 PQF786454:PQF786456 PGJ786454:PGJ786456 OWN786454:OWN786456 OMR786454:OMR786456 OCV786454:OCV786456 NSZ786454:NSZ786456 NJD786454:NJD786456 MZH786454:MZH786456 MPL786454:MPL786456 MFP786454:MFP786456 LVT786454:LVT786456 LLX786454:LLX786456 LCB786454:LCB786456 KSF786454:KSF786456 KIJ786454:KIJ786456 JYN786454:JYN786456 JOR786454:JOR786456 JEV786454:JEV786456 IUZ786454:IUZ786456 ILD786454:ILD786456 IBH786454:IBH786456 HRL786454:HRL786456 HHP786454:HHP786456 GXT786454:GXT786456 GNX786454:GNX786456 GEB786454:GEB786456 FUF786454:FUF786456 FKJ786454:FKJ786456 FAN786454:FAN786456 EQR786454:EQR786456 EGV786454:EGV786456 DWZ786454:DWZ786456 DND786454:DND786456 DDH786454:DDH786456 CTL786454:CTL786456 CJP786454:CJP786456 BZT786454:BZT786456 BPX786454:BPX786456 BGB786454:BGB786456 AWF786454:AWF786456 AMJ786454:AMJ786456 ACN786454:ACN786456 SR786454:SR786456 IV786454:IV786456 WVH720918:WVH720920 WLL720918:WLL720920 WBP720918:WBP720920 VRT720918:VRT720920 VHX720918:VHX720920 UYB720918:UYB720920 UOF720918:UOF720920 UEJ720918:UEJ720920 TUN720918:TUN720920 TKR720918:TKR720920 TAV720918:TAV720920 SQZ720918:SQZ720920 SHD720918:SHD720920 RXH720918:RXH720920 RNL720918:RNL720920 RDP720918:RDP720920 QTT720918:QTT720920 QJX720918:QJX720920 QAB720918:QAB720920 PQF720918:PQF720920 PGJ720918:PGJ720920 OWN720918:OWN720920 OMR720918:OMR720920 OCV720918:OCV720920 NSZ720918:NSZ720920 NJD720918:NJD720920 MZH720918:MZH720920 MPL720918:MPL720920 MFP720918:MFP720920 LVT720918:LVT720920 LLX720918:LLX720920 LCB720918:LCB720920 KSF720918:KSF720920 KIJ720918:KIJ720920 JYN720918:JYN720920 JOR720918:JOR720920 JEV720918:JEV720920 IUZ720918:IUZ720920 ILD720918:ILD720920 IBH720918:IBH720920 HRL720918:HRL720920 HHP720918:HHP720920 GXT720918:GXT720920 GNX720918:GNX720920 GEB720918:GEB720920 FUF720918:FUF720920 FKJ720918:FKJ720920 FAN720918:FAN720920 EQR720918:EQR720920 EGV720918:EGV720920 DWZ720918:DWZ720920 DND720918:DND720920 DDH720918:DDH720920 CTL720918:CTL720920 CJP720918:CJP720920 BZT720918:BZT720920 BPX720918:BPX720920 BGB720918:BGB720920 AWF720918:AWF720920 AMJ720918:AMJ720920 ACN720918:ACN720920 SR720918:SR720920 IV720918:IV720920 WVH655382:WVH655384 WLL655382:WLL655384 WBP655382:WBP655384 VRT655382:VRT655384 VHX655382:VHX655384 UYB655382:UYB655384 UOF655382:UOF655384 UEJ655382:UEJ655384 TUN655382:TUN655384 TKR655382:TKR655384 TAV655382:TAV655384 SQZ655382:SQZ655384 SHD655382:SHD655384 RXH655382:RXH655384 RNL655382:RNL655384 RDP655382:RDP655384 QTT655382:QTT655384 QJX655382:QJX655384 QAB655382:QAB655384 PQF655382:PQF655384 PGJ655382:PGJ655384 OWN655382:OWN655384 OMR655382:OMR655384 OCV655382:OCV655384 NSZ655382:NSZ655384 NJD655382:NJD655384 MZH655382:MZH655384 MPL655382:MPL655384 MFP655382:MFP655384 LVT655382:LVT655384 LLX655382:LLX655384 LCB655382:LCB655384 KSF655382:KSF655384 KIJ655382:KIJ655384 JYN655382:JYN655384 JOR655382:JOR655384 JEV655382:JEV655384 IUZ655382:IUZ655384 ILD655382:ILD655384 IBH655382:IBH655384 HRL655382:HRL655384 HHP655382:HHP655384 GXT655382:GXT655384 GNX655382:GNX655384 GEB655382:GEB655384 FUF655382:FUF655384 FKJ655382:FKJ655384 FAN655382:FAN655384 EQR655382:EQR655384 EGV655382:EGV655384 DWZ655382:DWZ655384 DND655382:DND655384 DDH655382:DDH655384 CTL655382:CTL655384 CJP655382:CJP655384 BZT655382:BZT655384 BPX655382:BPX655384 BGB655382:BGB655384 AWF655382:AWF655384 AMJ655382:AMJ655384 ACN655382:ACN655384 SR655382:SR655384 IV655382:IV655384 WVH589846:WVH589848 WLL589846:WLL589848 WBP589846:WBP589848 VRT589846:VRT589848 VHX589846:VHX589848 UYB589846:UYB589848 UOF589846:UOF589848 UEJ589846:UEJ589848 TUN589846:TUN589848 TKR589846:TKR589848 TAV589846:TAV589848 SQZ589846:SQZ589848 SHD589846:SHD589848 RXH589846:RXH589848 RNL589846:RNL589848 RDP589846:RDP589848 QTT589846:QTT589848 QJX589846:QJX589848 QAB589846:QAB589848 PQF589846:PQF589848 PGJ589846:PGJ589848 OWN589846:OWN589848 OMR589846:OMR589848 OCV589846:OCV589848 NSZ589846:NSZ589848 NJD589846:NJD589848 MZH589846:MZH589848 MPL589846:MPL589848 MFP589846:MFP589848 LVT589846:LVT589848 LLX589846:LLX589848 LCB589846:LCB589848 KSF589846:KSF589848 KIJ589846:KIJ589848 JYN589846:JYN589848 JOR589846:JOR589848 JEV589846:JEV589848 IUZ589846:IUZ589848 ILD589846:ILD589848 IBH589846:IBH589848 HRL589846:HRL589848 HHP589846:HHP589848 GXT589846:GXT589848 GNX589846:GNX589848 GEB589846:GEB589848 FUF589846:FUF589848 FKJ589846:FKJ589848 FAN589846:FAN589848 EQR589846:EQR589848 EGV589846:EGV589848 DWZ589846:DWZ589848 DND589846:DND589848 DDH589846:DDH589848 CTL589846:CTL589848 CJP589846:CJP589848 BZT589846:BZT589848 BPX589846:BPX589848 BGB589846:BGB589848 AWF589846:AWF589848 AMJ589846:AMJ589848 ACN589846:ACN589848 SR589846:SR589848 IV589846:IV589848 WVH524310:WVH524312 WLL524310:WLL524312 WBP524310:WBP524312 VRT524310:VRT524312 VHX524310:VHX524312 UYB524310:UYB524312 UOF524310:UOF524312 UEJ524310:UEJ524312 TUN524310:TUN524312 TKR524310:TKR524312 TAV524310:TAV524312 SQZ524310:SQZ524312 SHD524310:SHD524312 RXH524310:RXH524312 RNL524310:RNL524312 RDP524310:RDP524312 QTT524310:QTT524312 QJX524310:QJX524312 QAB524310:QAB524312 PQF524310:PQF524312 PGJ524310:PGJ524312 OWN524310:OWN524312 OMR524310:OMR524312 OCV524310:OCV524312 NSZ524310:NSZ524312 NJD524310:NJD524312 MZH524310:MZH524312 MPL524310:MPL524312 MFP524310:MFP524312 LVT524310:LVT524312 LLX524310:LLX524312 LCB524310:LCB524312 KSF524310:KSF524312 KIJ524310:KIJ524312 JYN524310:JYN524312 JOR524310:JOR524312 JEV524310:JEV524312 IUZ524310:IUZ524312 ILD524310:ILD524312 IBH524310:IBH524312 HRL524310:HRL524312 HHP524310:HHP524312 GXT524310:GXT524312 GNX524310:GNX524312 GEB524310:GEB524312 FUF524310:FUF524312 FKJ524310:FKJ524312 FAN524310:FAN524312 EQR524310:EQR524312 EGV524310:EGV524312 DWZ524310:DWZ524312 DND524310:DND524312 DDH524310:DDH524312 CTL524310:CTL524312 CJP524310:CJP524312 BZT524310:BZT524312 BPX524310:BPX524312 BGB524310:BGB524312 AWF524310:AWF524312 AMJ524310:AMJ524312 ACN524310:ACN524312 SR524310:SR524312 IV524310:IV524312 WVH458774:WVH458776 WLL458774:WLL458776 WBP458774:WBP458776 VRT458774:VRT458776 VHX458774:VHX458776 UYB458774:UYB458776 UOF458774:UOF458776 UEJ458774:UEJ458776 TUN458774:TUN458776 TKR458774:TKR458776 TAV458774:TAV458776 SQZ458774:SQZ458776 SHD458774:SHD458776 RXH458774:RXH458776 RNL458774:RNL458776 RDP458774:RDP458776 QTT458774:QTT458776 QJX458774:QJX458776 QAB458774:QAB458776 PQF458774:PQF458776 PGJ458774:PGJ458776 OWN458774:OWN458776 OMR458774:OMR458776 OCV458774:OCV458776 NSZ458774:NSZ458776 NJD458774:NJD458776 MZH458774:MZH458776 MPL458774:MPL458776 MFP458774:MFP458776 LVT458774:LVT458776 LLX458774:LLX458776 LCB458774:LCB458776 KSF458774:KSF458776 KIJ458774:KIJ458776 JYN458774:JYN458776 JOR458774:JOR458776 JEV458774:JEV458776 IUZ458774:IUZ458776 ILD458774:ILD458776 IBH458774:IBH458776 HRL458774:HRL458776 HHP458774:HHP458776 GXT458774:GXT458776 GNX458774:GNX458776 GEB458774:GEB458776 FUF458774:FUF458776 FKJ458774:FKJ458776 FAN458774:FAN458776 EQR458774:EQR458776 EGV458774:EGV458776 DWZ458774:DWZ458776 DND458774:DND458776 DDH458774:DDH458776 CTL458774:CTL458776 CJP458774:CJP458776 BZT458774:BZT458776 BPX458774:BPX458776 BGB458774:BGB458776 AWF458774:AWF458776 AMJ458774:AMJ458776 ACN458774:ACN458776 SR458774:SR458776 IV458774:IV458776 WVH393238:WVH393240 WLL393238:WLL393240 WBP393238:WBP393240 VRT393238:VRT393240 VHX393238:VHX393240 UYB393238:UYB393240 UOF393238:UOF393240 UEJ393238:UEJ393240 TUN393238:TUN393240 TKR393238:TKR393240 TAV393238:TAV393240 SQZ393238:SQZ393240 SHD393238:SHD393240 RXH393238:RXH393240 RNL393238:RNL393240 RDP393238:RDP393240 QTT393238:QTT393240 QJX393238:QJX393240 QAB393238:QAB393240 PQF393238:PQF393240 PGJ393238:PGJ393240 OWN393238:OWN393240 OMR393238:OMR393240 OCV393238:OCV393240 NSZ393238:NSZ393240 NJD393238:NJD393240 MZH393238:MZH393240 MPL393238:MPL393240 MFP393238:MFP393240 LVT393238:LVT393240 LLX393238:LLX393240 LCB393238:LCB393240 KSF393238:KSF393240 KIJ393238:KIJ393240 JYN393238:JYN393240 JOR393238:JOR393240 JEV393238:JEV393240 IUZ393238:IUZ393240 ILD393238:ILD393240 IBH393238:IBH393240 HRL393238:HRL393240 HHP393238:HHP393240 GXT393238:GXT393240 GNX393238:GNX393240 GEB393238:GEB393240 FUF393238:FUF393240 FKJ393238:FKJ393240 FAN393238:FAN393240 EQR393238:EQR393240 EGV393238:EGV393240 DWZ393238:DWZ393240 DND393238:DND393240 DDH393238:DDH393240 CTL393238:CTL393240 CJP393238:CJP393240 BZT393238:BZT393240 BPX393238:BPX393240 BGB393238:BGB393240 AWF393238:AWF393240 AMJ393238:AMJ393240 ACN393238:ACN393240 SR393238:SR393240 IV393238:IV393240 WVH327702:WVH327704 WLL327702:WLL327704 WBP327702:WBP327704 VRT327702:VRT327704 VHX327702:VHX327704 UYB327702:UYB327704 UOF327702:UOF327704 UEJ327702:UEJ327704 TUN327702:TUN327704 TKR327702:TKR327704 TAV327702:TAV327704 SQZ327702:SQZ327704 SHD327702:SHD327704 RXH327702:RXH327704 RNL327702:RNL327704 RDP327702:RDP327704 QTT327702:QTT327704 QJX327702:QJX327704 QAB327702:QAB327704 PQF327702:PQF327704 PGJ327702:PGJ327704 OWN327702:OWN327704 OMR327702:OMR327704 OCV327702:OCV327704 NSZ327702:NSZ327704 NJD327702:NJD327704 MZH327702:MZH327704 MPL327702:MPL327704 MFP327702:MFP327704 LVT327702:LVT327704 LLX327702:LLX327704 LCB327702:LCB327704 KSF327702:KSF327704 KIJ327702:KIJ327704 JYN327702:JYN327704 JOR327702:JOR327704 JEV327702:JEV327704 IUZ327702:IUZ327704 ILD327702:ILD327704 IBH327702:IBH327704 HRL327702:HRL327704 HHP327702:HHP327704 GXT327702:GXT327704 GNX327702:GNX327704 GEB327702:GEB327704 FUF327702:FUF327704 FKJ327702:FKJ327704 FAN327702:FAN327704 EQR327702:EQR327704 EGV327702:EGV327704 DWZ327702:DWZ327704 DND327702:DND327704 DDH327702:DDH327704 CTL327702:CTL327704 CJP327702:CJP327704 BZT327702:BZT327704 BPX327702:BPX327704 BGB327702:BGB327704 AWF327702:AWF327704 AMJ327702:AMJ327704 ACN327702:ACN327704 SR327702:SR327704 IV327702:IV327704 WVH262166:WVH262168 WLL262166:WLL262168 WBP262166:WBP262168 VRT262166:VRT262168 VHX262166:VHX262168 UYB262166:UYB262168 UOF262166:UOF262168 UEJ262166:UEJ262168 TUN262166:TUN262168 TKR262166:TKR262168 TAV262166:TAV262168 SQZ262166:SQZ262168 SHD262166:SHD262168 RXH262166:RXH262168 RNL262166:RNL262168 RDP262166:RDP262168 QTT262166:QTT262168 QJX262166:QJX262168 QAB262166:QAB262168 PQF262166:PQF262168 PGJ262166:PGJ262168 OWN262166:OWN262168 OMR262166:OMR262168 OCV262166:OCV262168 NSZ262166:NSZ262168 NJD262166:NJD262168 MZH262166:MZH262168 MPL262166:MPL262168 MFP262166:MFP262168 LVT262166:LVT262168 LLX262166:LLX262168 LCB262166:LCB262168 KSF262166:KSF262168 KIJ262166:KIJ262168 JYN262166:JYN262168 JOR262166:JOR262168 JEV262166:JEV262168 IUZ262166:IUZ262168 ILD262166:ILD262168 IBH262166:IBH262168 HRL262166:HRL262168 HHP262166:HHP262168 GXT262166:GXT262168 GNX262166:GNX262168 GEB262166:GEB262168 FUF262166:FUF262168 FKJ262166:FKJ262168 FAN262166:FAN262168 EQR262166:EQR262168 EGV262166:EGV262168 DWZ262166:DWZ262168 DND262166:DND262168 DDH262166:DDH262168 CTL262166:CTL262168 CJP262166:CJP262168 BZT262166:BZT262168 BPX262166:BPX262168 BGB262166:BGB262168 AWF262166:AWF262168 AMJ262166:AMJ262168 ACN262166:ACN262168 SR262166:SR262168 IV262166:IV262168 WVH196630:WVH196632 WLL196630:WLL196632 WBP196630:WBP196632 VRT196630:VRT196632 VHX196630:VHX196632 UYB196630:UYB196632 UOF196630:UOF196632 UEJ196630:UEJ196632 TUN196630:TUN196632 TKR196630:TKR196632 TAV196630:TAV196632 SQZ196630:SQZ196632 SHD196630:SHD196632 RXH196630:RXH196632 RNL196630:RNL196632 RDP196630:RDP196632 QTT196630:QTT196632 QJX196630:QJX196632 QAB196630:QAB196632 PQF196630:PQF196632 PGJ196630:PGJ196632 OWN196630:OWN196632 OMR196630:OMR196632 OCV196630:OCV196632 NSZ196630:NSZ196632 NJD196630:NJD196632 MZH196630:MZH196632 MPL196630:MPL196632 MFP196630:MFP196632 LVT196630:LVT196632 LLX196630:LLX196632 LCB196630:LCB196632 KSF196630:KSF196632 KIJ196630:KIJ196632 JYN196630:JYN196632 JOR196630:JOR196632 JEV196630:JEV196632 IUZ196630:IUZ196632 ILD196630:ILD196632 IBH196630:IBH196632 HRL196630:HRL196632 HHP196630:HHP196632 GXT196630:GXT196632 GNX196630:GNX196632 GEB196630:GEB196632 FUF196630:FUF196632 FKJ196630:FKJ196632 FAN196630:FAN196632 EQR196630:EQR196632 EGV196630:EGV196632 DWZ196630:DWZ196632 DND196630:DND196632 DDH196630:DDH196632 CTL196630:CTL196632 CJP196630:CJP196632 BZT196630:BZT196632 BPX196630:BPX196632 BGB196630:BGB196632 AWF196630:AWF196632 AMJ196630:AMJ196632 ACN196630:ACN196632 SR196630:SR196632 IV196630:IV196632 WVH131094:WVH131096 WLL131094:WLL131096 WBP131094:WBP131096 VRT131094:VRT131096 VHX131094:VHX131096 UYB131094:UYB131096 UOF131094:UOF131096 UEJ131094:UEJ131096 TUN131094:TUN131096 TKR131094:TKR131096 TAV131094:TAV131096 SQZ131094:SQZ131096 SHD131094:SHD131096 RXH131094:RXH131096 RNL131094:RNL131096 RDP131094:RDP131096 QTT131094:QTT131096 QJX131094:QJX131096 QAB131094:QAB131096 PQF131094:PQF131096 PGJ131094:PGJ131096 OWN131094:OWN131096 OMR131094:OMR131096 OCV131094:OCV131096 NSZ131094:NSZ131096 NJD131094:NJD131096 MZH131094:MZH131096 MPL131094:MPL131096 MFP131094:MFP131096 LVT131094:LVT131096 LLX131094:LLX131096 LCB131094:LCB131096 KSF131094:KSF131096 KIJ131094:KIJ131096 JYN131094:JYN131096 JOR131094:JOR131096 JEV131094:JEV131096 IUZ131094:IUZ131096 ILD131094:ILD131096 IBH131094:IBH131096 HRL131094:HRL131096 HHP131094:HHP131096 GXT131094:GXT131096 GNX131094:GNX131096 GEB131094:GEB131096 FUF131094:FUF131096 FKJ131094:FKJ131096 FAN131094:FAN131096 EQR131094:EQR131096 EGV131094:EGV131096 DWZ131094:DWZ131096 DND131094:DND131096 DDH131094:DDH131096 CTL131094:CTL131096 CJP131094:CJP131096 BZT131094:BZT131096 BPX131094:BPX131096 BGB131094:BGB131096 AWF131094:AWF131096 AMJ131094:AMJ131096 ACN131094:ACN131096 SR131094:SR131096 IV131094:IV131096 WVH65558:WVH65560 WLL65558:WLL65560 WBP65558:WBP65560 VRT65558:VRT65560 VHX65558:VHX65560 UYB65558:UYB65560 UOF65558:UOF65560 UEJ65558:UEJ65560 TUN65558:TUN65560 TKR65558:TKR65560 TAV65558:TAV65560 SQZ65558:SQZ65560 SHD65558:SHD65560 RXH65558:RXH65560 RNL65558:RNL65560 RDP65558:RDP65560 QTT65558:QTT65560 QJX65558:QJX65560 QAB65558:QAB65560 PQF65558:PQF65560 PGJ65558:PGJ65560 OWN65558:OWN65560 OMR65558:OMR65560 OCV65558:OCV65560 NSZ65558:NSZ65560 NJD65558:NJD65560 MZH65558:MZH65560 MPL65558:MPL65560 MFP65558:MFP65560 LVT65558:LVT65560 LLX65558:LLX65560 LCB65558:LCB65560 KSF65558:KSF65560 KIJ65558:KIJ65560 JYN65558:JYN65560 JOR65558:JOR65560 JEV65558:JEV65560 IUZ65558:IUZ65560 ILD65558:ILD65560 IBH65558:IBH65560 HRL65558:HRL65560 HHP65558:HHP65560 GXT65558:GXT65560 GNX65558:GNX65560 GEB65558:GEB65560 FUF65558:FUF65560 FKJ65558:FKJ65560 FAN65558:FAN65560 EQR65558:EQR65560 EGV65558:EGV65560 DWZ65558:DWZ65560 DND65558:DND65560 DDH65558:DDH65560 CTL65558:CTL65560 CJP65558:CJP65560 BZT65558:BZT65560 BPX65558:BPX65560 BGB65558:BGB65560 AWF65558:AWF65560 AMJ65558:AMJ65560 ACN65558:ACN65560 SR65558:SR65560">
      <formula1>"0,5,10,15"</formula1>
    </dataValidation>
    <dataValidation type="list" allowBlank="1" showInputMessage="1" showErrorMessage="1" sqref="IV65565 C65565 C131101 C196637 C262173 C327709 C393245 C458781 C524317 C589853 C655389 C720925 C786461 C851997 C917533 C983069 C31 WVH31 WLL31 WBP31 VRT31 VHX31 UYB31 UOF31 UEJ31 TUN31 TKR31 TAV31 SQZ31 SHD31 RXH31 RNL31 RDP31 QTT31 QJX31 QAB31 PQF31 PGJ31 OWN31 OMR31 OCV31 NSZ31 NJD31 MZH31 MPL31 MFP31 LVT31 LLX31 LCB31 KSF31 KIJ31 JYN31 JOR31 JEV31 IUZ31 ILD31 IBH31 HRL31 HHP31 GXT31 GNX31 GEB31 FUF31 FKJ31 FAN31 EQR31 EGV31 DWZ31 DND31 DDH31 CTL31 CJP31 BZT31 BPX31 BGB31 AWF31 AMJ31 ACN31 SR31 IV31 WVH983069 WLL983069 WBP983069 VRT983069 VHX983069 UYB983069 UOF983069 UEJ983069 TUN983069 TKR983069 TAV983069 SQZ983069 SHD983069 RXH983069 RNL983069 RDP983069 QTT983069 QJX983069 QAB983069 PQF983069 PGJ983069 OWN983069 OMR983069 OCV983069 NSZ983069 NJD983069 MZH983069 MPL983069 MFP983069 LVT983069 LLX983069 LCB983069 KSF983069 KIJ983069 JYN983069 JOR983069 JEV983069 IUZ983069 ILD983069 IBH983069 HRL983069 HHP983069 GXT983069 GNX983069 GEB983069 FUF983069 FKJ983069 FAN983069 EQR983069 EGV983069 DWZ983069 DND983069 DDH983069 CTL983069 CJP983069 BZT983069 BPX983069 BGB983069 AWF983069 AMJ983069 ACN983069 SR983069 IV983069 WVH917533 WLL917533 WBP917533 VRT917533 VHX917533 UYB917533 UOF917533 UEJ917533 TUN917533 TKR917533 TAV917533 SQZ917533 SHD917533 RXH917533 RNL917533 RDP917533 QTT917533 QJX917533 QAB917533 PQF917533 PGJ917533 OWN917533 OMR917533 OCV917533 NSZ917533 NJD917533 MZH917533 MPL917533 MFP917533 LVT917533 LLX917533 LCB917533 KSF917533 KIJ917533 JYN917533 JOR917533 JEV917533 IUZ917533 ILD917533 IBH917533 HRL917533 HHP917533 GXT917533 GNX917533 GEB917533 FUF917533 FKJ917533 FAN917533 EQR917533 EGV917533 DWZ917533 DND917533 DDH917533 CTL917533 CJP917533 BZT917533 BPX917533 BGB917533 AWF917533 AMJ917533 ACN917533 SR917533 IV917533 WVH851997 WLL851997 WBP851997 VRT851997 VHX851997 UYB851997 UOF851997 UEJ851997 TUN851997 TKR851997 TAV851997 SQZ851997 SHD851997 RXH851997 RNL851997 RDP851997 QTT851997 QJX851997 QAB851997 PQF851997 PGJ851997 OWN851997 OMR851997 OCV851997 NSZ851997 NJD851997 MZH851997 MPL851997 MFP851997 LVT851997 LLX851997 LCB851997 KSF851997 KIJ851997 JYN851997 JOR851997 JEV851997 IUZ851997 ILD851997 IBH851997 HRL851997 HHP851997 GXT851997 GNX851997 GEB851997 FUF851997 FKJ851997 FAN851997 EQR851997 EGV851997 DWZ851997 DND851997 DDH851997 CTL851997 CJP851997 BZT851997 BPX851997 BGB851997 AWF851997 AMJ851997 ACN851997 SR851997 IV851997 WVH786461 WLL786461 WBP786461 VRT786461 VHX786461 UYB786461 UOF786461 UEJ786461 TUN786461 TKR786461 TAV786461 SQZ786461 SHD786461 RXH786461 RNL786461 RDP786461 QTT786461 QJX786461 QAB786461 PQF786461 PGJ786461 OWN786461 OMR786461 OCV786461 NSZ786461 NJD786461 MZH786461 MPL786461 MFP786461 LVT786461 LLX786461 LCB786461 KSF786461 KIJ786461 JYN786461 JOR786461 JEV786461 IUZ786461 ILD786461 IBH786461 HRL786461 HHP786461 GXT786461 GNX786461 GEB786461 FUF786461 FKJ786461 FAN786461 EQR786461 EGV786461 DWZ786461 DND786461 DDH786461 CTL786461 CJP786461 BZT786461 BPX786461 BGB786461 AWF786461 AMJ786461 ACN786461 SR786461 IV786461 WVH720925 WLL720925 WBP720925 VRT720925 VHX720925 UYB720925 UOF720925 UEJ720925 TUN720925 TKR720925 TAV720925 SQZ720925 SHD720925 RXH720925 RNL720925 RDP720925 QTT720925 QJX720925 QAB720925 PQF720925 PGJ720925 OWN720925 OMR720925 OCV720925 NSZ720925 NJD720925 MZH720925 MPL720925 MFP720925 LVT720925 LLX720925 LCB720925 KSF720925 KIJ720925 JYN720925 JOR720925 JEV720925 IUZ720925 ILD720925 IBH720925 HRL720925 HHP720925 GXT720925 GNX720925 GEB720925 FUF720925 FKJ720925 FAN720925 EQR720925 EGV720925 DWZ720925 DND720925 DDH720925 CTL720925 CJP720925 BZT720925 BPX720925 BGB720925 AWF720925 AMJ720925 ACN720925 SR720925 IV720925 WVH655389 WLL655389 WBP655389 VRT655389 VHX655389 UYB655389 UOF655389 UEJ655389 TUN655389 TKR655389 TAV655389 SQZ655389 SHD655389 RXH655389 RNL655389 RDP655389 QTT655389 QJX655389 QAB655389 PQF655389 PGJ655389 OWN655389 OMR655389 OCV655389 NSZ655389 NJD655389 MZH655389 MPL655389 MFP655389 LVT655389 LLX655389 LCB655389 KSF655389 KIJ655389 JYN655389 JOR655389 JEV655389 IUZ655389 ILD655389 IBH655389 HRL655389 HHP655389 GXT655389 GNX655389 GEB655389 FUF655389 FKJ655389 FAN655389 EQR655389 EGV655389 DWZ655389 DND655389 DDH655389 CTL655389 CJP655389 BZT655389 BPX655389 BGB655389 AWF655389 AMJ655389 ACN655389 SR655389 IV655389 WVH589853 WLL589853 WBP589853 VRT589853 VHX589853 UYB589853 UOF589853 UEJ589853 TUN589853 TKR589853 TAV589853 SQZ589853 SHD589853 RXH589853 RNL589853 RDP589853 QTT589853 QJX589853 QAB589853 PQF589853 PGJ589853 OWN589853 OMR589853 OCV589853 NSZ589853 NJD589853 MZH589853 MPL589853 MFP589853 LVT589853 LLX589853 LCB589853 KSF589853 KIJ589853 JYN589853 JOR589853 JEV589853 IUZ589853 ILD589853 IBH589853 HRL589853 HHP589853 GXT589853 GNX589853 GEB589853 FUF589853 FKJ589853 FAN589853 EQR589853 EGV589853 DWZ589853 DND589853 DDH589853 CTL589853 CJP589853 BZT589853 BPX589853 BGB589853 AWF589853 AMJ589853 ACN589853 SR589853 IV589853 WVH524317 WLL524317 WBP524317 VRT524317 VHX524317 UYB524317 UOF524317 UEJ524317 TUN524317 TKR524317 TAV524317 SQZ524317 SHD524317 RXH524317 RNL524317 RDP524317 QTT524317 QJX524317 QAB524317 PQF524317 PGJ524317 OWN524317 OMR524317 OCV524317 NSZ524317 NJD524317 MZH524317 MPL524317 MFP524317 LVT524317 LLX524317 LCB524317 KSF524317 KIJ524317 JYN524317 JOR524317 JEV524317 IUZ524317 ILD524317 IBH524317 HRL524317 HHP524317 GXT524317 GNX524317 GEB524317 FUF524317 FKJ524317 FAN524317 EQR524317 EGV524317 DWZ524317 DND524317 DDH524317 CTL524317 CJP524317 BZT524317 BPX524317 BGB524317 AWF524317 AMJ524317 ACN524317 SR524317 IV524317 WVH458781 WLL458781 WBP458781 VRT458781 VHX458781 UYB458781 UOF458781 UEJ458781 TUN458781 TKR458781 TAV458781 SQZ458781 SHD458781 RXH458781 RNL458781 RDP458781 QTT458781 QJX458781 QAB458781 PQF458781 PGJ458781 OWN458781 OMR458781 OCV458781 NSZ458781 NJD458781 MZH458781 MPL458781 MFP458781 LVT458781 LLX458781 LCB458781 KSF458781 KIJ458781 JYN458781 JOR458781 JEV458781 IUZ458781 ILD458781 IBH458781 HRL458781 HHP458781 GXT458781 GNX458781 GEB458781 FUF458781 FKJ458781 FAN458781 EQR458781 EGV458781 DWZ458781 DND458781 DDH458781 CTL458781 CJP458781 BZT458781 BPX458781 BGB458781 AWF458781 AMJ458781 ACN458781 SR458781 IV458781 WVH393245 WLL393245 WBP393245 VRT393245 VHX393245 UYB393245 UOF393245 UEJ393245 TUN393245 TKR393245 TAV393245 SQZ393245 SHD393245 RXH393245 RNL393245 RDP393245 QTT393245 QJX393245 QAB393245 PQF393245 PGJ393245 OWN393245 OMR393245 OCV393245 NSZ393245 NJD393245 MZH393245 MPL393245 MFP393245 LVT393245 LLX393245 LCB393245 KSF393245 KIJ393245 JYN393245 JOR393245 JEV393245 IUZ393245 ILD393245 IBH393245 HRL393245 HHP393245 GXT393245 GNX393245 GEB393245 FUF393245 FKJ393245 FAN393245 EQR393245 EGV393245 DWZ393245 DND393245 DDH393245 CTL393245 CJP393245 BZT393245 BPX393245 BGB393245 AWF393245 AMJ393245 ACN393245 SR393245 IV393245 WVH327709 WLL327709 WBP327709 VRT327709 VHX327709 UYB327709 UOF327709 UEJ327709 TUN327709 TKR327709 TAV327709 SQZ327709 SHD327709 RXH327709 RNL327709 RDP327709 QTT327709 QJX327709 QAB327709 PQF327709 PGJ327709 OWN327709 OMR327709 OCV327709 NSZ327709 NJD327709 MZH327709 MPL327709 MFP327709 LVT327709 LLX327709 LCB327709 KSF327709 KIJ327709 JYN327709 JOR327709 JEV327709 IUZ327709 ILD327709 IBH327709 HRL327709 HHP327709 GXT327709 GNX327709 GEB327709 FUF327709 FKJ327709 FAN327709 EQR327709 EGV327709 DWZ327709 DND327709 DDH327709 CTL327709 CJP327709 BZT327709 BPX327709 BGB327709 AWF327709 AMJ327709 ACN327709 SR327709 IV327709 WVH262173 WLL262173 WBP262173 VRT262173 VHX262173 UYB262173 UOF262173 UEJ262173 TUN262173 TKR262173 TAV262173 SQZ262173 SHD262173 RXH262173 RNL262173 RDP262173 QTT262173 QJX262173 QAB262173 PQF262173 PGJ262173 OWN262173 OMR262173 OCV262173 NSZ262173 NJD262173 MZH262173 MPL262173 MFP262173 LVT262173 LLX262173 LCB262173 KSF262173 KIJ262173 JYN262173 JOR262173 JEV262173 IUZ262173 ILD262173 IBH262173 HRL262173 HHP262173 GXT262173 GNX262173 GEB262173 FUF262173 FKJ262173 FAN262173 EQR262173 EGV262173 DWZ262173 DND262173 DDH262173 CTL262173 CJP262173 BZT262173 BPX262173 BGB262173 AWF262173 AMJ262173 ACN262173 SR262173 IV262173 WVH196637 WLL196637 WBP196637 VRT196637 VHX196637 UYB196637 UOF196637 UEJ196637 TUN196637 TKR196637 TAV196637 SQZ196637 SHD196637 RXH196637 RNL196637 RDP196637 QTT196637 QJX196637 QAB196637 PQF196637 PGJ196637 OWN196637 OMR196637 OCV196637 NSZ196637 NJD196637 MZH196637 MPL196637 MFP196637 LVT196637 LLX196637 LCB196637 KSF196637 KIJ196637 JYN196637 JOR196637 JEV196637 IUZ196637 ILD196637 IBH196637 HRL196637 HHP196637 GXT196637 GNX196637 GEB196637 FUF196637 FKJ196637 FAN196637 EQR196637 EGV196637 DWZ196637 DND196637 DDH196637 CTL196637 CJP196637 BZT196637 BPX196637 BGB196637 AWF196637 AMJ196637 ACN196637 SR196637 IV196637 WVH131101 WLL131101 WBP131101 VRT131101 VHX131101 UYB131101 UOF131101 UEJ131101 TUN131101 TKR131101 TAV131101 SQZ131101 SHD131101 RXH131101 RNL131101 RDP131101 QTT131101 QJX131101 QAB131101 PQF131101 PGJ131101 OWN131101 OMR131101 OCV131101 NSZ131101 NJD131101 MZH131101 MPL131101 MFP131101 LVT131101 LLX131101 LCB131101 KSF131101 KIJ131101 JYN131101 JOR131101 JEV131101 IUZ131101 ILD131101 IBH131101 HRL131101 HHP131101 GXT131101 GNX131101 GEB131101 FUF131101 FKJ131101 FAN131101 EQR131101 EGV131101 DWZ131101 DND131101 DDH131101 CTL131101 CJP131101 BZT131101 BPX131101 BGB131101 AWF131101 AMJ131101 ACN131101 SR131101 IV131101 WVH65565 WLL65565 WBP65565 VRT65565 VHX65565 UYB65565 UOF65565 UEJ65565 TUN65565 TKR65565 TAV65565 SQZ65565 SHD65565 RXH65565 RNL65565 RDP65565 QTT65565 QJX65565 QAB65565 PQF65565 PGJ65565 OWN65565 OMR65565 OCV65565 NSZ65565 NJD65565 MZH65565 MPL65565 MFP65565 LVT65565 LLX65565 LCB65565 KSF65565 KIJ65565 JYN65565 JOR65565 JEV65565 IUZ65565 ILD65565 IBH65565 HRL65565 HHP65565 GXT65565 GNX65565 GEB65565 FUF65565 FKJ65565 FAN65565 EQR65565 EGV65565 DWZ65565 DND65565 DDH65565 CTL65565 CJP65565 BZT65565 BPX65565 BGB65565 AWF65565 AMJ65565 ACN65565 SR65565">
      <formula1>"0,40"</formula1>
    </dataValidation>
    <dataValidation type="list" allowBlank="1" showInputMessage="1" showErrorMessage="1" sqref="JE65537:JE65542 WVQ8:WVQ12 WLU8:WLU12 WBY8:WBY12 VSC8:VSC12 VIG8:VIG12 UYK8:UYK12 UOO8:UOO12 UES8:UES12 TUW8:TUW12 TLA8:TLA12 TBE8:TBE12 SRI8:SRI12 SHM8:SHM12 RXQ8:RXQ12 RNU8:RNU12 RDY8:RDY12 QUC8:QUC12 QKG8:QKG12 QAK8:QAK12 PQO8:PQO12 PGS8:PGS12 OWW8:OWW12 ONA8:ONA12 ODE8:ODE12 NTI8:NTI12 NJM8:NJM12 MZQ8:MZQ12 MPU8:MPU12 MFY8:MFY12 LWC8:LWC12 LMG8:LMG12 LCK8:LCK12 KSO8:KSO12 KIS8:KIS12 JYW8:JYW12 JPA8:JPA12 JFE8:JFE12 IVI8:IVI12 ILM8:ILM12 IBQ8:IBQ12 HRU8:HRU12 HHY8:HHY12 GYC8:GYC12 GOG8:GOG12 GEK8:GEK12 FUO8:FUO12 FKS8:FKS12 FAW8:FAW12 ERA8:ERA12 EHE8:EHE12 DXI8:DXI12 DNM8:DNM12 DDQ8:DDQ12 CTU8:CTU12 CJY8:CJY12 CAC8:CAC12 BQG8:BQG12 BGK8:BGK12 AWO8:AWO12 AMS8:AMS12 ACW8:ACW12 TA8:TA12 JE8:JE12 WVQ983041:WVQ983046 WLU983041:WLU983046 WBY983041:WBY983046 VSC983041:VSC983046 VIG983041:VIG983046 UYK983041:UYK983046 UOO983041:UOO983046 UES983041:UES983046 TUW983041:TUW983046 TLA983041:TLA983046 TBE983041:TBE983046 SRI983041:SRI983046 SHM983041:SHM983046 RXQ983041:RXQ983046 RNU983041:RNU983046 RDY983041:RDY983046 QUC983041:QUC983046 QKG983041:QKG983046 QAK983041:QAK983046 PQO983041:PQO983046 PGS983041:PGS983046 OWW983041:OWW983046 ONA983041:ONA983046 ODE983041:ODE983046 NTI983041:NTI983046 NJM983041:NJM983046 MZQ983041:MZQ983046 MPU983041:MPU983046 MFY983041:MFY983046 LWC983041:LWC983046 LMG983041:LMG983046 LCK983041:LCK983046 KSO983041:KSO983046 KIS983041:KIS983046 JYW983041:JYW983046 JPA983041:JPA983046 JFE983041:JFE983046 IVI983041:IVI983046 ILM983041:ILM983046 IBQ983041:IBQ983046 HRU983041:HRU983046 HHY983041:HHY983046 GYC983041:GYC983046 GOG983041:GOG983046 GEK983041:GEK983046 FUO983041:FUO983046 FKS983041:FKS983046 FAW983041:FAW983046 ERA983041:ERA983046 EHE983041:EHE983046 DXI983041:DXI983046 DNM983041:DNM983046 DDQ983041:DDQ983046 CTU983041:CTU983046 CJY983041:CJY983046 CAC983041:CAC983046 BQG983041:BQG983046 BGK983041:BGK983046 AWO983041:AWO983046 AMS983041:AMS983046 ACW983041:ACW983046 TA983041:TA983046 JE983041:JE983046 WVQ917505:WVQ917510 WLU917505:WLU917510 WBY917505:WBY917510 VSC917505:VSC917510 VIG917505:VIG917510 UYK917505:UYK917510 UOO917505:UOO917510 UES917505:UES917510 TUW917505:TUW917510 TLA917505:TLA917510 TBE917505:TBE917510 SRI917505:SRI917510 SHM917505:SHM917510 RXQ917505:RXQ917510 RNU917505:RNU917510 RDY917505:RDY917510 QUC917505:QUC917510 QKG917505:QKG917510 QAK917505:QAK917510 PQO917505:PQO917510 PGS917505:PGS917510 OWW917505:OWW917510 ONA917505:ONA917510 ODE917505:ODE917510 NTI917505:NTI917510 NJM917505:NJM917510 MZQ917505:MZQ917510 MPU917505:MPU917510 MFY917505:MFY917510 LWC917505:LWC917510 LMG917505:LMG917510 LCK917505:LCK917510 KSO917505:KSO917510 KIS917505:KIS917510 JYW917505:JYW917510 JPA917505:JPA917510 JFE917505:JFE917510 IVI917505:IVI917510 ILM917505:ILM917510 IBQ917505:IBQ917510 HRU917505:HRU917510 HHY917505:HHY917510 GYC917505:GYC917510 GOG917505:GOG917510 GEK917505:GEK917510 FUO917505:FUO917510 FKS917505:FKS917510 FAW917505:FAW917510 ERA917505:ERA917510 EHE917505:EHE917510 DXI917505:DXI917510 DNM917505:DNM917510 DDQ917505:DDQ917510 CTU917505:CTU917510 CJY917505:CJY917510 CAC917505:CAC917510 BQG917505:BQG917510 BGK917505:BGK917510 AWO917505:AWO917510 AMS917505:AMS917510 ACW917505:ACW917510 TA917505:TA917510 JE917505:JE917510 WVQ851969:WVQ851974 WLU851969:WLU851974 WBY851969:WBY851974 VSC851969:VSC851974 VIG851969:VIG851974 UYK851969:UYK851974 UOO851969:UOO851974 UES851969:UES851974 TUW851969:TUW851974 TLA851969:TLA851974 TBE851969:TBE851974 SRI851969:SRI851974 SHM851969:SHM851974 RXQ851969:RXQ851974 RNU851969:RNU851974 RDY851969:RDY851974 QUC851969:QUC851974 QKG851969:QKG851974 QAK851969:QAK851974 PQO851969:PQO851974 PGS851969:PGS851974 OWW851969:OWW851974 ONA851969:ONA851974 ODE851969:ODE851974 NTI851969:NTI851974 NJM851969:NJM851974 MZQ851969:MZQ851974 MPU851969:MPU851974 MFY851969:MFY851974 LWC851969:LWC851974 LMG851969:LMG851974 LCK851969:LCK851974 KSO851969:KSO851974 KIS851969:KIS851974 JYW851969:JYW851974 JPA851969:JPA851974 JFE851969:JFE851974 IVI851969:IVI851974 ILM851969:ILM851974 IBQ851969:IBQ851974 HRU851969:HRU851974 HHY851969:HHY851974 GYC851969:GYC851974 GOG851969:GOG851974 GEK851969:GEK851974 FUO851969:FUO851974 FKS851969:FKS851974 FAW851969:FAW851974 ERA851969:ERA851974 EHE851969:EHE851974 DXI851969:DXI851974 DNM851969:DNM851974 DDQ851969:DDQ851974 CTU851969:CTU851974 CJY851969:CJY851974 CAC851969:CAC851974 BQG851969:BQG851974 BGK851969:BGK851974 AWO851969:AWO851974 AMS851969:AMS851974 ACW851969:ACW851974 TA851969:TA851974 JE851969:JE851974 WVQ786433:WVQ786438 WLU786433:WLU786438 WBY786433:WBY786438 VSC786433:VSC786438 VIG786433:VIG786438 UYK786433:UYK786438 UOO786433:UOO786438 UES786433:UES786438 TUW786433:TUW786438 TLA786433:TLA786438 TBE786433:TBE786438 SRI786433:SRI786438 SHM786433:SHM786438 RXQ786433:RXQ786438 RNU786433:RNU786438 RDY786433:RDY786438 QUC786433:QUC786438 QKG786433:QKG786438 QAK786433:QAK786438 PQO786433:PQO786438 PGS786433:PGS786438 OWW786433:OWW786438 ONA786433:ONA786438 ODE786433:ODE786438 NTI786433:NTI786438 NJM786433:NJM786438 MZQ786433:MZQ786438 MPU786433:MPU786438 MFY786433:MFY786438 LWC786433:LWC786438 LMG786433:LMG786438 LCK786433:LCK786438 KSO786433:KSO786438 KIS786433:KIS786438 JYW786433:JYW786438 JPA786433:JPA786438 JFE786433:JFE786438 IVI786433:IVI786438 ILM786433:ILM786438 IBQ786433:IBQ786438 HRU786433:HRU786438 HHY786433:HHY786438 GYC786433:GYC786438 GOG786433:GOG786438 GEK786433:GEK786438 FUO786433:FUO786438 FKS786433:FKS786438 FAW786433:FAW786438 ERA786433:ERA786438 EHE786433:EHE786438 DXI786433:DXI786438 DNM786433:DNM786438 DDQ786433:DDQ786438 CTU786433:CTU786438 CJY786433:CJY786438 CAC786433:CAC786438 BQG786433:BQG786438 BGK786433:BGK786438 AWO786433:AWO786438 AMS786433:AMS786438 ACW786433:ACW786438 TA786433:TA786438 JE786433:JE786438 WVQ720897:WVQ720902 WLU720897:WLU720902 WBY720897:WBY720902 VSC720897:VSC720902 VIG720897:VIG720902 UYK720897:UYK720902 UOO720897:UOO720902 UES720897:UES720902 TUW720897:TUW720902 TLA720897:TLA720902 TBE720897:TBE720902 SRI720897:SRI720902 SHM720897:SHM720902 RXQ720897:RXQ720902 RNU720897:RNU720902 RDY720897:RDY720902 QUC720897:QUC720902 QKG720897:QKG720902 QAK720897:QAK720902 PQO720897:PQO720902 PGS720897:PGS720902 OWW720897:OWW720902 ONA720897:ONA720902 ODE720897:ODE720902 NTI720897:NTI720902 NJM720897:NJM720902 MZQ720897:MZQ720902 MPU720897:MPU720902 MFY720897:MFY720902 LWC720897:LWC720902 LMG720897:LMG720902 LCK720897:LCK720902 KSO720897:KSO720902 KIS720897:KIS720902 JYW720897:JYW720902 JPA720897:JPA720902 JFE720897:JFE720902 IVI720897:IVI720902 ILM720897:ILM720902 IBQ720897:IBQ720902 HRU720897:HRU720902 HHY720897:HHY720902 GYC720897:GYC720902 GOG720897:GOG720902 GEK720897:GEK720902 FUO720897:FUO720902 FKS720897:FKS720902 FAW720897:FAW720902 ERA720897:ERA720902 EHE720897:EHE720902 DXI720897:DXI720902 DNM720897:DNM720902 DDQ720897:DDQ720902 CTU720897:CTU720902 CJY720897:CJY720902 CAC720897:CAC720902 BQG720897:BQG720902 BGK720897:BGK720902 AWO720897:AWO720902 AMS720897:AMS720902 ACW720897:ACW720902 TA720897:TA720902 JE720897:JE720902 WVQ655361:WVQ655366 WLU655361:WLU655366 WBY655361:WBY655366 VSC655361:VSC655366 VIG655361:VIG655366 UYK655361:UYK655366 UOO655361:UOO655366 UES655361:UES655366 TUW655361:TUW655366 TLA655361:TLA655366 TBE655361:TBE655366 SRI655361:SRI655366 SHM655361:SHM655366 RXQ655361:RXQ655366 RNU655361:RNU655366 RDY655361:RDY655366 QUC655361:QUC655366 QKG655361:QKG655366 QAK655361:QAK655366 PQO655361:PQO655366 PGS655361:PGS655366 OWW655361:OWW655366 ONA655361:ONA655366 ODE655361:ODE655366 NTI655361:NTI655366 NJM655361:NJM655366 MZQ655361:MZQ655366 MPU655361:MPU655366 MFY655361:MFY655366 LWC655361:LWC655366 LMG655361:LMG655366 LCK655361:LCK655366 KSO655361:KSO655366 KIS655361:KIS655366 JYW655361:JYW655366 JPA655361:JPA655366 JFE655361:JFE655366 IVI655361:IVI655366 ILM655361:ILM655366 IBQ655361:IBQ655366 HRU655361:HRU655366 HHY655361:HHY655366 GYC655361:GYC655366 GOG655361:GOG655366 GEK655361:GEK655366 FUO655361:FUO655366 FKS655361:FKS655366 FAW655361:FAW655366 ERA655361:ERA655366 EHE655361:EHE655366 DXI655361:DXI655366 DNM655361:DNM655366 DDQ655361:DDQ655366 CTU655361:CTU655366 CJY655361:CJY655366 CAC655361:CAC655366 BQG655361:BQG655366 BGK655361:BGK655366 AWO655361:AWO655366 AMS655361:AMS655366 ACW655361:ACW655366 TA655361:TA655366 JE655361:JE655366 WVQ589825:WVQ589830 WLU589825:WLU589830 WBY589825:WBY589830 VSC589825:VSC589830 VIG589825:VIG589830 UYK589825:UYK589830 UOO589825:UOO589830 UES589825:UES589830 TUW589825:TUW589830 TLA589825:TLA589830 TBE589825:TBE589830 SRI589825:SRI589830 SHM589825:SHM589830 RXQ589825:RXQ589830 RNU589825:RNU589830 RDY589825:RDY589830 QUC589825:QUC589830 QKG589825:QKG589830 QAK589825:QAK589830 PQO589825:PQO589830 PGS589825:PGS589830 OWW589825:OWW589830 ONA589825:ONA589830 ODE589825:ODE589830 NTI589825:NTI589830 NJM589825:NJM589830 MZQ589825:MZQ589830 MPU589825:MPU589830 MFY589825:MFY589830 LWC589825:LWC589830 LMG589825:LMG589830 LCK589825:LCK589830 KSO589825:KSO589830 KIS589825:KIS589830 JYW589825:JYW589830 JPA589825:JPA589830 JFE589825:JFE589830 IVI589825:IVI589830 ILM589825:ILM589830 IBQ589825:IBQ589830 HRU589825:HRU589830 HHY589825:HHY589830 GYC589825:GYC589830 GOG589825:GOG589830 GEK589825:GEK589830 FUO589825:FUO589830 FKS589825:FKS589830 FAW589825:FAW589830 ERA589825:ERA589830 EHE589825:EHE589830 DXI589825:DXI589830 DNM589825:DNM589830 DDQ589825:DDQ589830 CTU589825:CTU589830 CJY589825:CJY589830 CAC589825:CAC589830 BQG589825:BQG589830 BGK589825:BGK589830 AWO589825:AWO589830 AMS589825:AMS589830 ACW589825:ACW589830 TA589825:TA589830 JE589825:JE589830 WVQ524289:WVQ524294 WLU524289:WLU524294 WBY524289:WBY524294 VSC524289:VSC524294 VIG524289:VIG524294 UYK524289:UYK524294 UOO524289:UOO524294 UES524289:UES524294 TUW524289:TUW524294 TLA524289:TLA524294 TBE524289:TBE524294 SRI524289:SRI524294 SHM524289:SHM524294 RXQ524289:RXQ524294 RNU524289:RNU524294 RDY524289:RDY524294 QUC524289:QUC524294 QKG524289:QKG524294 QAK524289:QAK524294 PQO524289:PQO524294 PGS524289:PGS524294 OWW524289:OWW524294 ONA524289:ONA524294 ODE524289:ODE524294 NTI524289:NTI524294 NJM524289:NJM524294 MZQ524289:MZQ524294 MPU524289:MPU524294 MFY524289:MFY524294 LWC524289:LWC524294 LMG524289:LMG524294 LCK524289:LCK524294 KSO524289:KSO524294 KIS524289:KIS524294 JYW524289:JYW524294 JPA524289:JPA524294 JFE524289:JFE524294 IVI524289:IVI524294 ILM524289:ILM524294 IBQ524289:IBQ524294 HRU524289:HRU524294 HHY524289:HHY524294 GYC524289:GYC524294 GOG524289:GOG524294 GEK524289:GEK524294 FUO524289:FUO524294 FKS524289:FKS524294 FAW524289:FAW524294 ERA524289:ERA524294 EHE524289:EHE524294 DXI524289:DXI524294 DNM524289:DNM524294 DDQ524289:DDQ524294 CTU524289:CTU524294 CJY524289:CJY524294 CAC524289:CAC524294 BQG524289:BQG524294 BGK524289:BGK524294 AWO524289:AWO524294 AMS524289:AMS524294 ACW524289:ACW524294 TA524289:TA524294 JE524289:JE524294 WVQ458753:WVQ458758 WLU458753:WLU458758 WBY458753:WBY458758 VSC458753:VSC458758 VIG458753:VIG458758 UYK458753:UYK458758 UOO458753:UOO458758 UES458753:UES458758 TUW458753:TUW458758 TLA458753:TLA458758 TBE458753:TBE458758 SRI458753:SRI458758 SHM458753:SHM458758 RXQ458753:RXQ458758 RNU458753:RNU458758 RDY458753:RDY458758 QUC458753:QUC458758 QKG458753:QKG458758 QAK458753:QAK458758 PQO458753:PQO458758 PGS458753:PGS458758 OWW458753:OWW458758 ONA458753:ONA458758 ODE458753:ODE458758 NTI458753:NTI458758 NJM458753:NJM458758 MZQ458753:MZQ458758 MPU458753:MPU458758 MFY458753:MFY458758 LWC458753:LWC458758 LMG458753:LMG458758 LCK458753:LCK458758 KSO458753:KSO458758 KIS458753:KIS458758 JYW458753:JYW458758 JPA458753:JPA458758 JFE458753:JFE458758 IVI458753:IVI458758 ILM458753:ILM458758 IBQ458753:IBQ458758 HRU458753:HRU458758 HHY458753:HHY458758 GYC458753:GYC458758 GOG458753:GOG458758 GEK458753:GEK458758 FUO458753:FUO458758 FKS458753:FKS458758 FAW458753:FAW458758 ERA458753:ERA458758 EHE458753:EHE458758 DXI458753:DXI458758 DNM458753:DNM458758 DDQ458753:DDQ458758 CTU458753:CTU458758 CJY458753:CJY458758 CAC458753:CAC458758 BQG458753:BQG458758 BGK458753:BGK458758 AWO458753:AWO458758 AMS458753:AMS458758 ACW458753:ACW458758 TA458753:TA458758 JE458753:JE458758 WVQ393217:WVQ393222 WLU393217:WLU393222 WBY393217:WBY393222 VSC393217:VSC393222 VIG393217:VIG393222 UYK393217:UYK393222 UOO393217:UOO393222 UES393217:UES393222 TUW393217:TUW393222 TLA393217:TLA393222 TBE393217:TBE393222 SRI393217:SRI393222 SHM393217:SHM393222 RXQ393217:RXQ393222 RNU393217:RNU393222 RDY393217:RDY393222 QUC393217:QUC393222 QKG393217:QKG393222 QAK393217:QAK393222 PQO393217:PQO393222 PGS393217:PGS393222 OWW393217:OWW393222 ONA393217:ONA393222 ODE393217:ODE393222 NTI393217:NTI393222 NJM393217:NJM393222 MZQ393217:MZQ393222 MPU393217:MPU393222 MFY393217:MFY393222 LWC393217:LWC393222 LMG393217:LMG393222 LCK393217:LCK393222 KSO393217:KSO393222 KIS393217:KIS393222 JYW393217:JYW393222 JPA393217:JPA393222 JFE393217:JFE393222 IVI393217:IVI393222 ILM393217:ILM393222 IBQ393217:IBQ393222 HRU393217:HRU393222 HHY393217:HHY393222 GYC393217:GYC393222 GOG393217:GOG393222 GEK393217:GEK393222 FUO393217:FUO393222 FKS393217:FKS393222 FAW393217:FAW393222 ERA393217:ERA393222 EHE393217:EHE393222 DXI393217:DXI393222 DNM393217:DNM393222 DDQ393217:DDQ393222 CTU393217:CTU393222 CJY393217:CJY393222 CAC393217:CAC393222 BQG393217:BQG393222 BGK393217:BGK393222 AWO393217:AWO393222 AMS393217:AMS393222 ACW393217:ACW393222 TA393217:TA393222 JE393217:JE393222 WVQ327681:WVQ327686 WLU327681:WLU327686 WBY327681:WBY327686 VSC327681:VSC327686 VIG327681:VIG327686 UYK327681:UYK327686 UOO327681:UOO327686 UES327681:UES327686 TUW327681:TUW327686 TLA327681:TLA327686 TBE327681:TBE327686 SRI327681:SRI327686 SHM327681:SHM327686 RXQ327681:RXQ327686 RNU327681:RNU327686 RDY327681:RDY327686 QUC327681:QUC327686 QKG327681:QKG327686 QAK327681:QAK327686 PQO327681:PQO327686 PGS327681:PGS327686 OWW327681:OWW327686 ONA327681:ONA327686 ODE327681:ODE327686 NTI327681:NTI327686 NJM327681:NJM327686 MZQ327681:MZQ327686 MPU327681:MPU327686 MFY327681:MFY327686 LWC327681:LWC327686 LMG327681:LMG327686 LCK327681:LCK327686 KSO327681:KSO327686 KIS327681:KIS327686 JYW327681:JYW327686 JPA327681:JPA327686 JFE327681:JFE327686 IVI327681:IVI327686 ILM327681:ILM327686 IBQ327681:IBQ327686 HRU327681:HRU327686 HHY327681:HHY327686 GYC327681:GYC327686 GOG327681:GOG327686 GEK327681:GEK327686 FUO327681:FUO327686 FKS327681:FKS327686 FAW327681:FAW327686 ERA327681:ERA327686 EHE327681:EHE327686 DXI327681:DXI327686 DNM327681:DNM327686 DDQ327681:DDQ327686 CTU327681:CTU327686 CJY327681:CJY327686 CAC327681:CAC327686 BQG327681:BQG327686 BGK327681:BGK327686 AWO327681:AWO327686 AMS327681:AMS327686 ACW327681:ACW327686 TA327681:TA327686 JE327681:JE327686 WVQ262145:WVQ262150 WLU262145:WLU262150 WBY262145:WBY262150 VSC262145:VSC262150 VIG262145:VIG262150 UYK262145:UYK262150 UOO262145:UOO262150 UES262145:UES262150 TUW262145:TUW262150 TLA262145:TLA262150 TBE262145:TBE262150 SRI262145:SRI262150 SHM262145:SHM262150 RXQ262145:RXQ262150 RNU262145:RNU262150 RDY262145:RDY262150 QUC262145:QUC262150 QKG262145:QKG262150 QAK262145:QAK262150 PQO262145:PQO262150 PGS262145:PGS262150 OWW262145:OWW262150 ONA262145:ONA262150 ODE262145:ODE262150 NTI262145:NTI262150 NJM262145:NJM262150 MZQ262145:MZQ262150 MPU262145:MPU262150 MFY262145:MFY262150 LWC262145:LWC262150 LMG262145:LMG262150 LCK262145:LCK262150 KSO262145:KSO262150 KIS262145:KIS262150 JYW262145:JYW262150 JPA262145:JPA262150 JFE262145:JFE262150 IVI262145:IVI262150 ILM262145:ILM262150 IBQ262145:IBQ262150 HRU262145:HRU262150 HHY262145:HHY262150 GYC262145:GYC262150 GOG262145:GOG262150 GEK262145:GEK262150 FUO262145:FUO262150 FKS262145:FKS262150 FAW262145:FAW262150 ERA262145:ERA262150 EHE262145:EHE262150 DXI262145:DXI262150 DNM262145:DNM262150 DDQ262145:DDQ262150 CTU262145:CTU262150 CJY262145:CJY262150 CAC262145:CAC262150 BQG262145:BQG262150 BGK262145:BGK262150 AWO262145:AWO262150 AMS262145:AMS262150 ACW262145:ACW262150 TA262145:TA262150 JE262145:JE262150 WVQ196609:WVQ196614 WLU196609:WLU196614 WBY196609:WBY196614 VSC196609:VSC196614 VIG196609:VIG196614 UYK196609:UYK196614 UOO196609:UOO196614 UES196609:UES196614 TUW196609:TUW196614 TLA196609:TLA196614 TBE196609:TBE196614 SRI196609:SRI196614 SHM196609:SHM196614 RXQ196609:RXQ196614 RNU196609:RNU196614 RDY196609:RDY196614 QUC196609:QUC196614 QKG196609:QKG196614 QAK196609:QAK196614 PQO196609:PQO196614 PGS196609:PGS196614 OWW196609:OWW196614 ONA196609:ONA196614 ODE196609:ODE196614 NTI196609:NTI196614 NJM196609:NJM196614 MZQ196609:MZQ196614 MPU196609:MPU196614 MFY196609:MFY196614 LWC196609:LWC196614 LMG196609:LMG196614 LCK196609:LCK196614 KSO196609:KSO196614 KIS196609:KIS196614 JYW196609:JYW196614 JPA196609:JPA196614 JFE196609:JFE196614 IVI196609:IVI196614 ILM196609:ILM196614 IBQ196609:IBQ196614 HRU196609:HRU196614 HHY196609:HHY196614 GYC196609:GYC196614 GOG196609:GOG196614 GEK196609:GEK196614 FUO196609:FUO196614 FKS196609:FKS196614 FAW196609:FAW196614 ERA196609:ERA196614 EHE196609:EHE196614 DXI196609:DXI196614 DNM196609:DNM196614 DDQ196609:DDQ196614 CTU196609:CTU196614 CJY196609:CJY196614 CAC196609:CAC196614 BQG196609:BQG196614 BGK196609:BGK196614 AWO196609:AWO196614 AMS196609:AMS196614 ACW196609:ACW196614 TA196609:TA196614 JE196609:JE196614 WVQ131073:WVQ131078 WLU131073:WLU131078 WBY131073:WBY131078 VSC131073:VSC131078 VIG131073:VIG131078 UYK131073:UYK131078 UOO131073:UOO131078 UES131073:UES131078 TUW131073:TUW131078 TLA131073:TLA131078 TBE131073:TBE131078 SRI131073:SRI131078 SHM131073:SHM131078 RXQ131073:RXQ131078 RNU131073:RNU131078 RDY131073:RDY131078 QUC131073:QUC131078 QKG131073:QKG131078 QAK131073:QAK131078 PQO131073:PQO131078 PGS131073:PGS131078 OWW131073:OWW131078 ONA131073:ONA131078 ODE131073:ODE131078 NTI131073:NTI131078 NJM131073:NJM131078 MZQ131073:MZQ131078 MPU131073:MPU131078 MFY131073:MFY131078 LWC131073:LWC131078 LMG131073:LMG131078 LCK131073:LCK131078 KSO131073:KSO131078 KIS131073:KIS131078 JYW131073:JYW131078 JPA131073:JPA131078 JFE131073:JFE131078 IVI131073:IVI131078 ILM131073:ILM131078 IBQ131073:IBQ131078 HRU131073:HRU131078 HHY131073:HHY131078 GYC131073:GYC131078 GOG131073:GOG131078 GEK131073:GEK131078 FUO131073:FUO131078 FKS131073:FKS131078 FAW131073:FAW131078 ERA131073:ERA131078 EHE131073:EHE131078 DXI131073:DXI131078 DNM131073:DNM131078 DDQ131073:DDQ131078 CTU131073:CTU131078 CJY131073:CJY131078 CAC131073:CAC131078 BQG131073:BQG131078 BGK131073:BGK131078 AWO131073:AWO131078 AMS131073:AMS131078 ACW131073:ACW131078 TA131073:TA131078 JE131073:JE131078 WVQ65537:WVQ65542 WLU65537:WLU65542 WBY65537:WBY65542 VSC65537:VSC65542 VIG65537:VIG65542 UYK65537:UYK65542 UOO65537:UOO65542 UES65537:UES65542 TUW65537:TUW65542 TLA65537:TLA65542 TBE65537:TBE65542 SRI65537:SRI65542 SHM65537:SHM65542 RXQ65537:RXQ65542 RNU65537:RNU65542 RDY65537:RDY65542 QUC65537:QUC65542 QKG65537:QKG65542 QAK65537:QAK65542 PQO65537:PQO65542 PGS65537:PGS65542 OWW65537:OWW65542 ONA65537:ONA65542 ODE65537:ODE65542 NTI65537:NTI65542 NJM65537:NJM65542 MZQ65537:MZQ65542 MPU65537:MPU65542 MFY65537:MFY65542 LWC65537:LWC65542 LMG65537:LMG65542 LCK65537:LCK65542 KSO65537:KSO65542 KIS65537:KIS65542 JYW65537:JYW65542 JPA65537:JPA65542 JFE65537:JFE65542 IVI65537:IVI65542 ILM65537:ILM65542 IBQ65537:IBQ65542 HRU65537:HRU65542 HHY65537:HHY65542 GYC65537:GYC65542 GOG65537:GOG65542 GEK65537:GEK65542 FUO65537:FUO65542 FKS65537:FKS65542 FAW65537:FAW65542 ERA65537:ERA65542 EHE65537:EHE65542 DXI65537:DXI65542 DNM65537:DNM65542 DDQ65537:DDQ65542 CTU65537:CTU65542 CJY65537:CJY65542 CAC65537:CAC65542 BQG65537:BQG65542 BGK65537:BGK65542 AWO65537:AWO65542 AMS65537:AMS65542 ACW65537:ACW65542 TA65537:TA65542">
      <formula1>"5,10,15"</formula1>
    </dataValidation>
    <dataValidation type="list" allowBlank="1" showInputMessage="1" showErrorMessage="1" sqref="WVH983041:WVH983044 C65537:C65540 C131073:C131076 C196609:C196612 C262145:C262148 C327681:C327684 C393217:C393220 C458753:C458756 C524289:C524292 C589825:C589828 C655361:C655364 C720897:C720900 C786433:C786436 C851969:C851972 C917505:C917508 C983041:C983044 C5:C6 WVH8:WVH11 WLL8:WLL11 WBP8:WBP11 VRT8:VRT11 VHX8:VHX11 UYB8:UYB11 UOF8:UOF11 UEJ8:UEJ11 TUN8:TUN11 TKR8:TKR11 TAV8:TAV11 SQZ8:SQZ11 SHD8:SHD11 RXH8:RXH11 RNL8:RNL11 RDP8:RDP11 QTT8:QTT11 QJX8:QJX11 QAB8:QAB11 PQF8:PQF11 PGJ8:PGJ11 OWN8:OWN11 OMR8:OMR11 OCV8:OCV11 NSZ8:NSZ11 NJD8:NJD11 MZH8:MZH11 MPL8:MPL11 MFP8:MFP11 LVT8:LVT11 LLX8:LLX11 LCB8:LCB11 KSF8:KSF11 KIJ8:KIJ11 JYN8:JYN11 JOR8:JOR11 JEV8:JEV11 IUZ8:IUZ11 ILD8:ILD11 IBH8:IBH11 HRL8:HRL11 HHP8:HHP11 GXT8:GXT11 GNX8:GNX11 GEB8:GEB11 FUF8:FUF11 FKJ8:FKJ11 FAN8:FAN11 EQR8:EQR11 EGV8:EGV11 DWZ8:DWZ11 DND8:DND11 DDH8:DDH11 CTL8:CTL11 CJP8:CJP11 BZT8:BZT11 BPX8:BPX11 BGB8:BGB11 AWF8:AWF11 AMJ8:AMJ11 ACN8:ACN11 SR8:SR11 IV8:IV11 WLL983041:WLL983044 WBP983041:WBP983044 VRT983041:VRT983044 VHX983041:VHX983044 UYB983041:UYB983044 UOF983041:UOF983044 UEJ983041:UEJ983044 TUN983041:TUN983044 TKR983041:TKR983044 TAV983041:TAV983044 SQZ983041:SQZ983044 SHD983041:SHD983044 RXH983041:RXH983044 RNL983041:RNL983044 RDP983041:RDP983044 QTT983041:QTT983044 QJX983041:QJX983044 QAB983041:QAB983044 PQF983041:PQF983044 PGJ983041:PGJ983044 OWN983041:OWN983044 OMR983041:OMR983044 OCV983041:OCV983044 NSZ983041:NSZ983044 NJD983041:NJD983044 MZH983041:MZH983044 MPL983041:MPL983044 MFP983041:MFP983044 LVT983041:LVT983044 LLX983041:LLX983044 LCB983041:LCB983044 KSF983041:KSF983044 KIJ983041:KIJ983044 JYN983041:JYN983044 JOR983041:JOR983044 JEV983041:JEV983044 IUZ983041:IUZ983044 ILD983041:ILD983044 IBH983041:IBH983044 HRL983041:HRL983044 HHP983041:HHP983044 GXT983041:GXT983044 GNX983041:GNX983044 GEB983041:GEB983044 FUF983041:FUF983044 FKJ983041:FKJ983044 FAN983041:FAN983044 EQR983041:EQR983044 EGV983041:EGV983044 DWZ983041:DWZ983044 DND983041:DND983044 DDH983041:DDH983044 CTL983041:CTL983044 CJP983041:CJP983044 BZT983041:BZT983044 BPX983041:BPX983044 BGB983041:BGB983044 AWF983041:AWF983044 AMJ983041:AMJ983044 ACN983041:ACN983044 SR983041:SR983044 IV983041:IV983044 WVH917505:WVH917508 WLL917505:WLL917508 WBP917505:WBP917508 VRT917505:VRT917508 VHX917505:VHX917508 UYB917505:UYB917508 UOF917505:UOF917508 UEJ917505:UEJ917508 TUN917505:TUN917508 TKR917505:TKR917508 TAV917505:TAV917508 SQZ917505:SQZ917508 SHD917505:SHD917508 RXH917505:RXH917508 RNL917505:RNL917508 RDP917505:RDP917508 QTT917505:QTT917508 QJX917505:QJX917508 QAB917505:QAB917508 PQF917505:PQF917508 PGJ917505:PGJ917508 OWN917505:OWN917508 OMR917505:OMR917508 OCV917505:OCV917508 NSZ917505:NSZ917508 NJD917505:NJD917508 MZH917505:MZH917508 MPL917505:MPL917508 MFP917505:MFP917508 LVT917505:LVT917508 LLX917505:LLX917508 LCB917505:LCB917508 KSF917505:KSF917508 KIJ917505:KIJ917508 JYN917505:JYN917508 JOR917505:JOR917508 JEV917505:JEV917508 IUZ917505:IUZ917508 ILD917505:ILD917508 IBH917505:IBH917508 HRL917505:HRL917508 HHP917505:HHP917508 GXT917505:GXT917508 GNX917505:GNX917508 GEB917505:GEB917508 FUF917505:FUF917508 FKJ917505:FKJ917508 FAN917505:FAN917508 EQR917505:EQR917508 EGV917505:EGV917508 DWZ917505:DWZ917508 DND917505:DND917508 DDH917505:DDH917508 CTL917505:CTL917508 CJP917505:CJP917508 BZT917505:BZT917508 BPX917505:BPX917508 BGB917505:BGB917508 AWF917505:AWF917508 AMJ917505:AMJ917508 ACN917505:ACN917508 SR917505:SR917508 IV917505:IV917508 WVH851969:WVH851972 WLL851969:WLL851972 WBP851969:WBP851972 VRT851969:VRT851972 VHX851969:VHX851972 UYB851969:UYB851972 UOF851969:UOF851972 UEJ851969:UEJ851972 TUN851969:TUN851972 TKR851969:TKR851972 TAV851969:TAV851972 SQZ851969:SQZ851972 SHD851969:SHD851972 RXH851969:RXH851972 RNL851969:RNL851972 RDP851969:RDP851972 QTT851969:QTT851972 QJX851969:QJX851972 QAB851969:QAB851972 PQF851969:PQF851972 PGJ851969:PGJ851972 OWN851969:OWN851972 OMR851969:OMR851972 OCV851969:OCV851972 NSZ851969:NSZ851972 NJD851969:NJD851972 MZH851969:MZH851972 MPL851969:MPL851972 MFP851969:MFP851972 LVT851969:LVT851972 LLX851969:LLX851972 LCB851969:LCB851972 KSF851969:KSF851972 KIJ851969:KIJ851972 JYN851969:JYN851972 JOR851969:JOR851972 JEV851969:JEV851972 IUZ851969:IUZ851972 ILD851969:ILD851972 IBH851969:IBH851972 HRL851969:HRL851972 HHP851969:HHP851972 GXT851969:GXT851972 GNX851969:GNX851972 GEB851969:GEB851972 FUF851969:FUF851972 FKJ851969:FKJ851972 FAN851969:FAN851972 EQR851969:EQR851972 EGV851969:EGV851972 DWZ851969:DWZ851972 DND851969:DND851972 DDH851969:DDH851972 CTL851969:CTL851972 CJP851969:CJP851972 BZT851969:BZT851972 BPX851969:BPX851972 BGB851969:BGB851972 AWF851969:AWF851972 AMJ851969:AMJ851972 ACN851969:ACN851972 SR851969:SR851972 IV851969:IV851972 WVH786433:WVH786436 WLL786433:WLL786436 WBP786433:WBP786436 VRT786433:VRT786436 VHX786433:VHX786436 UYB786433:UYB786436 UOF786433:UOF786436 UEJ786433:UEJ786436 TUN786433:TUN786436 TKR786433:TKR786436 TAV786433:TAV786436 SQZ786433:SQZ786436 SHD786433:SHD786436 RXH786433:RXH786436 RNL786433:RNL786436 RDP786433:RDP786436 QTT786433:QTT786436 QJX786433:QJX786436 QAB786433:QAB786436 PQF786433:PQF786436 PGJ786433:PGJ786436 OWN786433:OWN786436 OMR786433:OMR786436 OCV786433:OCV786436 NSZ786433:NSZ786436 NJD786433:NJD786436 MZH786433:MZH786436 MPL786433:MPL786436 MFP786433:MFP786436 LVT786433:LVT786436 LLX786433:LLX786436 LCB786433:LCB786436 KSF786433:KSF786436 KIJ786433:KIJ786436 JYN786433:JYN786436 JOR786433:JOR786436 JEV786433:JEV786436 IUZ786433:IUZ786436 ILD786433:ILD786436 IBH786433:IBH786436 HRL786433:HRL786436 HHP786433:HHP786436 GXT786433:GXT786436 GNX786433:GNX786436 GEB786433:GEB786436 FUF786433:FUF786436 FKJ786433:FKJ786436 FAN786433:FAN786436 EQR786433:EQR786436 EGV786433:EGV786436 DWZ786433:DWZ786436 DND786433:DND786436 DDH786433:DDH786436 CTL786433:CTL786436 CJP786433:CJP786436 BZT786433:BZT786436 BPX786433:BPX786436 BGB786433:BGB786436 AWF786433:AWF786436 AMJ786433:AMJ786436 ACN786433:ACN786436 SR786433:SR786436 IV786433:IV786436 WVH720897:WVH720900 WLL720897:WLL720900 WBP720897:WBP720900 VRT720897:VRT720900 VHX720897:VHX720900 UYB720897:UYB720900 UOF720897:UOF720900 UEJ720897:UEJ720900 TUN720897:TUN720900 TKR720897:TKR720900 TAV720897:TAV720900 SQZ720897:SQZ720900 SHD720897:SHD720900 RXH720897:RXH720900 RNL720897:RNL720900 RDP720897:RDP720900 QTT720897:QTT720900 QJX720897:QJX720900 QAB720897:QAB720900 PQF720897:PQF720900 PGJ720897:PGJ720900 OWN720897:OWN720900 OMR720897:OMR720900 OCV720897:OCV720900 NSZ720897:NSZ720900 NJD720897:NJD720900 MZH720897:MZH720900 MPL720897:MPL720900 MFP720897:MFP720900 LVT720897:LVT720900 LLX720897:LLX720900 LCB720897:LCB720900 KSF720897:KSF720900 KIJ720897:KIJ720900 JYN720897:JYN720900 JOR720897:JOR720900 JEV720897:JEV720900 IUZ720897:IUZ720900 ILD720897:ILD720900 IBH720897:IBH720900 HRL720897:HRL720900 HHP720897:HHP720900 GXT720897:GXT720900 GNX720897:GNX720900 GEB720897:GEB720900 FUF720897:FUF720900 FKJ720897:FKJ720900 FAN720897:FAN720900 EQR720897:EQR720900 EGV720897:EGV720900 DWZ720897:DWZ720900 DND720897:DND720900 DDH720897:DDH720900 CTL720897:CTL720900 CJP720897:CJP720900 BZT720897:BZT720900 BPX720897:BPX720900 BGB720897:BGB720900 AWF720897:AWF720900 AMJ720897:AMJ720900 ACN720897:ACN720900 SR720897:SR720900 IV720897:IV720900 WVH655361:WVH655364 WLL655361:WLL655364 WBP655361:WBP655364 VRT655361:VRT655364 VHX655361:VHX655364 UYB655361:UYB655364 UOF655361:UOF655364 UEJ655361:UEJ655364 TUN655361:TUN655364 TKR655361:TKR655364 TAV655361:TAV655364 SQZ655361:SQZ655364 SHD655361:SHD655364 RXH655361:RXH655364 RNL655361:RNL655364 RDP655361:RDP655364 QTT655361:QTT655364 QJX655361:QJX655364 QAB655361:QAB655364 PQF655361:PQF655364 PGJ655361:PGJ655364 OWN655361:OWN655364 OMR655361:OMR655364 OCV655361:OCV655364 NSZ655361:NSZ655364 NJD655361:NJD655364 MZH655361:MZH655364 MPL655361:MPL655364 MFP655361:MFP655364 LVT655361:LVT655364 LLX655361:LLX655364 LCB655361:LCB655364 KSF655361:KSF655364 KIJ655361:KIJ655364 JYN655361:JYN655364 JOR655361:JOR655364 JEV655361:JEV655364 IUZ655361:IUZ655364 ILD655361:ILD655364 IBH655361:IBH655364 HRL655361:HRL655364 HHP655361:HHP655364 GXT655361:GXT655364 GNX655361:GNX655364 GEB655361:GEB655364 FUF655361:FUF655364 FKJ655361:FKJ655364 FAN655361:FAN655364 EQR655361:EQR655364 EGV655361:EGV655364 DWZ655361:DWZ655364 DND655361:DND655364 DDH655361:DDH655364 CTL655361:CTL655364 CJP655361:CJP655364 BZT655361:BZT655364 BPX655361:BPX655364 BGB655361:BGB655364 AWF655361:AWF655364 AMJ655361:AMJ655364 ACN655361:ACN655364 SR655361:SR655364 IV655361:IV655364 WVH589825:WVH589828 WLL589825:WLL589828 WBP589825:WBP589828 VRT589825:VRT589828 VHX589825:VHX589828 UYB589825:UYB589828 UOF589825:UOF589828 UEJ589825:UEJ589828 TUN589825:TUN589828 TKR589825:TKR589828 TAV589825:TAV589828 SQZ589825:SQZ589828 SHD589825:SHD589828 RXH589825:RXH589828 RNL589825:RNL589828 RDP589825:RDP589828 QTT589825:QTT589828 QJX589825:QJX589828 QAB589825:QAB589828 PQF589825:PQF589828 PGJ589825:PGJ589828 OWN589825:OWN589828 OMR589825:OMR589828 OCV589825:OCV589828 NSZ589825:NSZ589828 NJD589825:NJD589828 MZH589825:MZH589828 MPL589825:MPL589828 MFP589825:MFP589828 LVT589825:LVT589828 LLX589825:LLX589828 LCB589825:LCB589828 KSF589825:KSF589828 KIJ589825:KIJ589828 JYN589825:JYN589828 JOR589825:JOR589828 JEV589825:JEV589828 IUZ589825:IUZ589828 ILD589825:ILD589828 IBH589825:IBH589828 HRL589825:HRL589828 HHP589825:HHP589828 GXT589825:GXT589828 GNX589825:GNX589828 GEB589825:GEB589828 FUF589825:FUF589828 FKJ589825:FKJ589828 FAN589825:FAN589828 EQR589825:EQR589828 EGV589825:EGV589828 DWZ589825:DWZ589828 DND589825:DND589828 DDH589825:DDH589828 CTL589825:CTL589828 CJP589825:CJP589828 BZT589825:BZT589828 BPX589825:BPX589828 BGB589825:BGB589828 AWF589825:AWF589828 AMJ589825:AMJ589828 ACN589825:ACN589828 SR589825:SR589828 IV589825:IV589828 WVH524289:WVH524292 WLL524289:WLL524292 WBP524289:WBP524292 VRT524289:VRT524292 VHX524289:VHX524292 UYB524289:UYB524292 UOF524289:UOF524292 UEJ524289:UEJ524292 TUN524289:TUN524292 TKR524289:TKR524292 TAV524289:TAV524292 SQZ524289:SQZ524292 SHD524289:SHD524292 RXH524289:RXH524292 RNL524289:RNL524292 RDP524289:RDP524292 QTT524289:QTT524292 QJX524289:QJX524292 QAB524289:QAB524292 PQF524289:PQF524292 PGJ524289:PGJ524292 OWN524289:OWN524292 OMR524289:OMR524292 OCV524289:OCV524292 NSZ524289:NSZ524292 NJD524289:NJD524292 MZH524289:MZH524292 MPL524289:MPL524292 MFP524289:MFP524292 LVT524289:LVT524292 LLX524289:LLX524292 LCB524289:LCB524292 KSF524289:KSF524292 KIJ524289:KIJ524292 JYN524289:JYN524292 JOR524289:JOR524292 JEV524289:JEV524292 IUZ524289:IUZ524292 ILD524289:ILD524292 IBH524289:IBH524292 HRL524289:HRL524292 HHP524289:HHP524292 GXT524289:GXT524292 GNX524289:GNX524292 GEB524289:GEB524292 FUF524289:FUF524292 FKJ524289:FKJ524292 FAN524289:FAN524292 EQR524289:EQR524292 EGV524289:EGV524292 DWZ524289:DWZ524292 DND524289:DND524292 DDH524289:DDH524292 CTL524289:CTL524292 CJP524289:CJP524292 BZT524289:BZT524292 BPX524289:BPX524292 BGB524289:BGB524292 AWF524289:AWF524292 AMJ524289:AMJ524292 ACN524289:ACN524292 SR524289:SR524292 IV524289:IV524292 WVH458753:WVH458756 WLL458753:WLL458756 WBP458753:WBP458756 VRT458753:VRT458756 VHX458753:VHX458756 UYB458753:UYB458756 UOF458753:UOF458756 UEJ458753:UEJ458756 TUN458753:TUN458756 TKR458753:TKR458756 TAV458753:TAV458756 SQZ458753:SQZ458756 SHD458753:SHD458756 RXH458753:RXH458756 RNL458753:RNL458756 RDP458753:RDP458756 QTT458753:QTT458756 QJX458753:QJX458756 QAB458753:QAB458756 PQF458753:PQF458756 PGJ458753:PGJ458756 OWN458753:OWN458756 OMR458753:OMR458756 OCV458753:OCV458756 NSZ458753:NSZ458756 NJD458753:NJD458756 MZH458753:MZH458756 MPL458753:MPL458756 MFP458753:MFP458756 LVT458753:LVT458756 LLX458753:LLX458756 LCB458753:LCB458756 KSF458753:KSF458756 KIJ458753:KIJ458756 JYN458753:JYN458756 JOR458753:JOR458756 JEV458753:JEV458756 IUZ458753:IUZ458756 ILD458753:ILD458756 IBH458753:IBH458756 HRL458753:HRL458756 HHP458753:HHP458756 GXT458753:GXT458756 GNX458753:GNX458756 GEB458753:GEB458756 FUF458753:FUF458756 FKJ458753:FKJ458756 FAN458753:FAN458756 EQR458753:EQR458756 EGV458753:EGV458756 DWZ458753:DWZ458756 DND458753:DND458756 DDH458753:DDH458756 CTL458753:CTL458756 CJP458753:CJP458756 BZT458753:BZT458756 BPX458753:BPX458756 BGB458753:BGB458756 AWF458753:AWF458756 AMJ458753:AMJ458756 ACN458753:ACN458756 SR458753:SR458756 IV458753:IV458756 WVH393217:WVH393220 WLL393217:WLL393220 WBP393217:WBP393220 VRT393217:VRT393220 VHX393217:VHX393220 UYB393217:UYB393220 UOF393217:UOF393220 UEJ393217:UEJ393220 TUN393217:TUN393220 TKR393217:TKR393220 TAV393217:TAV393220 SQZ393217:SQZ393220 SHD393217:SHD393220 RXH393217:RXH393220 RNL393217:RNL393220 RDP393217:RDP393220 QTT393217:QTT393220 QJX393217:QJX393220 QAB393217:QAB393220 PQF393217:PQF393220 PGJ393217:PGJ393220 OWN393217:OWN393220 OMR393217:OMR393220 OCV393217:OCV393220 NSZ393217:NSZ393220 NJD393217:NJD393220 MZH393217:MZH393220 MPL393217:MPL393220 MFP393217:MFP393220 LVT393217:LVT393220 LLX393217:LLX393220 LCB393217:LCB393220 KSF393217:KSF393220 KIJ393217:KIJ393220 JYN393217:JYN393220 JOR393217:JOR393220 JEV393217:JEV393220 IUZ393217:IUZ393220 ILD393217:ILD393220 IBH393217:IBH393220 HRL393217:HRL393220 HHP393217:HHP393220 GXT393217:GXT393220 GNX393217:GNX393220 GEB393217:GEB393220 FUF393217:FUF393220 FKJ393217:FKJ393220 FAN393217:FAN393220 EQR393217:EQR393220 EGV393217:EGV393220 DWZ393217:DWZ393220 DND393217:DND393220 DDH393217:DDH393220 CTL393217:CTL393220 CJP393217:CJP393220 BZT393217:BZT393220 BPX393217:BPX393220 BGB393217:BGB393220 AWF393217:AWF393220 AMJ393217:AMJ393220 ACN393217:ACN393220 SR393217:SR393220 IV393217:IV393220 WVH327681:WVH327684 WLL327681:WLL327684 WBP327681:WBP327684 VRT327681:VRT327684 VHX327681:VHX327684 UYB327681:UYB327684 UOF327681:UOF327684 UEJ327681:UEJ327684 TUN327681:TUN327684 TKR327681:TKR327684 TAV327681:TAV327684 SQZ327681:SQZ327684 SHD327681:SHD327684 RXH327681:RXH327684 RNL327681:RNL327684 RDP327681:RDP327684 QTT327681:QTT327684 QJX327681:QJX327684 QAB327681:QAB327684 PQF327681:PQF327684 PGJ327681:PGJ327684 OWN327681:OWN327684 OMR327681:OMR327684 OCV327681:OCV327684 NSZ327681:NSZ327684 NJD327681:NJD327684 MZH327681:MZH327684 MPL327681:MPL327684 MFP327681:MFP327684 LVT327681:LVT327684 LLX327681:LLX327684 LCB327681:LCB327684 KSF327681:KSF327684 KIJ327681:KIJ327684 JYN327681:JYN327684 JOR327681:JOR327684 JEV327681:JEV327684 IUZ327681:IUZ327684 ILD327681:ILD327684 IBH327681:IBH327684 HRL327681:HRL327684 HHP327681:HHP327684 GXT327681:GXT327684 GNX327681:GNX327684 GEB327681:GEB327684 FUF327681:FUF327684 FKJ327681:FKJ327684 FAN327681:FAN327684 EQR327681:EQR327684 EGV327681:EGV327684 DWZ327681:DWZ327684 DND327681:DND327684 DDH327681:DDH327684 CTL327681:CTL327684 CJP327681:CJP327684 BZT327681:BZT327684 BPX327681:BPX327684 BGB327681:BGB327684 AWF327681:AWF327684 AMJ327681:AMJ327684 ACN327681:ACN327684 SR327681:SR327684 IV327681:IV327684 WVH262145:WVH262148 WLL262145:WLL262148 WBP262145:WBP262148 VRT262145:VRT262148 VHX262145:VHX262148 UYB262145:UYB262148 UOF262145:UOF262148 UEJ262145:UEJ262148 TUN262145:TUN262148 TKR262145:TKR262148 TAV262145:TAV262148 SQZ262145:SQZ262148 SHD262145:SHD262148 RXH262145:RXH262148 RNL262145:RNL262148 RDP262145:RDP262148 QTT262145:QTT262148 QJX262145:QJX262148 QAB262145:QAB262148 PQF262145:PQF262148 PGJ262145:PGJ262148 OWN262145:OWN262148 OMR262145:OMR262148 OCV262145:OCV262148 NSZ262145:NSZ262148 NJD262145:NJD262148 MZH262145:MZH262148 MPL262145:MPL262148 MFP262145:MFP262148 LVT262145:LVT262148 LLX262145:LLX262148 LCB262145:LCB262148 KSF262145:KSF262148 KIJ262145:KIJ262148 JYN262145:JYN262148 JOR262145:JOR262148 JEV262145:JEV262148 IUZ262145:IUZ262148 ILD262145:ILD262148 IBH262145:IBH262148 HRL262145:HRL262148 HHP262145:HHP262148 GXT262145:GXT262148 GNX262145:GNX262148 GEB262145:GEB262148 FUF262145:FUF262148 FKJ262145:FKJ262148 FAN262145:FAN262148 EQR262145:EQR262148 EGV262145:EGV262148 DWZ262145:DWZ262148 DND262145:DND262148 DDH262145:DDH262148 CTL262145:CTL262148 CJP262145:CJP262148 BZT262145:BZT262148 BPX262145:BPX262148 BGB262145:BGB262148 AWF262145:AWF262148 AMJ262145:AMJ262148 ACN262145:ACN262148 SR262145:SR262148 IV262145:IV262148 WVH196609:WVH196612 WLL196609:WLL196612 WBP196609:WBP196612 VRT196609:VRT196612 VHX196609:VHX196612 UYB196609:UYB196612 UOF196609:UOF196612 UEJ196609:UEJ196612 TUN196609:TUN196612 TKR196609:TKR196612 TAV196609:TAV196612 SQZ196609:SQZ196612 SHD196609:SHD196612 RXH196609:RXH196612 RNL196609:RNL196612 RDP196609:RDP196612 QTT196609:QTT196612 QJX196609:QJX196612 QAB196609:QAB196612 PQF196609:PQF196612 PGJ196609:PGJ196612 OWN196609:OWN196612 OMR196609:OMR196612 OCV196609:OCV196612 NSZ196609:NSZ196612 NJD196609:NJD196612 MZH196609:MZH196612 MPL196609:MPL196612 MFP196609:MFP196612 LVT196609:LVT196612 LLX196609:LLX196612 LCB196609:LCB196612 KSF196609:KSF196612 KIJ196609:KIJ196612 JYN196609:JYN196612 JOR196609:JOR196612 JEV196609:JEV196612 IUZ196609:IUZ196612 ILD196609:ILD196612 IBH196609:IBH196612 HRL196609:HRL196612 HHP196609:HHP196612 GXT196609:GXT196612 GNX196609:GNX196612 GEB196609:GEB196612 FUF196609:FUF196612 FKJ196609:FKJ196612 FAN196609:FAN196612 EQR196609:EQR196612 EGV196609:EGV196612 DWZ196609:DWZ196612 DND196609:DND196612 DDH196609:DDH196612 CTL196609:CTL196612 CJP196609:CJP196612 BZT196609:BZT196612 BPX196609:BPX196612 BGB196609:BGB196612 AWF196609:AWF196612 AMJ196609:AMJ196612 ACN196609:ACN196612 SR196609:SR196612 IV196609:IV196612 WVH131073:WVH131076 WLL131073:WLL131076 WBP131073:WBP131076 VRT131073:VRT131076 VHX131073:VHX131076 UYB131073:UYB131076 UOF131073:UOF131076 UEJ131073:UEJ131076 TUN131073:TUN131076 TKR131073:TKR131076 TAV131073:TAV131076 SQZ131073:SQZ131076 SHD131073:SHD131076 RXH131073:RXH131076 RNL131073:RNL131076 RDP131073:RDP131076 QTT131073:QTT131076 QJX131073:QJX131076 QAB131073:QAB131076 PQF131073:PQF131076 PGJ131073:PGJ131076 OWN131073:OWN131076 OMR131073:OMR131076 OCV131073:OCV131076 NSZ131073:NSZ131076 NJD131073:NJD131076 MZH131073:MZH131076 MPL131073:MPL131076 MFP131073:MFP131076 LVT131073:LVT131076 LLX131073:LLX131076 LCB131073:LCB131076 KSF131073:KSF131076 KIJ131073:KIJ131076 JYN131073:JYN131076 JOR131073:JOR131076 JEV131073:JEV131076 IUZ131073:IUZ131076 ILD131073:ILD131076 IBH131073:IBH131076 HRL131073:HRL131076 HHP131073:HHP131076 GXT131073:GXT131076 GNX131073:GNX131076 GEB131073:GEB131076 FUF131073:FUF131076 FKJ131073:FKJ131076 FAN131073:FAN131076 EQR131073:EQR131076 EGV131073:EGV131076 DWZ131073:DWZ131076 DND131073:DND131076 DDH131073:DDH131076 CTL131073:CTL131076 CJP131073:CJP131076 BZT131073:BZT131076 BPX131073:BPX131076 BGB131073:BGB131076 AWF131073:AWF131076 AMJ131073:AMJ131076 ACN131073:ACN131076 SR131073:SR131076 IV131073:IV131076 WVH65537:WVH65540 WLL65537:WLL65540 WBP65537:WBP65540 VRT65537:VRT65540 VHX65537:VHX65540 UYB65537:UYB65540 UOF65537:UOF65540 UEJ65537:UEJ65540 TUN65537:TUN65540 TKR65537:TKR65540 TAV65537:TAV65540 SQZ65537:SQZ65540 SHD65537:SHD65540 RXH65537:RXH65540 RNL65537:RNL65540 RDP65537:RDP65540 QTT65537:QTT65540 QJX65537:QJX65540 QAB65537:QAB65540 PQF65537:PQF65540 PGJ65537:PGJ65540 OWN65537:OWN65540 OMR65537:OMR65540 OCV65537:OCV65540 NSZ65537:NSZ65540 NJD65537:NJD65540 MZH65537:MZH65540 MPL65537:MPL65540 MFP65537:MFP65540 LVT65537:LVT65540 LLX65537:LLX65540 LCB65537:LCB65540 KSF65537:KSF65540 KIJ65537:KIJ65540 JYN65537:JYN65540 JOR65537:JOR65540 JEV65537:JEV65540 IUZ65537:IUZ65540 ILD65537:ILD65540 IBH65537:IBH65540 HRL65537:HRL65540 HHP65537:HHP65540 GXT65537:GXT65540 GNX65537:GNX65540 GEB65537:GEB65540 FUF65537:FUF65540 FKJ65537:FKJ65540 FAN65537:FAN65540 EQR65537:EQR65540 EGV65537:EGV65540 DWZ65537:DWZ65540 DND65537:DND65540 DDH65537:DDH65540 CTL65537:CTL65540 CJP65537:CJP65540 BZT65537:BZT65540 BPX65537:BPX65540 BGB65537:BGB65540 AWF65537:AWF65540 AMJ65537:AMJ65540 ACN65537:ACN65540 SR65537:SR65540 IV65537:IV65540">
      <formula1>"0,5,10"</formula1>
    </dataValidation>
    <dataValidation type="list" allowBlank="1" showInputMessage="1" showErrorMessage="1" sqref="WVH983038 C65534 C131070 C196606 C262142 C327678 C393214 C458750 C524286 C589822 C655358 C720894 C786430 C851966 C917502 C983038 IV5:IV6 SR5:SR6 ACN5:ACN6 AMJ5:AMJ6 AWF5:AWF6 BGB5:BGB6 BPX5:BPX6 BZT5:BZT6 CJP5:CJP6 CTL5:CTL6 DDH5:DDH6 DND5:DND6 DWZ5:DWZ6 EGV5:EGV6 EQR5:EQR6 FAN5:FAN6 FKJ5:FKJ6 FUF5:FUF6 GEB5:GEB6 GNX5:GNX6 GXT5:GXT6 HHP5:HHP6 HRL5:HRL6 IBH5:IBH6 ILD5:ILD6 IUZ5:IUZ6 JEV5:JEV6 JOR5:JOR6 JYN5:JYN6 KIJ5:KIJ6 KSF5:KSF6 LCB5:LCB6 LLX5:LLX6 LVT5:LVT6 MFP5:MFP6 MPL5:MPL6 MZH5:MZH6 NJD5:NJD6 NSZ5:NSZ6 OCV5:OCV6 OMR5:OMR6 OWN5:OWN6 PGJ5:PGJ6 PQF5:PQF6 QAB5:QAB6 QJX5:QJX6 QTT5:QTT6 RDP5:RDP6 RNL5:RNL6 RXH5:RXH6 SHD5:SHD6 SQZ5:SQZ6 TAV5:TAV6 TKR5:TKR6 TUN5:TUN6 UEJ5:UEJ6 UOF5:UOF6 UYB5:UYB6 VHX5:VHX6 VRT5:VRT6 WBP5:WBP6 WLL5:WLL6 WVH5:WVH6 WLL983038 WBP983038 VRT983038 VHX983038 UYB983038 UOF983038 UEJ983038 TUN983038 TKR983038 TAV983038 SQZ983038 SHD983038 RXH983038 RNL983038 RDP983038 QTT983038 QJX983038 QAB983038 PQF983038 PGJ983038 OWN983038 OMR983038 OCV983038 NSZ983038 NJD983038 MZH983038 MPL983038 MFP983038 LVT983038 LLX983038 LCB983038 KSF983038 KIJ983038 JYN983038 JOR983038 JEV983038 IUZ983038 ILD983038 IBH983038 HRL983038 HHP983038 GXT983038 GNX983038 GEB983038 FUF983038 FKJ983038 FAN983038 EQR983038 EGV983038 DWZ983038 DND983038 DDH983038 CTL983038 CJP983038 BZT983038 BPX983038 BGB983038 AWF983038 AMJ983038 ACN983038 SR983038 IV983038 WVH917502 WLL917502 WBP917502 VRT917502 VHX917502 UYB917502 UOF917502 UEJ917502 TUN917502 TKR917502 TAV917502 SQZ917502 SHD917502 RXH917502 RNL917502 RDP917502 QTT917502 QJX917502 QAB917502 PQF917502 PGJ917502 OWN917502 OMR917502 OCV917502 NSZ917502 NJD917502 MZH917502 MPL917502 MFP917502 LVT917502 LLX917502 LCB917502 KSF917502 KIJ917502 JYN917502 JOR917502 JEV917502 IUZ917502 ILD917502 IBH917502 HRL917502 HHP917502 GXT917502 GNX917502 GEB917502 FUF917502 FKJ917502 FAN917502 EQR917502 EGV917502 DWZ917502 DND917502 DDH917502 CTL917502 CJP917502 BZT917502 BPX917502 BGB917502 AWF917502 AMJ917502 ACN917502 SR917502 IV917502 WVH851966 WLL851966 WBP851966 VRT851966 VHX851966 UYB851966 UOF851966 UEJ851966 TUN851966 TKR851966 TAV851966 SQZ851966 SHD851966 RXH851966 RNL851966 RDP851966 QTT851966 QJX851966 QAB851966 PQF851966 PGJ851966 OWN851966 OMR851966 OCV851966 NSZ851966 NJD851966 MZH851966 MPL851966 MFP851966 LVT851966 LLX851966 LCB851966 KSF851966 KIJ851966 JYN851966 JOR851966 JEV851966 IUZ851966 ILD851966 IBH851966 HRL851966 HHP851966 GXT851966 GNX851966 GEB851966 FUF851966 FKJ851966 FAN851966 EQR851966 EGV851966 DWZ851966 DND851966 DDH851966 CTL851966 CJP851966 BZT851966 BPX851966 BGB851966 AWF851966 AMJ851966 ACN851966 SR851966 IV851966 WVH786430 WLL786430 WBP786430 VRT786430 VHX786430 UYB786430 UOF786430 UEJ786430 TUN786430 TKR786430 TAV786430 SQZ786430 SHD786430 RXH786430 RNL786430 RDP786430 QTT786430 QJX786430 QAB786430 PQF786430 PGJ786430 OWN786430 OMR786430 OCV786430 NSZ786430 NJD786430 MZH786430 MPL786430 MFP786430 LVT786430 LLX786430 LCB786430 KSF786430 KIJ786430 JYN786430 JOR786430 JEV786430 IUZ786430 ILD786430 IBH786430 HRL786430 HHP786430 GXT786430 GNX786430 GEB786430 FUF786430 FKJ786430 FAN786430 EQR786430 EGV786430 DWZ786430 DND786430 DDH786430 CTL786430 CJP786430 BZT786430 BPX786430 BGB786430 AWF786430 AMJ786430 ACN786430 SR786430 IV786430 WVH720894 WLL720894 WBP720894 VRT720894 VHX720894 UYB720894 UOF720894 UEJ720894 TUN720894 TKR720894 TAV720894 SQZ720894 SHD720894 RXH720894 RNL720894 RDP720894 QTT720894 QJX720894 QAB720894 PQF720894 PGJ720894 OWN720894 OMR720894 OCV720894 NSZ720894 NJD720894 MZH720894 MPL720894 MFP720894 LVT720894 LLX720894 LCB720894 KSF720894 KIJ720894 JYN720894 JOR720894 JEV720894 IUZ720894 ILD720894 IBH720894 HRL720894 HHP720894 GXT720894 GNX720894 GEB720894 FUF720894 FKJ720894 FAN720894 EQR720894 EGV720894 DWZ720894 DND720894 DDH720894 CTL720894 CJP720894 BZT720894 BPX720894 BGB720894 AWF720894 AMJ720894 ACN720894 SR720894 IV720894 WVH655358 WLL655358 WBP655358 VRT655358 VHX655358 UYB655358 UOF655358 UEJ655358 TUN655358 TKR655358 TAV655358 SQZ655358 SHD655358 RXH655358 RNL655358 RDP655358 QTT655358 QJX655358 QAB655358 PQF655358 PGJ655358 OWN655358 OMR655358 OCV655358 NSZ655358 NJD655358 MZH655358 MPL655358 MFP655358 LVT655358 LLX655358 LCB655358 KSF655358 KIJ655358 JYN655358 JOR655358 JEV655358 IUZ655358 ILD655358 IBH655358 HRL655358 HHP655358 GXT655358 GNX655358 GEB655358 FUF655358 FKJ655358 FAN655358 EQR655358 EGV655358 DWZ655358 DND655358 DDH655358 CTL655358 CJP655358 BZT655358 BPX655358 BGB655358 AWF655358 AMJ655358 ACN655358 SR655358 IV655358 WVH589822 WLL589822 WBP589822 VRT589822 VHX589822 UYB589822 UOF589822 UEJ589822 TUN589822 TKR589822 TAV589822 SQZ589822 SHD589822 RXH589822 RNL589822 RDP589822 QTT589822 QJX589822 QAB589822 PQF589822 PGJ589822 OWN589822 OMR589822 OCV589822 NSZ589822 NJD589822 MZH589822 MPL589822 MFP589822 LVT589822 LLX589822 LCB589822 KSF589822 KIJ589822 JYN589822 JOR589822 JEV589822 IUZ589822 ILD589822 IBH589822 HRL589822 HHP589822 GXT589822 GNX589822 GEB589822 FUF589822 FKJ589822 FAN589822 EQR589822 EGV589822 DWZ589822 DND589822 DDH589822 CTL589822 CJP589822 BZT589822 BPX589822 BGB589822 AWF589822 AMJ589822 ACN589822 SR589822 IV589822 WVH524286 WLL524286 WBP524286 VRT524286 VHX524286 UYB524286 UOF524286 UEJ524286 TUN524286 TKR524286 TAV524286 SQZ524286 SHD524286 RXH524286 RNL524286 RDP524286 QTT524286 QJX524286 QAB524286 PQF524286 PGJ524286 OWN524286 OMR524286 OCV524286 NSZ524286 NJD524286 MZH524286 MPL524286 MFP524286 LVT524286 LLX524286 LCB524286 KSF524286 KIJ524286 JYN524286 JOR524286 JEV524286 IUZ524286 ILD524286 IBH524286 HRL524286 HHP524286 GXT524286 GNX524286 GEB524286 FUF524286 FKJ524286 FAN524286 EQR524286 EGV524286 DWZ524286 DND524286 DDH524286 CTL524286 CJP524286 BZT524286 BPX524286 BGB524286 AWF524286 AMJ524286 ACN524286 SR524286 IV524286 WVH458750 WLL458750 WBP458750 VRT458750 VHX458750 UYB458750 UOF458750 UEJ458750 TUN458750 TKR458750 TAV458750 SQZ458750 SHD458750 RXH458750 RNL458750 RDP458750 QTT458750 QJX458750 QAB458750 PQF458750 PGJ458750 OWN458750 OMR458750 OCV458750 NSZ458750 NJD458750 MZH458750 MPL458750 MFP458750 LVT458750 LLX458750 LCB458750 KSF458750 KIJ458750 JYN458750 JOR458750 JEV458750 IUZ458750 ILD458750 IBH458750 HRL458750 HHP458750 GXT458750 GNX458750 GEB458750 FUF458750 FKJ458750 FAN458750 EQR458750 EGV458750 DWZ458750 DND458750 DDH458750 CTL458750 CJP458750 BZT458750 BPX458750 BGB458750 AWF458750 AMJ458750 ACN458750 SR458750 IV458750 WVH393214 WLL393214 WBP393214 VRT393214 VHX393214 UYB393214 UOF393214 UEJ393214 TUN393214 TKR393214 TAV393214 SQZ393214 SHD393214 RXH393214 RNL393214 RDP393214 QTT393214 QJX393214 QAB393214 PQF393214 PGJ393214 OWN393214 OMR393214 OCV393214 NSZ393214 NJD393214 MZH393214 MPL393214 MFP393214 LVT393214 LLX393214 LCB393214 KSF393214 KIJ393214 JYN393214 JOR393214 JEV393214 IUZ393214 ILD393214 IBH393214 HRL393214 HHP393214 GXT393214 GNX393214 GEB393214 FUF393214 FKJ393214 FAN393214 EQR393214 EGV393214 DWZ393214 DND393214 DDH393214 CTL393214 CJP393214 BZT393214 BPX393214 BGB393214 AWF393214 AMJ393214 ACN393214 SR393214 IV393214 WVH327678 WLL327678 WBP327678 VRT327678 VHX327678 UYB327678 UOF327678 UEJ327678 TUN327678 TKR327678 TAV327678 SQZ327678 SHD327678 RXH327678 RNL327678 RDP327678 QTT327678 QJX327678 QAB327678 PQF327678 PGJ327678 OWN327678 OMR327678 OCV327678 NSZ327678 NJD327678 MZH327678 MPL327678 MFP327678 LVT327678 LLX327678 LCB327678 KSF327678 KIJ327678 JYN327678 JOR327678 JEV327678 IUZ327678 ILD327678 IBH327678 HRL327678 HHP327678 GXT327678 GNX327678 GEB327678 FUF327678 FKJ327678 FAN327678 EQR327678 EGV327678 DWZ327678 DND327678 DDH327678 CTL327678 CJP327678 BZT327678 BPX327678 BGB327678 AWF327678 AMJ327678 ACN327678 SR327678 IV327678 WVH262142 WLL262142 WBP262142 VRT262142 VHX262142 UYB262142 UOF262142 UEJ262142 TUN262142 TKR262142 TAV262142 SQZ262142 SHD262142 RXH262142 RNL262142 RDP262142 QTT262142 QJX262142 QAB262142 PQF262142 PGJ262142 OWN262142 OMR262142 OCV262142 NSZ262142 NJD262142 MZH262142 MPL262142 MFP262142 LVT262142 LLX262142 LCB262142 KSF262142 KIJ262142 JYN262142 JOR262142 JEV262142 IUZ262142 ILD262142 IBH262142 HRL262142 HHP262142 GXT262142 GNX262142 GEB262142 FUF262142 FKJ262142 FAN262142 EQR262142 EGV262142 DWZ262142 DND262142 DDH262142 CTL262142 CJP262142 BZT262142 BPX262142 BGB262142 AWF262142 AMJ262142 ACN262142 SR262142 IV262142 WVH196606 WLL196606 WBP196606 VRT196606 VHX196606 UYB196606 UOF196606 UEJ196606 TUN196606 TKR196606 TAV196606 SQZ196606 SHD196606 RXH196606 RNL196606 RDP196606 QTT196606 QJX196606 QAB196606 PQF196606 PGJ196606 OWN196606 OMR196606 OCV196606 NSZ196606 NJD196606 MZH196606 MPL196606 MFP196606 LVT196606 LLX196606 LCB196606 KSF196606 KIJ196606 JYN196606 JOR196606 JEV196606 IUZ196606 ILD196606 IBH196606 HRL196606 HHP196606 GXT196606 GNX196606 GEB196606 FUF196606 FKJ196606 FAN196606 EQR196606 EGV196606 DWZ196606 DND196606 DDH196606 CTL196606 CJP196606 BZT196606 BPX196606 BGB196606 AWF196606 AMJ196606 ACN196606 SR196606 IV196606 WVH131070 WLL131070 WBP131070 VRT131070 VHX131070 UYB131070 UOF131070 UEJ131070 TUN131070 TKR131070 TAV131070 SQZ131070 SHD131070 RXH131070 RNL131070 RDP131070 QTT131070 QJX131070 QAB131070 PQF131070 PGJ131070 OWN131070 OMR131070 OCV131070 NSZ131070 NJD131070 MZH131070 MPL131070 MFP131070 LVT131070 LLX131070 LCB131070 KSF131070 KIJ131070 JYN131070 JOR131070 JEV131070 IUZ131070 ILD131070 IBH131070 HRL131070 HHP131070 GXT131070 GNX131070 GEB131070 FUF131070 FKJ131070 FAN131070 EQR131070 EGV131070 DWZ131070 DND131070 DDH131070 CTL131070 CJP131070 BZT131070 BPX131070 BGB131070 AWF131070 AMJ131070 ACN131070 SR131070 IV131070 WVH65534 WLL65534 WBP65534 VRT65534 VHX65534 UYB65534 UOF65534 UEJ65534 TUN65534 TKR65534 TAV65534 SQZ65534 SHD65534 RXH65534 RNL65534 RDP65534 QTT65534 QJX65534 QAB65534 PQF65534 PGJ65534 OWN65534 OMR65534 OCV65534 NSZ65534 NJD65534 MZH65534 MPL65534 MFP65534 LVT65534 LLX65534 LCB65534 KSF65534 KIJ65534 JYN65534 JOR65534 JEV65534 IUZ65534 ILD65534 IBH65534 HRL65534 HHP65534 GXT65534 GNX65534 GEB65534 FUF65534 FKJ65534 FAN65534 EQR65534 EGV65534 DWZ65534 DND65534 DDH65534 CTL65534 CJP65534 BZT65534 BPX65534 BGB65534 AWF65534 AMJ65534 ACN65534 SR65534 IV65534">
      <formula1>"0,5"</formula1>
    </dataValidation>
    <dataValidation type="list" allowBlank="1" showInputMessage="1" showErrorMessage="1" sqref="C18:C21 C13:C16">
      <formula1>"0,10,15,20"</formula1>
    </dataValidation>
    <dataValidation type="list" allowBlank="1" showInputMessage="1" showErrorMessage="1" sqref="C23:C28">
      <formula1>"0,5,10, 15,20, 25,30,35,40,45,50"</formula1>
    </dataValidation>
    <dataValidation type="list" allowBlank="1" showInputMessage="1" showErrorMessage="1" sqref="B8:B11">
      <formula1>KA_Methods</formula1>
    </dataValidation>
    <dataValidation type="list" allowBlank="1" showInputMessage="1" showErrorMessage="1" sqref="B13:B16">
      <formula1>SA_Methods</formula1>
    </dataValidation>
  </dataValidations>
  <pageMargins left="0.7" right="0.7" top="0.75" bottom="0.75" header="0.3" footer="0.3"/>
  <pageSetup paperSize="9" orientation="landscape"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'KA Methods'!$B$3:$B$28</xm:f>
          </x14:formula1>
          <xm:sqref>B8:B11</xm:sqref>
        </x14:dataValidation>
        <x14:dataValidation type="list" allowBlank="1" showInputMessage="1" showErrorMessage="1">
          <x14:formula1>
            <xm:f>'SA Methods'!$B$3:$B$16</xm:f>
          </x14:formula1>
          <xm:sqref>B13:B16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I29"/>
  <sheetViews>
    <sheetView zoomScaleNormal="100" workbookViewId="0">
      <selection activeCell="F15" sqref="F15"/>
    </sheetView>
  </sheetViews>
  <sheetFormatPr defaultRowHeight="14.5" x14ac:dyDescent="0.35"/>
  <cols>
    <col min="1" max="1" width="5" customWidth="1"/>
    <col min="2" max="2" width="42.453125" customWidth="1"/>
    <col min="3" max="3" width="18" customWidth="1"/>
    <col min="4" max="4" width="13.7265625" customWidth="1"/>
    <col min="5" max="5" width="13.54296875" style="5" customWidth="1"/>
    <col min="6" max="7" width="12.7265625" customWidth="1"/>
    <col min="8" max="8" width="12.81640625" customWidth="1"/>
  </cols>
  <sheetData>
    <row r="1" spans="1:9" ht="14.25" customHeight="1" x14ac:dyDescent="0.35">
      <c r="A1" s="148" t="s">
        <v>79</v>
      </c>
      <c r="B1" s="148"/>
      <c r="C1" s="148"/>
      <c r="D1" s="148"/>
      <c r="E1" s="148"/>
      <c r="F1" s="148"/>
      <c r="G1" s="148"/>
      <c r="H1" s="148"/>
    </row>
    <row r="2" spans="1:9" ht="14.25" customHeight="1" x14ac:dyDescent="0.35">
      <c r="A2" s="37" t="s">
        <v>45</v>
      </c>
      <c r="B2" s="38"/>
      <c r="C2" s="149" t="s">
        <v>193</v>
      </c>
      <c r="D2" s="149"/>
      <c r="E2" s="149"/>
      <c r="F2" s="149"/>
      <c r="G2" s="149"/>
      <c r="H2" s="149"/>
    </row>
    <row r="3" spans="1:9" ht="26.25" customHeight="1" x14ac:dyDescent="0.35">
      <c r="A3" s="152"/>
      <c r="B3" s="150" t="s">
        <v>33</v>
      </c>
      <c r="C3" s="68" t="s">
        <v>44</v>
      </c>
      <c r="D3" s="70" t="s">
        <v>190</v>
      </c>
      <c r="E3" s="115" t="s">
        <v>89</v>
      </c>
      <c r="F3" s="115" t="s">
        <v>10</v>
      </c>
      <c r="G3" s="115" t="s">
        <v>11</v>
      </c>
      <c r="H3" s="153" t="s">
        <v>13</v>
      </c>
      <c r="I3" s="154"/>
    </row>
    <row r="4" spans="1:9" ht="25.5" customHeight="1" x14ac:dyDescent="0.35">
      <c r="A4" s="152"/>
      <c r="B4" s="151"/>
      <c r="C4" s="66" t="s">
        <v>32</v>
      </c>
      <c r="D4" s="71">
        <v>0.1</v>
      </c>
      <c r="E4" s="74">
        <v>0.15</v>
      </c>
      <c r="F4" s="74">
        <v>0.15</v>
      </c>
      <c r="G4" s="74">
        <v>0.15</v>
      </c>
      <c r="H4" s="157">
        <v>0.45</v>
      </c>
      <c r="I4" s="158"/>
    </row>
    <row r="5" spans="1:9" x14ac:dyDescent="0.35">
      <c r="A5" s="152"/>
      <c r="B5" s="151"/>
      <c r="C5" s="67" t="s">
        <v>142</v>
      </c>
      <c r="D5" s="73" t="s">
        <v>35</v>
      </c>
      <c r="E5" s="73" t="s">
        <v>35</v>
      </c>
      <c r="F5" s="72" t="s">
        <v>88</v>
      </c>
      <c r="G5" s="72" t="s">
        <v>88</v>
      </c>
      <c r="H5" s="72" t="s">
        <v>125</v>
      </c>
      <c r="I5" s="74">
        <v>0.25</v>
      </c>
    </row>
    <row r="6" spans="1:9" x14ac:dyDescent="0.35">
      <c r="A6" s="152"/>
      <c r="B6" s="151"/>
      <c r="C6" s="67" t="s">
        <v>143</v>
      </c>
      <c r="D6" s="73" t="s">
        <v>35</v>
      </c>
      <c r="E6" s="73" t="s">
        <v>35</v>
      </c>
      <c r="F6" s="72" t="s">
        <v>88</v>
      </c>
      <c r="G6" s="72" t="s">
        <v>88</v>
      </c>
      <c r="H6" s="72" t="s">
        <v>107</v>
      </c>
      <c r="I6" s="74">
        <v>0.1</v>
      </c>
    </row>
    <row r="7" spans="1:9" x14ac:dyDescent="0.35">
      <c r="A7" s="152"/>
      <c r="B7" s="151"/>
      <c r="C7" s="67" t="s">
        <v>144</v>
      </c>
      <c r="D7" s="73" t="s">
        <v>35</v>
      </c>
      <c r="E7" s="73" t="s">
        <v>35</v>
      </c>
      <c r="F7" s="72" t="s">
        <v>88</v>
      </c>
      <c r="G7" s="72" t="s">
        <v>88</v>
      </c>
      <c r="H7" s="72" t="s">
        <v>137</v>
      </c>
      <c r="I7" s="74">
        <v>0.1</v>
      </c>
    </row>
    <row r="8" spans="1:9" x14ac:dyDescent="0.35">
      <c r="A8" s="152"/>
      <c r="B8" s="151"/>
      <c r="C8" s="69" t="s">
        <v>145</v>
      </c>
      <c r="D8" s="73" t="s">
        <v>75</v>
      </c>
      <c r="E8" s="72" t="s">
        <v>88</v>
      </c>
      <c r="F8" s="72" t="s">
        <v>75</v>
      </c>
      <c r="G8" s="72" t="s">
        <v>75</v>
      </c>
      <c r="H8" s="155" t="s">
        <v>75</v>
      </c>
      <c r="I8" s="156"/>
    </row>
    <row r="9" spans="1:9" s="108" customFormat="1" ht="24" customHeight="1" x14ac:dyDescent="0.35">
      <c r="A9" s="107">
        <v>1</v>
      </c>
      <c r="B9" s="34" t="s">
        <v>194</v>
      </c>
      <c r="C9" s="4"/>
      <c r="D9" s="4"/>
      <c r="E9" s="3" t="s">
        <v>192</v>
      </c>
      <c r="F9" s="3" t="s">
        <v>192</v>
      </c>
      <c r="G9" s="4"/>
      <c r="H9" s="3" t="s">
        <v>192</v>
      </c>
      <c r="I9" s="101"/>
    </row>
    <row r="10" spans="1:9" s="108" customFormat="1" ht="29.25" customHeight="1" x14ac:dyDescent="0.35">
      <c r="A10" s="107">
        <v>2</v>
      </c>
      <c r="B10" s="34" t="s">
        <v>195</v>
      </c>
      <c r="C10" s="4"/>
      <c r="D10" s="4"/>
      <c r="E10" s="3" t="s">
        <v>192</v>
      </c>
      <c r="F10" s="3" t="s">
        <v>192</v>
      </c>
      <c r="G10" s="3" t="s">
        <v>192</v>
      </c>
      <c r="H10" s="3" t="s">
        <v>192</v>
      </c>
      <c r="I10" s="101"/>
    </row>
    <row r="11" spans="1:9" s="108" customFormat="1" ht="28.5" customHeight="1" x14ac:dyDescent="0.35">
      <c r="A11" s="107">
        <v>3</v>
      </c>
      <c r="B11" s="34" t="s">
        <v>196</v>
      </c>
      <c r="C11" s="4"/>
      <c r="D11" s="4"/>
      <c r="E11" s="3" t="s">
        <v>192</v>
      </c>
      <c r="F11" s="3" t="s">
        <v>192</v>
      </c>
      <c r="G11" s="3" t="s">
        <v>192</v>
      </c>
      <c r="H11" s="3" t="s">
        <v>192</v>
      </c>
      <c r="I11" s="101"/>
    </row>
    <row r="12" spans="1:9" s="108" customFormat="1" ht="31.5" customHeight="1" x14ac:dyDescent="0.35">
      <c r="A12" s="107">
        <v>4</v>
      </c>
      <c r="B12" s="34" t="s">
        <v>197</v>
      </c>
      <c r="C12" s="4"/>
      <c r="D12" s="4"/>
      <c r="E12" s="3"/>
      <c r="F12" s="4"/>
      <c r="G12" s="3" t="s">
        <v>192</v>
      </c>
      <c r="H12" s="3" t="s">
        <v>192</v>
      </c>
      <c r="I12" s="101"/>
    </row>
    <row r="13" spans="1:9" s="108" customFormat="1" ht="31.5" customHeight="1" x14ac:dyDescent="0.35">
      <c r="A13" s="107">
        <v>5</v>
      </c>
      <c r="B13" s="34" t="s">
        <v>198</v>
      </c>
      <c r="C13" s="4"/>
      <c r="D13" s="4"/>
      <c r="E13" s="3"/>
      <c r="F13" s="4"/>
      <c r="G13" s="3" t="s">
        <v>192</v>
      </c>
      <c r="H13" s="3" t="s">
        <v>192</v>
      </c>
      <c r="I13" s="101"/>
    </row>
    <row r="14" spans="1:9" s="108" customFormat="1" ht="15" customHeight="1" x14ac:dyDescent="0.35">
      <c r="A14" s="102"/>
      <c r="B14" s="103" t="s">
        <v>76</v>
      </c>
      <c r="C14" s="104"/>
      <c r="D14" s="104"/>
      <c r="E14" s="105"/>
      <c r="F14" s="104"/>
      <c r="G14" s="104"/>
      <c r="H14" s="104"/>
      <c r="I14" s="101"/>
    </row>
    <row r="15" spans="1:9" s="108" customFormat="1" ht="16.5" customHeight="1" x14ac:dyDescent="0.35">
      <c r="A15" s="107">
        <v>6</v>
      </c>
      <c r="B15" s="106" t="s">
        <v>24</v>
      </c>
      <c r="C15" s="8"/>
      <c r="D15" s="6"/>
      <c r="E15" s="6"/>
      <c r="F15" s="3" t="s">
        <v>192</v>
      </c>
      <c r="G15" s="6"/>
      <c r="H15" s="3" t="s">
        <v>192</v>
      </c>
      <c r="I15" s="101"/>
    </row>
    <row r="16" spans="1:9" s="108" customFormat="1" ht="15" customHeight="1" x14ac:dyDescent="0.35">
      <c r="A16" s="107">
        <v>7</v>
      </c>
      <c r="B16" s="106" t="s">
        <v>25</v>
      </c>
      <c r="C16" s="9"/>
      <c r="D16" s="7"/>
      <c r="E16" s="7"/>
      <c r="F16" s="7"/>
      <c r="G16" s="7"/>
      <c r="H16" s="3"/>
      <c r="I16" s="101"/>
    </row>
    <row r="17" spans="1:9" s="108" customFormat="1" ht="16.5" customHeight="1" x14ac:dyDescent="0.35">
      <c r="A17" s="107">
        <v>8</v>
      </c>
      <c r="B17" s="106" t="s">
        <v>77</v>
      </c>
      <c r="C17" s="9"/>
      <c r="D17" s="7"/>
      <c r="E17" s="3"/>
      <c r="F17" s="3" t="s">
        <v>192</v>
      </c>
      <c r="G17" s="3" t="s">
        <v>192</v>
      </c>
      <c r="H17" s="3" t="s">
        <v>192</v>
      </c>
      <c r="I17" s="101"/>
    </row>
    <row r="18" spans="1:9" s="108" customFormat="1" x14ac:dyDescent="0.35">
      <c r="A18" s="110" t="s">
        <v>26</v>
      </c>
      <c r="B18" s="110"/>
      <c r="C18" s="110"/>
      <c r="D18" s="110"/>
      <c r="E18" s="111"/>
      <c r="F18" s="110"/>
      <c r="G18" s="110"/>
      <c r="H18" s="110"/>
    </row>
    <row r="19" spans="1:9" s="108" customFormat="1" x14ac:dyDescent="0.35">
      <c r="A19" s="110" t="s">
        <v>27</v>
      </c>
      <c r="B19" s="110"/>
      <c r="C19" s="110"/>
      <c r="D19" s="110"/>
      <c r="E19" s="111"/>
      <c r="F19" s="110"/>
      <c r="G19" s="110"/>
      <c r="H19" s="110"/>
    </row>
    <row r="20" spans="1:9" s="108" customFormat="1" ht="17.25" customHeight="1" x14ac:dyDescent="0.35">
      <c r="A20" s="147" t="s">
        <v>151</v>
      </c>
      <c r="B20" s="147"/>
      <c r="C20" s="147"/>
      <c r="D20" s="147"/>
      <c r="E20" s="147"/>
      <c r="F20" s="147"/>
      <c r="G20" s="147"/>
      <c r="H20" s="147"/>
    </row>
    <row r="21" spans="1:9" s="108" customFormat="1" x14ac:dyDescent="0.35">
      <c r="A21" s="110" t="s">
        <v>146</v>
      </c>
      <c r="B21" s="110"/>
      <c r="C21" s="110"/>
      <c r="D21" s="110"/>
      <c r="E21" s="111"/>
      <c r="F21" s="110"/>
      <c r="G21" s="110"/>
      <c r="H21" s="110"/>
    </row>
    <row r="22" spans="1:9" s="108" customFormat="1" x14ac:dyDescent="0.35">
      <c r="E22" s="109"/>
    </row>
    <row r="23" spans="1:9" s="108" customFormat="1" x14ac:dyDescent="0.35">
      <c r="E23" s="109"/>
    </row>
    <row r="24" spans="1:9" s="108" customFormat="1" x14ac:dyDescent="0.35">
      <c r="E24" s="109"/>
    </row>
    <row r="25" spans="1:9" s="108" customFormat="1" x14ac:dyDescent="0.35">
      <c r="E25" s="109"/>
    </row>
    <row r="26" spans="1:9" s="108" customFormat="1" x14ac:dyDescent="0.35">
      <c r="E26" s="109"/>
    </row>
    <row r="27" spans="1:9" s="108" customFormat="1" x14ac:dyDescent="0.35">
      <c r="A27" s="146"/>
      <c r="B27" s="146"/>
      <c r="C27" s="146"/>
      <c r="E27" s="109"/>
    </row>
    <row r="28" spans="1:9" s="108" customFormat="1" x14ac:dyDescent="0.35">
      <c r="E28" s="109"/>
    </row>
    <row r="29" spans="1:9" s="108" customFormat="1" x14ac:dyDescent="0.35">
      <c r="E29" s="109"/>
    </row>
  </sheetData>
  <sheetProtection formatCells="0" formatRows="0" insertRows="0" deleteRows="0"/>
  <mergeCells count="9">
    <mergeCell ref="A27:C27"/>
    <mergeCell ref="A20:H20"/>
    <mergeCell ref="A1:H1"/>
    <mergeCell ref="C2:H2"/>
    <mergeCell ref="B3:B8"/>
    <mergeCell ref="A3:A8"/>
    <mergeCell ref="H3:I3"/>
    <mergeCell ref="H8:I8"/>
    <mergeCell ref="H4:I4"/>
  </mergeCells>
  <dataValidations count="3">
    <dataValidation type="list" allowBlank="1" showInputMessage="1" showErrorMessage="1" sqref="H8:I8">
      <formula1>"Rubric, Checklist, N.A."</formula1>
    </dataValidation>
    <dataValidation type="list" allowBlank="1" showInputMessage="1" showErrorMessage="1" sqref="E3 F5:H7">
      <formula1>AProj_Methods</formula1>
    </dataValidation>
    <dataValidation type="list" allowBlank="1" showInputMessage="1" showErrorMessage="1" sqref="E8:G8">
      <formula1>"select,Rubric,Checklist, N.A."</formula1>
    </dataValidation>
  </dataValidations>
  <pageMargins left="0.7" right="0.7" top="0.75" bottom="0.75" header="0.3" footer="0.3"/>
  <pageSetup paperSize="9" scale="8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'KA Methods'!$B$3:$B$4</xm:f>
          </x14:formula1>
          <xm:sqref>E8:H8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C13" sqref="C13"/>
    </sheetView>
  </sheetViews>
  <sheetFormatPr defaultRowHeight="14.5" x14ac:dyDescent="0.35"/>
  <cols>
    <col min="1" max="1" width="26.81640625" customWidth="1"/>
    <col min="2" max="2" width="20.54296875" customWidth="1"/>
    <col min="3" max="3" width="75" customWidth="1"/>
    <col min="4" max="4" width="20.54296875" customWidth="1"/>
    <col min="7" max="8" width="16.54296875" customWidth="1"/>
  </cols>
  <sheetData>
    <row r="1" spans="1:4" x14ac:dyDescent="0.35">
      <c r="A1" s="31" t="s">
        <v>31</v>
      </c>
      <c r="B1" s="31" t="s">
        <v>28</v>
      </c>
      <c r="C1" s="31" t="s">
        <v>36</v>
      </c>
      <c r="D1" s="2"/>
    </row>
    <row r="2" spans="1:4" ht="43.5" x14ac:dyDescent="0.35">
      <c r="A2" s="112" t="s">
        <v>73</v>
      </c>
      <c r="B2" s="42" t="s">
        <v>161</v>
      </c>
      <c r="C2" s="112" t="s">
        <v>69</v>
      </c>
    </row>
    <row r="3" spans="1:4" ht="60" customHeight="1" x14ac:dyDescent="0.35">
      <c r="A3" s="112" t="s">
        <v>160</v>
      </c>
      <c r="B3" s="43" t="s">
        <v>162</v>
      </c>
      <c r="C3" s="112" t="s">
        <v>74</v>
      </c>
    </row>
    <row r="4" spans="1:4" ht="29" x14ac:dyDescent="0.35">
      <c r="A4" s="112" t="s">
        <v>52</v>
      </c>
      <c r="B4" s="42" t="s">
        <v>163</v>
      </c>
      <c r="C4" s="112" t="s">
        <v>164</v>
      </c>
    </row>
    <row r="5" spans="1:4" ht="101.5" x14ac:dyDescent="0.35">
      <c r="A5" s="112" t="s">
        <v>85</v>
      </c>
      <c r="B5" s="43" t="s">
        <v>165</v>
      </c>
      <c r="C5" s="112" t="s">
        <v>166</v>
      </c>
    </row>
    <row r="6" spans="1:4" ht="30" customHeight="1" x14ac:dyDescent="0.35">
      <c r="A6" s="112" t="s">
        <v>34</v>
      </c>
      <c r="B6" s="42" t="s">
        <v>167</v>
      </c>
      <c r="C6" s="112" t="s">
        <v>150</v>
      </c>
    </row>
    <row r="7" spans="1:4" ht="29" x14ac:dyDescent="0.35">
      <c r="A7" s="112" t="s">
        <v>63</v>
      </c>
      <c r="B7" s="43" t="s">
        <v>168</v>
      </c>
      <c r="C7" s="112" t="s">
        <v>68</v>
      </c>
    </row>
    <row r="8" spans="1:4" ht="43.5" x14ac:dyDescent="0.35">
      <c r="A8" s="112" t="s">
        <v>83</v>
      </c>
      <c r="B8" s="42" t="s">
        <v>169</v>
      </c>
      <c r="C8" s="112" t="s">
        <v>84</v>
      </c>
    </row>
    <row r="9" spans="1:4" ht="72.5" x14ac:dyDescent="0.35">
      <c r="A9" s="112" t="s">
        <v>38</v>
      </c>
      <c r="B9" s="42" t="s">
        <v>170</v>
      </c>
      <c r="C9" s="112" t="s">
        <v>82</v>
      </c>
    </row>
    <row r="10" spans="1:4" ht="72.5" x14ac:dyDescent="0.35">
      <c r="A10" s="114" t="s">
        <v>37</v>
      </c>
      <c r="B10" s="42" t="s">
        <v>171</v>
      </c>
      <c r="C10" s="114" t="s">
        <v>186</v>
      </c>
    </row>
    <row r="11" spans="1:4" ht="58" x14ac:dyDescent="0.35">
      <c r="A11" s="113" t="s">
        <v>172</v>
      </c>
      <c r="B11" s="42" t="s">
        <v>172</v>
      </c>
      <c r="C11" s="113" t="s">
        <v>173</v>
      </c>
    </row>
    <row r="12" spans="1:4" ht="60" customHeight="1" x14ac:dyDescent="0.35">
      <c r="A12" s="112" t="s">
        <v>57</v>
      </c>
      <c r="B12" s="43" t="s">
        <v>174</v>
      </c>
      <c r="C12" s="112" t="s">
        <v>58</v>
      </c>
    </row>
    <row r="13" spans="1:4" ht="27" customHeight="1" x14ac:dyDescent="0.35">
      <c r="A13" s="112" t="s">
        <v>60</v>
      </c>
      <c r="B13" s="43" t="s">
        <v>175</v>
      </c>
      <c r="C13" s="112" t="s">
        <v>61</v>
      </c>
    </row>
    <row r="14" spans="1:4" ht="48" customHeight="1" x14ac:dyDescent="0.35">
      <c r="A14" s="112" t="s">
        <v>53</v>
      </c>
      <c r="B14" s="43" t="s">
        <v>176</v>
      </c>
      <c r="C14" s="112" t="s">
        <v>59</v>
      </c>
    </row>
    <row r="15" spans="1:4" ht="15" customHeight="1" x14ac:dyDescent="0.35">
      <c r="A15" s="112" t="s">
        <v>30</v>
      </c>
      <c r="B15" s="42" t="s">
        <v>177</v>
      </c>
      <c r="C15" s="112" t="s">
        <v>72</v>
      </c>
    </row>
    <row r="16" spans="1:4" ht="29" x14ac:dyDescent="0.35">
      <c r="A16" s="112" t="s">
        <v>56</v>
      </c>
      <c r="B16" s="43" t="s">
        <v>178</v>
      </c>
      <c r="C16" s="112" t="s">
        <v>70</v>
      </c>
    </row>
    <row r="17" spans="1:8" ht="38.25" customHeight="1" x14ac:dyDescent="0.35">
      <c r="A17" s="112" t="s">
        <v>155</v>
      </c>
      <c r="B17" s="43" t="s">
        <v>159</v>
      </c>
      <c r="C17" s="112" t="s">
        <v>152</v>
      </c>
    </row>
    <row r="18" spans="1:8" ht="29.25" customHeight="1" x14ac:dyDescent="0.35">
      <c r="A18" s="112" t="s">
        <v>29</v>
      </c>
      <c r="B18" s="43" t="s">
        <v>179</v>
      </c>
      <c r="C18" s="112" t="s">
        <v>67</v>
      </c>
    </row>
    <row r="19" spans="1:8" ht="30" customHeight="1" x14ac:dyDescent="0.35">
      <c r="A19" s="112" t="s">
        <v>48</v>
      </c>
      <c r="B19" s="42" t="s">
        <v>180</v>
      </c>
      <c r="C19" s="112" t="s">
        <v>66</v>
      </c>
      <c r="H19" s="1"/>
    </row>
    <row r="20" spans="1:8" ht="37.5" customHeight="1" x14ac:dyDescent="0.35">
      <c r="A20" s="114" t="s">
        <v>51</v>
      </c>
      <c r="B20" s="42" t="s">
        <v>181</v>
      </c>
      <c r="C20" s="114" t="s">
        <v>80</v>
      </c>
    </row>
    <row r="33" ht="45" customHeight="1" x14ac:dyDescent="0.35"/>
    <row r="36" ht="15.75" customHeight="1" x14ac:dyDescent="0.35"/>
    <row r="39" ht="18.75" customHeight="1" x14ac:dyDescent="0.35"/>
    <row r="41" ht="28.5" customHeight="1" x14ac:dyDescent="0.35"/>
    <row r="42" ht="15.75" customHeight="1" x14ac:dyDescent="0.35"/>
    <row r="45" ht="15" customHeight="1" x14ac:dyDescent="0.35"/>
  </sheetData>
  <sheetProtection password="CF7A"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4" workbookViewId="0">
      <selection activeCell="C10" sqref="C10:C12"/>
    </sheetView>
  </sheetViews>
  <sheetFormatPr defaultRowHeight="14.5" x14ac:dyDescent="0.35"/>
  <cols>
    <col min="1" max="1" width="46.453125" customWidth="1"/>
    <col min="2" max="2" width="20.54296875" customWidth="1"/>
    <col min="3" max="3" width="73.1796875" customWidth="1"/>
    <col min="4" max="4" width="20.54296875" customWidth="1"/>
    <col min="7" max="8" width="16.54296875" customWidth="1"/>
  </cols>
  <sheetData>
    <row r="1" spans="1:9" x14ac:dyDescent="0.35">
      <c r="A1" s="162" t="s">
        <v>49</v>
      </c>
      <c r="B1" s="162"/>
      <c r="E1" s="162"/>
      <c r="F1" s="162"/>
    </row>
    <row r="2" spans="1:9" x14ac:dyDescent="0.35">
      <c r="A2" s="40" t="s">
        <v>31</v>
      </c>
      <c r="B2" s="40" t="s">
        <v>28</v>
      </c>
      <c r="C2" s="41" t="s">
        <v>36</v>
      </c>
      <c r="D2" s="2"/>
    </row>
    <row r="3" spans="1:9" ht="29" x14ac:dyDescent="0.35">
      <c r="A3" s="42" t="s">
        <v>54</v>
      </c>
      <c r="B3" s="42" t="s">
        <v>88</v>
      </c>
      <c r="C3" s="43" t="s">
        <v>65</v>
      </c>
      <c r="I3" s="1"/>
    </row>
    <row r="4" spans="1:9" x14ac:dyDescent="0.35">
      <c r="A4" s="159" t="s">
        <v>52</v>
      </c>
      <c r="B4" s="42" t="s">
        <v>95</v>
      </c>
      <c r="C4" s="159" t="s">
        <v>81</v>
      </c>
      <c r="H4" s="1"/>
    </row>
    <row r="5" spans="1:9" x14ac:dyDescent="0.35">
      <c r="A5" s="160"/>
      <c r="B5" s="42" t="s">
        <v>96</v>
      </c>
      <c r="C5" s="160"/>
      <c r="H5" s="1"/>
    </row>
    <row r="6" spans="1:9" x14ac:dyDescent="0.35">
      <c r="A6" s="161"/>
      <c r="B6" s="42" t="s">
        <v>97</v>
      </c>
      <c r="C6" s="161"/>
      <c r="H6" s="1"/>
    </row>
    <row r="7" spans="1:9" x14ac:dyDescent="0.35">
      <c r="A7" s="159" t="s">
        <v>34</v>
      </c>
      <c r="B7" s="42" t="s">
        <v>116</v>
      </c>
      <c r="C7" s="159" t="s">
        <v>150</v>
      </c>
    </row>
    <row r="8" spans="1:9" x14ac:dyDescent="0.35">
      <c r="A8" s="160"/>
      <c r="B8" s="42" t="s">
        <v>117</v>
      </c>
      <c r="C8" s="160"/>
    </row>
    <row r="9" spans="1:9" x14ac:dyDescent="0.35">
      <c r="A9" s="161"/>
      <c r="B9" s="42" t="s">
        <v>118</v>
      </c>
      <c r="C9" s="161"/>
    </row>
    <row r="10" spans="1:9" ht="60" customHeight="1" x14ac:dyDescent="0.35">
      <c r="A10" s="159" t="s">
        <v>83</v>
      </c>
      <c r="B10" s="42" t="s">
        <v>98</v>
      </c>
      <c r="C10" s="159" t="s">
        <v>84</v>
      </c>
    </row>
    <row r="11" spans="1:9" x14ac:dyDescent="0.35">
      <c r="A11" s="160"/>
      <c r="B11" s="42" t="s">
        <v>99</v>
      </c>
      <c r="C11" s="160"/>
    </row>
    <row r="12" spans="1:9" x14ac:dyDescent="0.35">
      <c r="A12" s="161"/>
      <c r="B12" s="42" t="s">
        <v>100</v>
      </c>
      <c r="C12" s="161"/>
    </row>
    <row r="13" spans="1:9" ht="90" customHeight="1" x14ac:dyDescent="0.35">
      <c r="A13" s="159" t="s">
        <v>38</v>
      </c>
      <c r="B13" s="42" t="s">
        <v>101</v>
      </c>
      <c r="C13" s="159" t="s">
        <v>82</v>
      </c>
    </row>
    <row r="14" spans="1:9" x14ac:dyDescent="0.35">
      <c r="A14" s="160"/>
      <c r="B14" s="42" t="s">
        <v>102</v>
      </c>
      <c r="C14" s="160"/>
    </row>
    <row r="15" spans="1:9" x14ac:dyDescent="0.35">
      <c r="A15" s="161"/>
      <c r="B15" s="42" t="s">
        <v>103</v>
      </c>
      <c r="C15" s="161"/>
    </row>
    <row r="16" spans="1:9" ht="90" customHeight="1" x14ac:dyDescent="0.35">
      <c r="A16" s="159" t="s">
        <v>37</v>
      </c>
      <c r="B16" s="42" t="s">
        <v>104</v>
      </c>
      <c r="C16" s="159" t="s">
        <v>186</v>
      </c>
    </row>
    <row r="17" spans="1:3" x14ac:dyDescent="0.35">
      <c r="A17" s="160"/>
      <c r="B17" s="42" t="s">
        <v>105</v>
      </c>
      <c r="C17" s="160"/>
    </row>
    <row r="18" spans="1:3" x14ac:dyDescent="0.35">
      <c r="A18" s="161"/>
      <c r="B18" s="42" t="s">
        <v>106</v>
      </c>
      <c r="C18" s="161"/>
    </row>
    <row r="19" spans="1:3" ht="30" customHeight="1" x14ac:dyDescent="0.35">
      <c r="A19" s="159" t="s">
        <v>53</v>
      </c>
      <c r="B19" s="42" t="s">
        <v>110</v>
      </c>
      <c r="C19" s="159" t="s">
        <v>59</v>
      </c>
    </row>
    <row r="20" spans="1:3" x14ac:dyDescent="0.35">
      <c r="A20" s="160"/>
      <c r="B20" s="42" t="s">
        <v>111</v>
      </c>
      <c r="C20" s="160"/>
    </row>
    <row r="21" spans="1:3" x14ac:dyDescent="0.35">
      <c r="A21" s="161"/>
      <c r="B21" s="42" t="s">
        <v>112</v>
      </c>
      <c r="C21" s="161"/>
    </row>
    <row r="22" spans="1:3" ht="24.75" customHeight="1" x14ac:dyDescent="0.35">
      <c r="A22" s="159" t="s">
        <v>30</v>
      </c>
      <c r="B22" s="42" t="s">
        <v>107</v>
      </c>
      <c r="C22" s="159" t="s">
        <v>72</v>
      </c>
    </row>
    <row r="23" spans="1:3" x14ac:dyDescent="0.35">
      <c r="A23" s="160"/>
      <c r="B23" s="42" t="s">
        <v>108</v>
      </c>
      <c r="C23" s="160"/>
    </row>
    <row r="24" spans="1:3" ht="24" customHeight="1" x14ac:dyDescent="0.35">
      <c r="A24" s="161"/>
      <c r="B24" s="42" t="s">
        <v>109</v>
      </c>
      <c r="C24" s="161"/>
    </row>
    <row r="25" spans="1:3" ht="36.75" customHeight="1" x14ac:dyDescent="0.35">
      <c r="A25" s="159" t="s">
        <v>73</v>
      </c>
      <c r="B25" s="42" t="s">
        <v>113</v>
      </c>
      <c r="C25" s="159" t="s">
        <v>69</v>
      </c>
    </row>
    <row r="26" spans="1:3" x14ac:dyDescent="0.35">
      <c r="A26" s="160"/>
      <c r="B26" s="42" t="s">
        <v>114</v>
      </c>
      <c r="C26" s="160"/>
    </row>
    <row r="27" spans="1:3" x14ac:dyDescent="0.35">
      <c r="A27" s="161"/>
      <c r="B27" s="42" t="s">
        <v>115</v>
      </c>
      <c r="C27" s="161"/>
    </row>
    <row r="28" spans="1:3" ht="30" customHeight="1" x14ac:dyDescent="0.35">
      <c r="A28" s="159" t="s">
        <v>48</v>
      </c>
      <c r="B28" s="42" t="s">
        <v>89</v>
      </c>
      <c r="C28" s="159" t="s">
        <v>66</v>
      </c>
    </row>
    <row r="29" spans="1:3" x14ac:dyDescent="0.35">
      <c r="A29" s="160"/>
      <c r="B29" s="42" t="s">
        <v>90</v>
      </c>
      <c r="C29" s="160"/>
    </row>
    <row r="30" spans="1:3" x14ac:dyDescent="0.35">
      <c r="A30" s="161"/>
      <c r="B30" s="42" t="s">
        <v>91</v>
      </c>
      <c r="C30" s="161"/>
    </row>
    <row r="31" spans="1:3" ht="14.5" customHeight="1" x14ac:dyDescent="0.35">
      <c r="A31" s="159" t="s">
        <v>51</v>
      </c>
      <c r="B31" s="42" t="s">
        <v>92</v>
      </c>
      <c r="C31" s="159" t="s">
        <v>80</v>
      </c>
    </row>
    <row r="32" spans="1:3" ht="14.5" customHeight="1" x14ac:dyDescent="0.35">
      <c r="A32" s="160"/>
      <c r="B32" s="42" t="s">
        <v>93</v>
      </c>
      <c r="C32" s="160"/>
    </row>
    <row r="33" spans="1:3" ht="14.5" customHeight="1" x14ac:dyDescent="0.35">
      <c r="A33" s="161"/>
      <c r="B33" s="42" t="s">
        <v>94</v>
      </c>
      <c r="C33" s="161"/>
    </row>
  </sheetData>
  <sheetProtection password="CF7A" sheet="1" objects="1" scenarios="1"/>
  <sortState ref="G3:H28">
    <sortCondition ref="G3"/>
  </sortState>
  <mergeCells count="22">
    <mergeCell ref="C4:C6"/>
    <mergeCell ref="A31:A33"/>
    <mergeCell ref="A1:B1"/>
    <mergeCell ref="E1:F1"/>
    <mergeCell ref="A28:A30"/>
    <mergeCell ref="A4:A6"/>
    <mergeCell ref="C28:C30"/>
    <mergeCell ref="A25:A27"/>
    <mergeCell ref="A7:A9"/>
    <mergeCell ref="C25:C27"/>
    <mergeCell ref="C19:C21"/>
    <mergeCell ref="C22:C24"/>
    <mergeCell ref="C7:C9"/>
    <mergeCell ref="A10:A12"/>
    <mergeCell ref="A13:A15"/>
    <mergeCell ref="A16:A18"/>
    <mergeCell ref="C31:C33"/>
    <mergeCell ref="A19:A21"/>
    <mergeCell ref="C16:C18"/>
    <mergeCell ref="C13:C15"/>
    <mergeCell ref="C10:C12"/>
    <mergeCell ref="A22:A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3" workbookViewId="0">
      <selection activeCell="A16" sqref="A16:A18"/>
    </sheetView>
  </sheetViews>
  <sheetFormatPr defaultRowHeight="14.5" x14ac:dyDescent="0.35"/>
  <cols>
    <col min="1" max="1" width="40.81640625" customWidth="1"/>
    <col min="2" max="2" width="20.54296875" customWidth="1"/>
    <col min="3" max="3" width="74.7265625" customWidth="1"/>
    <col min="4" max="4" width="20.54296875" customWidth="1"/>
    <col min="7" max="8" width="16.54296875" customWidth="1"/>
  </cols>
  <sheetData>
    <row r="1" spans="1:9" x14ac:dyDescent="0.35">
      <c r="A1" s="163" t="s">
        <v>50</v>
      </c>
      <c r="B1" s="163"/>
      <c r="C1" s="39"/>
      <c r="E1" s="162"/>
      <c r="F1" s="162"/>
    </row>
    <row r="2" spans="1:9" x14ac:dyDescent="0.35">
      <c r="A2" s="40" t="s">
        <v>31</v>
      </c>
      <c r="B2" s="40" t="s">
        <v>28</v>
      </c>
      <c r="C2" s="41" t="s">
        <v>36</v>
      </c>
      <c r="D2" s="2"/>
    </row>
    <row r="3" spans="1:9" ht="29" x14ac:dyDescent="0.35">
      <c r="A3" s="42" t="s">
        <v>54</v>
      </c>
      <c r="B3" s="42" t="s">
        <v>88</v>
      </c>
      <c r="C3" s="43" t="s">
        <v>64</v>
      </c>
      <c r="I3" s="1"/>
    </row>
    <row r="4" spans="1:9" ht="20.25" customHeight="1" x14ac:dyDescent="0.35">
      <c r="A4" s="159" t="s">
        <v>63</v>
      </c>
      <c r="B4" s="43" t="s">
        <v>137</v>
      </c>
      <c r="C4" s="159" t="s">
        <v>68</v>
      </c>
    </row>
    <row r="5" spans="1:9" x14ac:dyDescent="0.35">
      <c r="A5" s="160"/>
      <c r="B5" s="43" t="s">
        <v>138</v>
      </c>
      <c r="C5" s="160"/>
    </row>
    <row r="6" spans="1:9" ht="17.25" customHeight="1" x14ac:dyDescent="0.35">
      <c r="A6" s="161"/>
      <c r="B6" s="43" t="s">
        <v>139</v>
      </c>
      <c r="C6" s="161"/>
    </row>
    <row r="7" spans="1:9" ht="30" customHeight="1" x14ac:dyDescent="0.35">
      <c r="A7" s="159" t="s">
        <v>160</v>
      </c>
      <c r="B7" s="43" t="s">
        <v>119</v>
      </c>
      <c r="C7" s="159" t="s">
        <v>74</v>
      </c>
    </row>
    <row r="8" spans="1:9" x14ac:dyDescent="0.35">
      <c r="A8" s="160"/>
      <c r="B8" s="43" t="s">
        <v>120</v>
      </c>
      <c r="C8" s="160"/>
    </row>
    <row r="9" spans="1:9" x14ac:dyDescent="0.35">
      <c r="A9" s="161"/>
      <c r="B9" s="43" t="s">
        <v>121</v>
      </c>
      <c r="C9" s="161"/>
    </row>
    <row r="10" spans="1:9" ht="60" customHeight="1" x14ac:dyDescent="0.35">
      <c r="A10" s="159" t="s">
        <v>85</v>
      </c>
      <c r="B10" s="43" t="s">
        <v>122</v>
      </c>
      <c r="C10" s="159" t="s">
        <v>182</v>
      </c>
    </row>
    <row r="11" spans="1:9" ht="44.25" customHeight="1" x14ac:dyDescent="0.35">
      <c r="A11" s="160"/>
      <c r="B11" s="43" t="s">
        <v>123</v>
      </c>
      <c r="C11" s="160"/>
    </row>
    <row r="12" spans="1:9" ht="48.75" customHeight="1" x14ac:dyDescent="0.35">
      <c r="A12" s="161"/>
      <c r="B12" s="43" t="s">
        <v>124</v>
      </c>
      <c r="C12" s="161"/>
    </row>
    <row r="13" spans="1:9" ht="18.75" customHeight="1" x14ac:dyDescent="0.35">
      <c r="A13" s="159" t="s">
        <v>53</v>
      </c>
      <c r="B13" s="43" t="s">
        <v>110</v>
      </c>
      <c r="C13" s="159" t="s">
        <v>59</v>
      </c>
    </row>
    <row r="14" spans="1:9" x14ac:dyDescent="0.35">
      <c r="A14" s="160"/>
      <c r="B14" s="43" t="s">
        <v>111</v>
      </c>
      <c r="C14" s="160"/>
    </row>
    <row r="15" spans="1:9" x14ac:dyDescent="0.35">
      <c r="A15" s="161"/>
      <c r="B15" s="43" t="s">
        <v>112</v>
      </c>
      <c r="C15" s="161"/>
    </row>
    <row r="16" spans="1:9" ht="30" customHeight="1" x14ac:dyDescent="0.35">
      <c r="A16" s="159" t="s">
        <v>57</v>
      </c>
      <c r="B16" s="43" t="s">
        <v>128</v>
      </c>
      <c r="C16" s="159" t="s">
        <v>58</v>
      </c>
    </row>
    <row r="17" spans="1:8" x14ac:dyDescent="0.35">
      <c r="A17" s="160"/>
      <c r="B17" s="43" t="s">
        <v>129</v>
      </c>
      <c r="C17" s="160"/>
    </row>
    <row r="18" spans="1:8" x14ac:dyDescent="0.35">
      <c r="A18" s="161"/>
      <c r="B18" s="43" t="s">
        <v>130</v>
      </c>
      <c r="C18" s="161"/>
    </row>
    <row r="19" spans="1:8" ht="19.5" customHeight="1" x14ac:dyDescent="0.35">
      <c r="A19" s="159" t="s">
        <v>30</v>
      </c>
      <c r="B19" s="43" t="s">
        <v>107</v>
      </c>
      <c r="C19" s="159" t="s">
        <v>55</v>
      </c>
    </row>
    <row r="20" spans="1:8" x14ac:dyDescent="0.35">
      <c r="A20" s="160"/>
      <c r="B20" s="43" t="s">
        <v>108</v>
      </c>
      <c r="C20" s="160"/>
    </row>
    <row r="21" spans="1:8" x14ac:dyDescent="0.35">
      <c r="A21" s="161"/>
      <c r="B21" s="43" t="s">
        <v>109</v>
      </c>
      <c r="C21" s="161"/>
    </row>
    <row r="22" spans="1:8" ht="21.75" customHeight="1" x14ac:dyDescent="0.35">
      <c r="A22" s="159" t="s">
        <v>60</v>
      </c>
      <c r="B22" s="43" t="s">
        <v>131</v>
      </c>
      <c r="C22" s="159" t="s">
        <v>61</v>
      </c>
      <c r="H22" s="1"/>
    </row>
    <row r="23" spans="1:8" ht="18.75" customHeight="1" x14ac:dyDescent="0.35">
      <c r="A23" s="160"/>
      <c r="B23" s="43" t="s">
        <v>132</v>
      </c>
      <c r="C23" s="160"/>
      <c r="H23" s="1"/>
    </row>
    <row r="24" spans="1:8" ht="18" customHeight="1" x14ac:dyDescent="0.35">
      <c r="A24" s="161"/>
      <c r="B24" s="43" t="s">
        <v>133</v>
      </c>
      <c r="C24" s="161"/>
      <c r="H24" s="1"/>
    </row>
    <row r="25" spans="1:8" ht="24" customHeight="1" x14ac:dyDescent="0.35">
      <c r="A25" s="159" t="s">
        <v>56</v>
      </c>
      <c r="B25" s="43" t="s">
        <v>125</v>
      </c>
      <c r="C25" s="159" t="s">
        <v>70</v>
      </c>
      <c r="H25" s="1"/>
    </row>
    <row r="26" spans="1:8" ht="19.5" customHeight="1" x14ac:dyDescent="0.35">
      <c r="A26" s="160"/>
      <c r="B26" s="43" t="s">
        <v>126</v>
      </c>
      <c r="C26" s="160"/>
      <c r="H26" s="1"/>
    </row>
    <row r="27" spans="1:8" ht="16.5" customHeight="1" x14ac:dyDescent="0.35">
      <c r="A27" s="161"/>
      <c r="B27" s="43" t="s">
        <v>127</v>
      </c>
      <c r="C27" s="161"/>
      <c r="H27" s="1"/>
    </row>
    <row r="28" spans="1:8" ht="18.75" customHeight="1" x14ac:dyDescent="0.35">
      <c r="A28" s="159" t="s">
        <v>159</v>
      </c>
      <c r="B28" s="43" t="s">
        <v>156</v>
      </c>
      <c r="C28" s="159" t="s">
        <v>153</v>
      </c>
    </row>
    <row r="29" spans="1:8" x14ac:dyDescent="0.35">
      <c r="A29" s="160"/>
      <c r="B29" s="43" t="s">
        <v>157</v>
      </c>
      <c r="C29" s="160"/>
    </row>
    <row r="30" spans="1:8" x14ac:dyDescent="0.35">
      <c r="A30" s="161"/>
      <c r="B30" s="43" t="s">
        <v>158</v>
      </c>
      <c r="C30" s="161"/>
    </row>
    <row r="31" spans="1:8" ht="20.25" customHeight="1" x14ac:dyDescent="0.35">
      <c r="A31" s="159" t="s">
        <v>73</v>
      </c>
      <c r="B31" s="43" t="s">
        <v>113</v>
      </c>
      <c r="C31" s="159" t="s">
        <v>62</v>
      </c>
    </row>
    <row r="32" spans="1:8" ht="20.25" customHeight="1" x14ac:dyDescent="0.35">
      <c r="A32" s="160"/>
      <c r="B32" s="43" t="s">
        <v>114</v>
      </c>
      <c r="C32" s="160"/>
    </row>
    <row r="33" spans="1:3" ht="17.25" customHeight="1" x14ac:dyDescent="0.35">
      <c r="A33" s="161"/>
      <c r="B33" s="43" t="s">
        <v>115</v>
      </c>
      <c r="C33" s="161"/>
    </row>
    <row r="34" spans="1:3" x14ac:dyDescent="0.35">
      <c r="A34" s="159" t="s">
        <v>29</v>
      </c>
      <c r="B34" s="43" t="s">
        <v>134</v>
      </c>
      <c r="C34" s="159" t="s">
        <v>154</v>
      </c>
    </row>
    <row r="35" spans="1:3" x14ac:dyDescent="0.35">
      <c r="A35" s="160"/>
      <c r="B35" s="43" t="s">
        <v>135</v>
      </c>
      <c r="C35" s="160"/>
    </row>
    <row r="36" spans="1:3" x14ac:dyDescent="0.35">
      <c r="A36" s="161"/>
      <c r="B36" s="43" t="s">
        <v>136</v>
      </c>
      <c r="C36" s="161"/>
    </row>
  </sheetData>
  <sheetProtection password="CF7A" sheet="1" objects="1" scenarios="1"/>
  <mergeCells count="24">
    <mergeCell ref="A1:B1"/>
    <mergeCell ref="E1:F1"/>
    <mergeCell ref="C4:C6"/>
    <mergeCell ref="C34:C36"/>
    <mergeCell ref="C28:C30"/>
    <mergeCell ref="C31:C33"/>
    <mergeCell ref="C19:C21"/>
    <mergeCell ref="C22:C24"/>
    <mergeCell ref="C13:C15"/>
    <mergeCell ref="C16:C18"/>
    <mergeCell ref="C25:C27"/>
    <mergeCell ref="C10:C12"/>
    <mergeCell ref="C7:C9"/>
    <mergeCell ref="A7:A9"/>
    <mergeCell ref="A10:A12"/>
    <mergeCell ref="A25:A27"/>
    <mergeCell ref="A28:A30"/>
    <mergeCell ref="A34:A36"/>
    <mergeCell ref="A4:A6"/>
    <mergeCell ref="A16:A18"/>
    <mergeCell ref="A13:A15"/>
    <mergeCell ref="A22:A24"/>
    <mergeCell ref="A19:A21"/>
    <mergeCell ref="A31:A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43" workbookViewId="0">
      <selection activeCell="C54" sqref="C54"/>
    </sheetView>
  </sheetViews>
  <sheetFormatPr defaultRowHeight="14.5" x14ac:dyDescent="0.35"/>
  <cols>
    <col min="1" max="1" width="35.1796875" customWidth="1"/>
    <col min="2" max="2" width="20.54296875" customWidth="1"/>
    <col min="3" max="3" width="73.1796875" customWidth="1"/>
    <col min="4" max="4" width="20.54296875" customWidth="1"/>
    <col min="7" max="8" width="16.54296875" customWidth="1"/>
  </cols>
  <sheetData>
    <row r="1" spans="1:6" x14ac:dyDescent="0.35">
      <c r="A1" s="31" t="s">
        <v>71</v>
      </c>
      <c r="B1" s="31"/>
      <c r="C1" s="30"/>
      <c r="E1" s="162"/>
      <c r="F1" s="162"/>
    </row>
    <row r="2" spans="1:6" x14ac:dyDescent="0.35">
      <c r="A2" s="31" t="s">
        <v>31</v>
      </c>
      <c r="B2" s="31" t="s">
        <v>28</v>
      </c>
      <c r="C2" s="31" t="s">
        <v>36</v>
      </c>
      <c r="D2" s="2"/>
    </row>
    <row r="3" spans="1:6" ht="14.5" customHeight="1" x14ac:dyDescent="0.35">
      <c r="A3" s="42" t="s">
        <v>54</v>
      </c>
      <c r="B3" s="42" t="s">
        <v>88</v>
      </c>
      <c r="C3" s="43" t="s">
        <v>65</v>
      </c>
    </row>
    <row r="4" spans="1:6" ht="21" customHeight="1" x14ac:dyDescent="0.35">
      <c r="A4" s="159" t="s">
        <v>63</v>
      </c>
      <c r="B4" s="43" t="s">
        <v>137</v>
      </c>
      <c r="C4" s="159" t="s">
        <v>68</v>
      </c>
    </row>
    <row r="5" spans="1:6" x14ac:dyDescent="0.35">
      <c r="A5" s="160"/>
      <c r="B5" s="43" t="s">
        <v>138</v>
      </c>
      <c r="C5" s="160"/>
    </row>
    <row r="6" spans="1:6" ht="18" customHeight="1" x14ac:dyDescent="0.35">
      <c r="A6" s="161"/>
      <c r="B6" s="43" t="s">
        <v>139</v>
      </c>
      <c r="C6" s="161"/>
    </row>
    <row r="7" spans="1:6" x14ac:dyDescent="0.35">
      <c r="A7" s="159" t="s">
        <v>52</v>
      </c>
      <c r="B7" s="42" t="s">
        <v>95</v>
      </c>
      <c r="C7" s="159" t="s">
        <v>149</v>
      </c>
    </row>
    <row r="8" spans="1:6" x14ac:dyDescent="0.35">
      <c r="A8" s="160"/>
      <c r="B8" s="42" t="s">
        <v>96</v>
      </c>
      <c r="C8" s="160"/>
    </row>
    <row r="9" spans="1:6" x14ac:dyDescent="0.35">
      <c r="A9" s="161"/>
      <c r="B9" s="42" t="s">
        <v>97</v>
      </c>
      <c r="C9" s="161"/>
    </row>
    <row r="10" spans="1:6" ht="40.5" customHeight="1" x14ac:dyDescent="0.35">
      <c r="A10" s="159" t="s">
        <v>85</v>
      </c>
      <c r="B10" s="43" t="s">
        <v>122</v>
      </c>
      <c r="C10" s="159" t="s">
        <v>182</v>
      </c>
    </row>
    <row r="11" spans="1:6" ht="43.5" customHeight="1" x14ac:dyDescent="0.35">
      <c r="A11" s="160"/>
      <c r="B11" s="43" t="s">
        <v>123</v>
      </c>
      <c r="C11" s="160"/>
    </row>
    <row r="12" spans="1:6" ht="78.75" customHeight="1" x14ac:dyDescent="0.35">
      <c r="A12" s="161"/>
      <c r="B12" s="43" t="s">
        <v>124</v>
      </c>
      <c r="C12" s="161"/>
    </row>
    <row r="13" spans="1:6" x14ac:dyDescent="0.35">
      <c r="A13" s="159" t="s">
        <v>34</v>
      </c>
      <c r="B13" s="42" t="s">
        <v>116</v>
      </c>
      <c r="C13" s="159" t="s">
        <v>150</v>
      </c>
    </row>
    <row r="14" spans="1:6" x14ac:dyDescent="0.35">
      <c r="A14" s="160"/>
      <c r="B14" s="42" t="s">
        <v>117</v>
      </c>
      <c r="C14" s="160"/>
    </row>
    <row r="15" spans="1:6" x14ac:dyDescent="0.35">
      <c r="A15" s="161"/>
      <c r="B15" s="42" t="s">
        <v>118</v>
      </c>
      <c r="C15" s="161"/>
    </row>
    <row r="16" spans="1:6" ht="17.25" customHeight="1" x14ac:dyDescent="0.35">
      <c r="A16" s="159" t="s">
        <v>160</v>
      </c>
      <c r="B16" s="43" t="s">
        <v>119</v>
      </c>
      <c r="C16" s="159" t="s">
        <v>148</v>
      </c>
    </row>
    <row r="17" spans="1:3" x14ac:dyDescent="0.35">
      <c r="A17" s="160"/>
      <c r="B17" s="43" t="s">
        <v>120</v>
      </c>
      <c r="C17" s="160"/>
    </row>
    <row r="18" spans="1:3" x14ac:dyDescent="0.35">
      <c r="A18" s="161"/>
      <c r="B18" s="43" t="s">
        <v>121</v>
      </c>
      <c r="C18" s="161"/>
    </row>
    <row r="19" spans="1:3" ht="26.25" customHeight="1" x14ac:dyDescent="0.35">
      <c r="A19" s="159" t="s">
        <v>83</v>
      </c>
      <c r="B19" s="42" t="s">
        <v>98</v>
      </c>
      <c r="C19" s="159" t="s">
        <v>84</v>
      </c>
    </row>
    <row r="20" spans="1:3" ht="24.75" customHeight="1" x14ac:dyDescent="0.35">
      <c r="A20" s="160"/>
      <c r="B20" s="42" t="s">
        <v>99</v>
      </c>
      <c r="C20" s="160"/>
    </row>
    <row r="21" spans="1:3" ht="21.75" customHeight="1" x14ac:dyDescent="0.35">
      <c r="A21" s="161"/>
      <c r="B21" s="42" t="s">
        <v>100</v>
      </c>
      <c r="C21" s="161"/>
    </row>
    <row r="22" spans="1:3" ht="30" customHeight="1" x14ac:dyDescent="0.35">
      <c r="A22" s="159" t="s">
        <v>38</v>
      </c>
      <c r="B22" s="42" t="s">
        <v>101</v>
      </c>
      <c r="C22" s="159" t="s">
        <v>82</v>
      </c>
    </row>
    <row r="23" spans="1:3" ht="27.75" customHeight="1" x14ac:dyDescent="0.35">
      <c r="A23" s="160"/>
      <c r="B23" s="42" t="s">
        <v>102</v>
      </c>
      <c r="C23" s="160"/>
    </row>
    <row r="24" spans="1:3" ht="32.25" customHeight="1" x14ac:dyDescent="0.35">
      <c r="A24" s="161"/>
      <c r="B24" s="42" t="s">
        <v>103</v>
      </c>
      <c r="C24" s="161"/>
    </row>
    <row r="25" spans="1:3" ht="29.25" customHeight="1" x14ac:dyDescent="0.35">
      <c r="A25" s="159" t="s">
        <v>37</v>
      </c>
      <c r="B25" s="42" t="s">
        <v>104</v>
      </c>
      <c r="C25" s="159" t="s">
        <v>186</v>
      </c>
    </row>
    <row r="26" spans="1:3" ht="24.75" customHeight="1" x14ac:dyDescent="0.35">
      <c r="A26" s="160"/>
      <c r="B26" s="42" t="s">
        <v>105</v>
      </c>
      <c r="C26" s="160"/>
    </row>
    <row r="27" spans="1:3" ht="41.25" customHeight="1" x14ac:dyDescent="0.35">
      <c r="A27" s="161"/>
      <c r="B27" s="42" t="s">
        <v>106</v>
      </c>
      <c r="C27" s="161"/>
    </row>
    <row r="28" spans="1:3" ht="24" customHeight="1" x14ac:dyDescent="0.35">
      <c r="A28" s="159" t="s">
        <v>172</v>
      </c>
      <c r="B28" s="42" t="s">
        <v>183</v>
      </c>
      <c r="C28" s="159" t="s">
        <v>173</v>
      </c>
    </row>
    <row r="29" spans="1:3" ht="27" customHeight="1" x14ac:dyDescent="0.35">
      <c r="A29" s="161"/>
      <c r="B29" s="42" t="s">
        <v>184</v>
      </c>
      <c r="C29" s="161"/>
    </row>
    <row r="30" spans="1:3" ht="16.5" customHeight="1" x14ac:dyDescent="0.35">
      <c r="A30" s="159" t="s">
        <v>53</v>
      </c>
      <c r="B30" s="43" t="s">
        <v>110</v>
      </c>
      <c r="C30" s="159" t="s">
        <v>59</v>
      </c>
    </row>
    <row r="31" spans="1:3" x14ac:dyDescent="0.35">
      <c r="A31" s="160"/>
      <c r="B31" s="43" t="s">
        <v>111</v>
      </c>
      <c r="C31" s="160"/>
    </row>
    <row r="32" spans="1:3" x14ac:dyDescent="0.35">
      <c r="A32" s="161"/>
      <c r="B32" s="43" t="s">
        <v>112</v>
      </c>
      <c r="C32" s="161"/>
    </row>
    <row r="33" spans="1:3" ht="17.25" customHeight="1" x14ac:dyDescent="0.35">
      <c r="A33" s="159" t="s">
        <v>57</v>
      </c>
      <c r="B33" s="43" t="s">
        <v>128</v>
      </c>
      <c r="C33" s="159" t="s">
        <v>58</v>
      </c>
    </row>
    <row r="34" spans="1:3" x14ac:dyDescent="0.35">
      <c r="A34" s="160"/>
      <c r="B34" s="43" t="s">
        <v>129</v>
      </c>
      <c r="C34" s="160"/>
    </row>
    <row r="35" spans="1:3" x14ac:dyDescent="0.35">
      <c r="A35" s="161"/>
      <c r="B35" s="43" t="s">
        <v>130</v>
      </c>
      <c r="C35" s="161"/>
    </row>
    <row r="36" spans="1:3" ht="18" customHeight="1" x14ac:dyDescent="0.35">
      <c r="A36" s="159" t="s">
        <v>30</v>
      </c>
      <c r="B36" s="42" t="s">
        <v>107</v>
      </c>
      <c r="C36" s="159" t="s">
        <v>72</v>
      </c>
    </row>
    <row r="37" spans="1:3" x14ac:dyDescent="0.35">
      <c r="A37" s="160"/>
      <c r="B37" s="42" t="s">
        <v>108</v>
      </c>
      <c r="C37" s="160"/>
    </row>
    <row r="38" spans="1:3" x14ac:dyDescent="0.35">
      <c r="A38" s="161"/>
      <c r="B38" s="42" t="s">
        <v>109</v>
      </c>
      <c r="C38" s="161"/>
    </row>
    <row r="39" spans="1:3" ht="15" customHeight="1" x14ac:dyDescent="0.35">
      <c r="A39" s="159" t="s">
        <v>60</v>
      </c>
      <c r="B39" s="43" t="s">
        <v>131</v>
      </c>
      <c r="C39" s="159" t="s">
        <v>61</v>
      </c>
    </row>
    <row r="40" spans="1:3" x14ac:dyDescent="0.35">
      <c r="A40" s="160"/>
      <c r="B40" s="43" t="s">
        <v>132</v>
      </c>
      <c r="C40" s="160"/>
    </row>
    <row r="41" spans="1:3" ht="15" customHeight="1" x14ac:dyDescent="0.35">
      <c r="A41" s="161"/>
      <c r="B41" s="43" t="s">
        <v>133</v>
      </c>
      <c r="C41" s="161"/>
    </row>
    <row r="42" spans="1:3" ht="15.75" customHeight="1" x14ac:dyDescent="0.35">
      <c r="A42" s="159" t="s">
        <v>56</v>
      </c>
      <c r="B42" s="43" t="s">
        <v>125</v>
      </c>
      <c r="C42" s="159" t="s">
        <v>70</v>
      </c>
    </row>
    <row r="43" spans="1:3" x14ac:dyDescent="0.35">
      <c r="A43" s="160"/>
      <c r="B43" s="43" t="s">
        <v>126</v>
      </c>
      <c r="C43" s="160"/>
    </row>
    <row r="44" spans="1:3" x14ac:dyDescent="0.35">
      <c r="A44" s="161"/>
      <c r="B44" s="43" t="s">
        <v>127</v>
      </c>
      <c r="C44" s="161"/>
    </row>
    <row r="45" spans="1:3" x14ac:dyDescent="0.35">
      <c r="A45" s="159" t="s">
        <v>155</v>
      </c>
      <c r="B45" s="43" t="s">
        <v>156</v>
      </c>
      <c r="C45" s="159" t="s">
        <v>152</v>
      </c>
    </row>
    <row r="46" spans="1:3" x14ac:dyDescent="0.35">
      <c r="A46" s="160"/>
      <c r="B46" s="43" t="s">
        <v>157</v>
      </c>
      <c r="C46" s="160"/>
    </row>
    <row r="47" spans="1:3" x14ac:dyDescent="0.35">
      <c r="A47" s="161"/>
      <c r="B47" s="43" t="s">
        <v>158</v>
      </c>
      <c r="C47" s="161"/>
    </row>
    <row r="48" spans="1:3" ht="19.5" customHeight="1" x14ac:dyDescent="0.35">
      <c r="A48" s="159" t="s">
        <v>73</v>
      </c>
      <c r="B48" s="42" t="s">
        <v>113</v>
      </c>
      <c r="C48" s="159" t="s">
        <v>147</v>
      </c>
    </row>
    <row r="49" spans="1:8" ht="18.75" customHeight="1" x14ac:dyDescent="0.35">
      <c r="A49" s="160"/>
      <c r="B49" s="42" t="s">
        <v>114</v>
      </c>
      <c r="C49" s="160"/>
    </row>
    <row r="50" spans="1:8" ht="18.75" customHeight="1" x14ac:dyDescent="0.35">
      <c r="A50" s="161"/>
      <c r="B50" s="42" t="s">
        <v>115</v>
      </c>
      <c r="C50" s="161"/>
    </row>
    <row r="51" spans="1:8" x14ac:dyDescent="0.35">
      <c r="A51" s="159" t="s">
        <v>29</v>
      </c>
      <c r="B51" s="43" t="s">
        <v>134</v>
      </c>
      <c r="C51" s="159" t="s">
        <v>67</v>
      </c>
    </row>
    <row r="52" spans="1:8" x14ac:dyDescent="0.35">
      <c r="A52" s="160"/>
      <c r="B52" s="43" t="s">
        <v>135</v>
      </c>
      <c r="C52" s="160"/>
    </row>
    <row r="53" spans="1:8" x14ac:dyDescent="0.35">
      <c r="A53" s="161"/>
      <c r="B53" s="43" t="s">
        <v>136</v>
      </c>
      <c r="C53" s="161"/>
    </row>
    <row r="54" spans="1:8" x14ac:dyDescent="0.35">
      <c r="A54" s="116" t="s">
        <v>14</v>
      </c>
      <c r="B54" s="43" t="s">
        <v>14</v>
      </c>
      <c r="C54" s="116" t="s">
        <v>14</v>
      </c>
    </row>
    <row r="55" spans="1:8" ht="14.25" customHeight="1" x14ac:dyDescent="0.35">
      <c r="A55" s="159" t="s">
        <v>48</v>
      </c>
      <c r="B55" s="42" t="s">
        <v>89</v>
      </c>
      <c r="C55" s="159" t="s">
        <v>66</v>
      </c>
      <c r="H55" s="1"/>
    </row>
    <row r="56" spans="1:8" x14ac:dyDescent="0.35">
      <c r="A56" s="160"/>
      <c r="B56" s="42" t="s">
        <v>90</v>
      </c>
      <c r="C56" s="160"/>
    </row>
    <row r="57" spans="1:8" x14ac:dyDescent="0.35">
      <c r="A57" s="161"/>
      <c r="B57" s="42" t="s">
        <v>91</v>
      </c>
      <c r="C57" s="161"/>
    </row>
    <row r="58" spans="1:8" ht="17.25" customHeight="1" x14ac:dyDescent="0.35">
      <c r="A58" s="159" t="s">
        <v>51</v>
      </c>
      <c r="B58" s="42" t="s">
        <v>92</v>
      </c>
      <c r="C58" s="159" t="s">
        <v>80</v>
      </c>
    </row>
    <row r="59" spans="1:8" x14ac:dyDescent="0.35">
      <c r="A59" s="160"/>
      <c r="B59" s="42" t="s">
        <v>93</v>
      </c>
      <c r="C59" s="160"/>
    </row>
    <row r="60" spans="1:8" x14ac:dyDescent="0.35">
      <c r="A60" s="161"/>
      <c r="B60" s="42" t="s">
        <v>94</v>
      </c>
      <c r="C60" s="161"/>
    </row>
  </sheetData>
  <sheetProtection password="CF7A" sheet="1" objects="1" scenarios="1"/>
  <mergeCells count="39">
    <mergeCell ref="E1:F1"/>
    <mergeCell ref="A48:A50"/>
    <mergeCell ref="A16:A18"/>
    <mergeCell ref="A7:A9"/>
    <mergeCell ref="A10:A12"/>
    <mergeCell ref="A13:A15"/>
    <mergeCell ref="A4:A6"/>
    <mergeCell ref="A19:A21"/>
    <mergeCell ref="A22:A24"/>
    <mergeCell ref="A25:A27"/>
    <mergeCell ref="A33:A35"/>
    <mergeCell ref="A39:A41"/>
    <mergeCell ref="A30:A32"/>
    <mergeCell ref="A36:A38"/>
    <mergeCell ref="A42:A44"/>
    <mergeCell ref="C19:C21"/>
    <mergeCell ref="C4:C6"/>
    <mergeCell ref="C22:C24"/>
    <mergeCell ref="C25:C27"/>
    <mergeCell ref="C33:C35"/>
    <mergeCell ref="C39:C41"/>
    <mergeCell ref="C30:C32"/>
    <mergeCell ref="C36:C38"/>
    <mergeCell ref="C28:C29"/>
    <mergeCell ref="A58:A60"/>
    <mergeCell ref="C48:C50"/>
    <mergeCell ref="C58:C60"/>
    <mergeCell ref="C16:C18"/>
    <mergeCell ref="C7:C9"/>
    <mergeCell ref="C10:C12"/>
    <mergeCell ref="C13:C15"/>
    <mergeCell ref="C42:C44"/>
    <mergeCell ref="C45:C47"/>
    <mergeCell ref="C51:C53"/>
    <mergeCell ref="C55:C57"/>
    <mergeCell ref="A45:A47"/>
    <mergeCell ref="A51:A53"/>
    <mergeCell ref="A55:A57"/>
    <mergeCell ref="A28:A29"/>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0053ED119DC843871E8BF199E40A01" ma:contentTypeVersion="4" ma:contentTypeDescription="Create a new document." ma:contentTypeScope="" ma:versionID="be005f24571b1384337dab099ed8f456">
  <xsd:schema xmlns:xsd="http://www.w3.org/2001/XMLSchema" xmlns:xs="http://www.w3.org/2001/XMLSchema" xmlns:p="http://schemas.microsoft.com/office/2006/metadata/properties" xmlns:ns2="72ad2e20-55a7-4db8-a428-60c429f9b075" xmlns:ns3="http://schemas.microsoft.com/sharepoint/v3/fields" targetNamespace="http://schemas.microsoft.com/office/2006/metadata/properties" ma:root="true" ma:fieldsID="31fd94cc36214f5bc0fff760901d23a0" ns2:_="" ns3:_="">
    <xsd:import namespace="72ad2e20-55a7-4db8-a428-60c429f9b075"/>
    <xsd:import namespace="http://schemas.microsoft.com/sharepoint/v3/fields"/>
    <xsd:element name="properties">
      <xsd:complexType>
        <xsd:sequence>
          <xsd:element name="documentManagement">
            <xsd:complexType>
              <xsd:all>
                <xsd:element ref="ns2:Description" minOccurs="0"/>
                <xsd:element ref="ns2:Description00" minOccurs="0"/>
                <xsd:element ref="ns3:_Status" minOccurs="0"/>
                <xsd:element ref="ns2:S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ad2e20-55a7-4db8-a428-60c429f9b075" elementFormDefault="qualified">
    <xsd:import namespace="http://schemas.microsoft.com/office/2006/documentManagement/types"/>
    <xsd:import namespace="http://schemas.microsoft.com/office/infopath/2007/PartnerControls"/>
    <xsd:element name="Description" ma:index="2" nillable="true" ma:displayName="Description1" ma:description="" ma:internalName="Description0">
      <xsd:simpleType>
        <xsd:restriction base="dms:Note">
          <xsd:maxLength value="255"/>
        </xsd:restriction>
      </xsd:simpleType>
    </xsd:element>
    <xsd:element name="Description00" ma:index="3" nillable="true" ma:displayName="Description" ma:format="Hyperlink" ma:internalName="Description00">
      <xsd:complexType>
        <xsd:complexContent>
          <xsd:extension base="dms:URL">
            <xsd:sequence>
              <xsd:element name="Url" type="dms:ValidUrl" minOccurs="0" nillable="true"/>
              <xsd:element name="Description" type="xsd:string" nillable="true"/>
            </xsd:sequence>
          </xsd:extension>
        </xsd:complexContent>
      </xsd:complexType>
    </xsd:element>
    <xsd:element name="SN" ma:index="5" nillable="true" ma:displayName="SN" ma:internalName="SN">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default="View" ma:format="Dropdown" ma:internalName="_Status">
      <xsd:simpleType>
        <xsd:restriction base="dms:Choice">
          <xsd:enumeration value="View"/>
          <xsd:enumeration value="Hid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atus xmlns="http://schemas.microsoft.com/sharepoint/v3/fields">View</_Status>
    <SN xmlns="72ad2e20-55a7-4db8-a428-60c429f9b075" xsi:nil="true"/>
    <Description xmlns="72ad2e20-55a7-4db8-a428-60c429f9b075" xsi:nil="true"/>
    <Description00 xmlns="72ad2e20-55a7-4db8-a428-60c429f9b075">
      <Url>https://ewkeng.tp.edu.sg/PoliciesAndGuidelines/CurriculumMgmt/Assessment%20Framework/Assessment%20Framework%20Lib/Assessment%20Framework%20for%20Non-PBL%20Non-Exam%20Apr%202018_%20JAN%202018_Rev%202c.xlsx</Url>
      <Description>Assessment Framework for Non-PBL Non-Exam Apr 2018</Description>
    </Description0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AA41B6-8901-48DE-8147-66D2AB142C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ad2e20-55a7-4db8-a428-60c429f9b075"/>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68AEB2-2047-43E4-8084-B08E09569AF5}">
  <ds:schemaRefs>
    <ds:schemaRef ds:uri="72ad2e20-55a7-4db8-a428-60c429f9b075"/>
    <ds:schemaRef ds:uri="http://schemas.microsoft.com/office/2006/documentManagement/types"/>
    <ds:schemaRef ds:uri="http://schemas.microsoft.com/office/2006/metadata/properties"/>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http://schemas.microsoft.com/sharepoint/v3/fields"/>
    <ds:schemaRef ds:uri="http://purl.org/dc/elements/1.1/"/>
  </ds:schemaRefs>
</ds:datastoreItem>
</file>

<file path=customXml/itemProps3.xml><?xml version="1.0" encoding="utf-8"?>
<ds:datastoreItem xmlns:ds="http://schemas.openxmlformats.org/officeDocument/2006/customXml" ds:itemID="{E32B291B-05AB-492D-B2D5-26AEA5AD32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Assessment FW</vt:lpstr>
      <vt:lpstr>Assessment Plan NonPBL Non-Exam</vt:lpstr>
      <vt:lpstr>Glossary</vt:lpstr>
      <vt:lpstr>KA Methods</vt:lpstr>
      <vt:lpstr>SA Methods</vt:lpstr>
      <vt:lpstr>AssignProj Methods</vt:lpstr>
      <vt:lpstr>Sheet1</vt:lpstr>
      <vt:lpstr>AProj_Methods</vt:lpstr>
      <vt:lpstr>KA_Methods</vt:lpstr>
      <vt:lpstr>SA_Methods</vt:lpstr>
    </vt:vector>
  </TitlesOfParts>
  <Company>Temasek Polytechnic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Administrator</cp:lastModifiedBy>
  <cp:lastPrinted>2018-02-23T01:39:35Z</cp:lastPrinted>
  <dcterms:created xsi:type="dcterms:W3CDTF">2017-08-21T08:13:26Z</dcterms:created>
  <dcterms:modified xsi:type="dcterms:W3CDTF">2018-02-23T03:49:18Z</dcterms:modified>
  <cp:contentStatus>View</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0x010100900053ED119DC843871E8BF199E40A01</vt:lpwstr>
  </property>
</Properties>
</file>