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1" activeTab="12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 English" sheetId="10" r:id="rId16"/>
    <sheet name="3CC History" sheetId="18" r:id="rId17"/>
    <sheet name="Modelo" sheetId="1" r:id="rId18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 English'!$A$6:$C$25</definedName>
    <definedName name="_xlnm._FilterDatabase" localSheetId="16" hidden="1">'3CC History'!$A$6:$C$25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7" hidden="1">Modelo!$A$6:$C$25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 English'!$A$1:$W$32</definedName>
    <definedName name="_xlnm.Print_Area" localSheetId="16">'3CC History'!$A$1:$W$32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7">Modelo!$A$1:$W$32</definedName>
  </definedNames>
  <calcPr calcId="124519"/>
</workbook>
</file>

<file path=xl/calcChain.xml><?xml version="1.0" encoding="utf-8"?>
<calcChain xmlns="http://schemas.openxmlformats.org/spreadsheetml/2006/main"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25" i="10" l="1"/>
  <c r="AE26"/>
  <c r="AE27"/>
  <c r="AE28"/>
  <c r="AE29"/>
  <c r="AE30"/>
  <c r="AE31"/>
  <c r="AE32"/>
  <c r="AE33"/>
  <c r="AE34"/>
  <c r="AE35"/>
  <c r="AE36"/>
  <c r="AE37"/>
  <c r="AE38"/>
  <c r="AE39"/>
  <c r="AH33" i="9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<sst xmlns="http://schemas.openxmlformats.org/spreadsheetml/2006/main" count="1243" uniqueCount="491">
  <si>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</si>
  <si>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</si>
  <si>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</si>
  <si>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</si>
  <si>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</si>
  <si>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</si>
  <si>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</si>
  <si>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</si>
  <si>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</si>
  <si>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</si>
  <si>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</si>
  <si>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</si>
  <si>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</si>
  <si>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</si>
  <si>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</si>
  <si>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</si>
  <si>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</si>
  <si>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</si>
  <si>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</si>
  <si>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</si>
  <si>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</si>
  <si>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</si>
  <si>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</si>
  <si>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</si>
  <si>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</si>
  <si>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</si>
  <si>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</si>
  <si>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</si>
  <si>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</si>
  <si>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</si>
  <si>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</si>
  <si>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</si>
  <si>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</si>
  <si>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</si>
  <si>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</si>
  <si>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</si>
  <si>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</si>
  <si>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</si>
  <si>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</si>
  <si>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</si>
  <si>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</si>
  <si>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</si>
  <si>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</si>
  <si>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</si>
  <si>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</si>
  <si>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</si>
  <si>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</si>
  <si>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</si>
  <si>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</si>
  <si>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</si>
  <si>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</si>
  <si>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</si>
  <si>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</si>
  <si>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</si>
  <si>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</si>
  <si>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</si>
  <si>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</si>
  <si>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</si>
  <si>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</si>
  <si>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</si>
  <si>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</si>
  <si>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</si>
  <si>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</si>
  <si>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</si>
  <si>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</si>
  <si>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</si>
  <si>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</si>
  <si>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</si>
  <si>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</si>
  <si>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</si>
  <si>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</si>
  <si>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</si>
  <si>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</si>
  <si>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</si>
  <si>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</si>
  <si>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</si>
  <si>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</si>
  <si>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</si>
  <si>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</si>
  <si>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</si>
  <si>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</si>
  <si>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</si>
  <si>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</si>
  <si>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</si>
  <si>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</si>
  <si>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</si>
  <si>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</si>
  <si>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</si>
  <si>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</si>
  <si>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</si>
  <si>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</si>
  <si>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</si>
  <si>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</si>
  <si>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</si>
  <si>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</si>
  <si>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</si>
  <si>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</si>
  <si>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</si>
  <si>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</si>
  <si>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</si>
  <si>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</si>
  <si>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</si>
  <si>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</si>
  <si>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</si>
  <si>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</si>
  <si>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</si>
  <si>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</si>
  <si>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</si>
  <si>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</si>
  <si>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</si>
  <si>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</si>
  <si>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</si>
  <si>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</si>
  <si>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</si>
  <si>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</si>
  <si>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</si>
  <si>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</si>
  <si>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</si>
  <si>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</si>
  <si>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</si>
  <si>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</si>
  <si>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</si>
  <si>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</si>
  <si>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</si>
  <si>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</si>
  <si>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</si>
  <si>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</si>
  <si>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</si>
  <si>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</si>
  <si>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</si>
  <si>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</si>
  <si>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</si>
  <si>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</si>
  <si>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</si>
  <si>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</si>
  <si>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</si>
  <si>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</si>
  <si>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</si>
  <si>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</si>
  <si>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</si>
  <si>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</si>
  <si>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</si>
  <si>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</si>
  <si>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</si>
  <si>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</si>
  <si>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</si>
  <si>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</si>
  <si>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</si>
  <si>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</si>
  <si>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</si>
  <si>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</si>
  <si>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</si>
  <si>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</si>
  <si>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</si>
  <si>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</si>
  <si>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</si>
  <si>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</si>
  <si>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</si>
  <si>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</si>
  <si>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</si>
  <si>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</si>
  <si>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</si>
  <si>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</si>
  <si>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</si>
  <si>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</si>
  <si>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</si>
  <si>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</si>
  <si>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</si>
  <si>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</si>
  <si>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</si>
  <si>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</si>
  <si>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</si>
  <si>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</si>
  <si>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</si>
  <si>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</si>
  <si>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</si>
  <si>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</si>
  <si>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</si>
  <si>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</si>
  <si>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</si>
  <si>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</si>
  <si>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</si>
  <si>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</si>
  <si>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</si>
  <si>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</si>
  <si>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</si>
  <si>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</si>
  <si>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</si>
  <si>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</si>
  <si>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</si>
  <si>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</si>
  <si>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</si>
  <si>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</si>
  <si>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</si>
  <si>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</si>
  <si>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</si>
  <si>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</si>
  <si>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</si>
  <si>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</si>
  <si>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</si>
  <si>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</si>
  <si>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</si>
  <si>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</si>
  <si>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</si>
  <si>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</si>
  <si>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</si>
  <si>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</si>
  <si>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</si>
  <si>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</si>
  <si>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</si>
  <si>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</si>
  <si>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</si>
  <si>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</si>
  <si>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</si>
  <si>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</si>
  <si>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</si>
  <si>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</si>
  <si>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</si>
  <si>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</si>
  <si>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</si>
  <si>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</si>
  <si>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</si>
  <si>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</si>
  <si>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</si>
  <si>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</si>
  <si>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</si>
  <si>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</si>
  <si>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</si>
  <si>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</si>
  <si>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</si>
  <si>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</si>
  <si>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</si>
  <si>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</si>
  <si>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</si>
  <si>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</si>
  <si>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</si>
  <si>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</si>
  <si>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</si>
  <si>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</si>
  <si>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</si>
  <si>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</si>
  <si>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</si>
  <si>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</si>
  <si>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</si>
  <si>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</si>
  <si>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</si>
  <si>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</si>
  <si>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</si>
  <si>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</si>
  <si>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</si>
  <si>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</si>
  <si>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</si>
  <si>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</si>
  <si>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</si>
  <si>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</si>
  <si>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</si>
  <si>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</si>
  <si>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</si>
  <si>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</si>
  <si>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</si>
  <si>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</si>
  <si>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</si>
  <si>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</si>
  <si>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</si>
  <si>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</si>
  <si>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</si>
  <si>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</si>
  <si>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</si>
  <si>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</si>
  <si>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</si>
  <si>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</si>
  <si>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</si>
  <si>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</si>
  <si>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</si>
  <si>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</si>
  <si>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</si>
  <si>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</si>
  <si>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</si>
  <si>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</si>
  <si>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</si>
  <si>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</si>
  <si>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</si>
  <si>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</si>
  <si>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</si>
  <si>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</si>
  <si>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</si>
  <si>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</si>
  <si>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</si>
  <si>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</si>
  <si>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</si>
  <si>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</si>
  <si>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</si>
  <si>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</si>
  <si>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</si>
  <si>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</si>
  <si>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</si>
  <si>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</si>
  <si>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</si>
  <si>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</si>
  <si>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</si>
  <si>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</si>
  <si>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</si>
  <si>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</si>
  <si>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</si>
  <si>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</si>
  <si>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</si>
  <si>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</si>
  <si>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</si>
  <si>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</si>
  <si>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</si>
  <si>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</si>
  <si>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</si>
  <si>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</si>
  <si>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</si>
  <si>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</si>
  <si>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</si>
  <si>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</si>
  <si>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</si>
  <si>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</si>
  <si>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</si>
  <si>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</si>
  <si>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</si>
  <si>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</si>
  <si>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</si>
  <si>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</si>
  <si>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</si>
  <si>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</si>
  <si>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</si>
  <si>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</si>
  <si>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</si>
  <si>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</si>
  <si>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</si>
  <si>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</si>
  <si>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</si>
  <si>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</si>
  <si>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</si>
  <si>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</si>
  <si>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</si>
  <si>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</si>
  <si>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</si>
  <si>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</si>
  <si>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</si>
  <si>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</si>
  <si>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</si>
  <si>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</si>
  <si>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</si>
  <si>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</si>
  <si>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</si>
  <si>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</si>
  <si>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</si>
  <si>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</si>
  <si>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</si>
  <si>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</si>
  <si>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</si>
  <si>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</si>
  <si>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</si>
  <si>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</si>
  <si>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</si>
  <si>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</si>
  <si>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</si>
  <si>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</si>
  <si>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</si>
  <si>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</si>
  <si>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</si>
  <si>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</si>
  <si>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</si>
  <si>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</si>
  <si>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</si>
  <si>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</si>
  <si>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</si>
  <si>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</si>
  <si>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</si>
  <si>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</si>
  <si>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</si>
  <si>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</si>
  <si>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</si>
  <si>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</si>
  <si>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</si>
  <si>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</si>
  <si>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</si>
  <si>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</si>
  <si>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</si>
  <si>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</si>
  <si>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</si>
  <si>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</si>
  <si>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</si>
  <si>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</si>
  <si>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</si>
  <si>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</si>
  <si>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</si>
  <si>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</si>
  <si>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</si>
  <si>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</si>
  <si>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</si>
  <si>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</si>
  <si>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</si>
  <si>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</si>
  <si>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</si>
  <si>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</si>
  <si>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</si>
  <si>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</si>
  <si>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</si>
  <si>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</si>
  <si>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</si>
  <si>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</si>
  <si>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</si>
  <si>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</si>
  <si>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</si>
  <si>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</si>
  <si>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</si>
  <si>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</si>
  <si>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</si>
  <si>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</si>
  <si>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</si>
  <si>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</si>
  <si>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</si>
  <si>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</si>
  <si>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</si>
  <si>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</si>
  <si>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</si>
  <si>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</si>
  <si>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</si>
  <si>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</si>
  <si>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</si>
  <si>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</si>
  <si>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correction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</si>
  <si>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</si>
  <si>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</si>
  <si>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</si>
  <si>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</si>
  <si>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</si>
  <si>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</si>
  <si>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</si>
  <si>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</si>
  <si>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</si>
  <si>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</si>
  <si>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</si>
  <si>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</si>
  <si>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</si>
  <si>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</si>
  <si>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</si>
  <si>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</si>
  <si>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</si>
  <si>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</si>
  <si>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</si>
  <si>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</si>
  <si>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</si>
  <si>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</si>
  <si>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</si>
  <si>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</si>
  <si>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</si>
  <si>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r</t>
  </si>
  <si>
    <t>repeat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</si>
  <si>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</si>
  <si>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</si>
  <si>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</si>
  <si>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</si>
  <si>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</si>
  <si>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</si>
  <si>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</si>
  <si>
    <t>santa claus 12/12/2012</t>
  </si>
  <si>
    <t>p. 14 listen and color 13/12/2012</t>
  </si>
  <si>
    <t>santa claus 13/12/2012</t>
  </si>
  <si>
    <t>p. 5 14/12/2012</t>
  </si>
  <si>
    <t>p. 4, 5 14/12/2012</t>
  </si>
  <si>
    <t>unit 3, p. 4, 5 14/12/2012</t>
  </si>
  <si>
    <t>copy remember section 13/12/2012</t>
  </si>
  <si>
    <t>10-15 sets 14/12/2012</t>
  </si>
  <si>
    <t>jobs 14/12/2012</t>
  </si>
  <si>
    <t xml:space="preserve">correction test </t>
  </si>
  <si>
    <t>drawing class activities 21/11/2012</t>
  </si>
  <si>
    <t>santa claus 14/12/2012</t>
  </si>
  <si>
    <t>p. 26 solution 15/11/2012</t>
  </si>
  <si>
    <t>rg p, 19 10/12/2012</t>
  </si>
  <si>
    <t>wb p. 7 14/12/2012</t>
  </si>
  <si>
    <t>sb p, 13 13/12/2012</t>
  </si>
  <si>
    <t>completing sentences 14/12/2012</t>
  </si>
  <si>
    <t>correction test 17/12/2012</t>
  </si>
  <si>
    <t>curved lines with wool 07/11/2012</t>
  </si>
  <si>
    <t>p. 17, 18, 19 17/12/2012</t>
  </si>
  <si>
    <t>adjectives 17/12/2012</t>
  </si>
  <si>
    <t>firma en prueba 17/12/2012</t>
  </si>
  <si>
    <t>ok</t>
  </si>
  <si>
    <t>sb. P. 38 17/12/2012</t>
  </si>
  <si>
    <t>correction test 11/12/2012</t>
  </si>
  <si>
    <t>questions from p. 136 11/12/2012</t>
  </si>
  <si>
    <t>color p. 13, 14, 15 18/12/2012</t>
  </si>
  <si>
    <t>p. 6, 7 18/12/2012</t>
  </si>
  <si>
    <t>firma representante</t>
  </si>
  <si>
    <t>lv. P. 12 18/12/2012</t>
  </si>
  <si>
    <t>phonics p. 8 unit 2 18/12/2012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</si>
</sst>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10" fillId="4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224118</xdr:colOff>
      <xdr:row>1</xdr:row>
      <xdr:rowOff>0</xdr:rowOff>
    </xdr:from>
    <xdr:to>
      <xdr:col>2</xdr:col>
      <xdr:colOff>644899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78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3</xdr:row>
      <xdr:rowOff>35719</xdr:rowOff>
    </xdr:from>
    <xdr:to>
      <xdr:col>1</xdr:col>
      <xdr:colOff>457200</xdr:colOff>
      <xdr:row>3</xdr:row>
      <xdr:rowOff>559594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937" y="35719"/>
          <a:ext cx="421482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5" activePane="bottomRight" state="frozen"/>
      <selection activeCell="B7" sqref="B7:D29"/>
      <selection pane="topRight" activeCell="B7" sqref="B7:D29"/>
      <selection pane="bottomLeft" activeCell="B7" sqref="B7:D29"/>
      <selection pane="bottomRight" activeCell="Q5" sqref="Q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437</v>
      </c>
      <c r="O4" s="15" t="s">
        <v>457</v>
      </c>
      <c r="P4" s="15" t="s">
        <v>458</v>
      </c>
      <c r="U4" s="16"/>
      <c r="V4" s="15" t="s">
        <v>445</v>
      </c>
      <c r="W4" s="15" t="s">
        <v>446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/>
      <c r="R8" s="34"/>
      <c r="S8" s="34"/>
      <c r="T8" s="34"/>
      <c r="U8" s="35">
        <f t="shared" ref="U8:U39" si="3">TRUNC(AVERAGE(N8:T8),2)</f>
        <v>9.33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/>
      <c r="R9" s="34"/>
      <c r="S9" s="34"/>
      <c r="T9" s="34"/>
      <c r="U9" s="35">
        <f t="shared" si="3"/>
        <v>9.06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/>
      <c r="R10" s="34"/>
      <c r="S10" s="34"/>
      <c r="T10" s="34"/>
      <c r="U10" s="35">
        <f t="shared" si="3"/>
        <v>9.0299999999999994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/>
      <c r="R11" s="34"/>
      <c r="S11" s="34"/>
      <c r="T11" s="34"/>
      <c r="U11" s="35">
        <f t="shared" si="3"/>
        <v>9.4600000000000009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9.5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/>
      <c r="R13" s="34"/>
      <c r="S13" s="34"/>
      <c r="T13" s="34"/>
      <c r="U13" s="35">
        <f t="shared" si="3"/>
        <v>8.86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/>
      <c r="R14" s="34"/>
      <c r="S14" s="34"/>
      <c r="T14" s="34"/>
      <c r="U14" s="35">
        <f t="shared" si="3"/>
        <v>8.6999999999999993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/>
      <c r="R15" s="34"/>
      <c r="S15" s="34"/>
      <c r="T15" s="34"/>
      <c r="U15" s="35">
        <f t="shared" si="3"/>
        <v>8.66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/>
      <c r="R16" s="34"/>
      <c r="S16" s="34"/>
      <c r="T16" s="34"/>
      <c r="U16" s="35">
        <f t="shared" si="3"/>
        <v>8.9600000000000009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/>
      <c r="R17" s="34"/>
      <c r="S17" s="34"/>
      <c r="T17" s="34"/>
      <c r="U17" s="35">
        <f t="shared" si="3"/>
        <v>9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/>
      <c r="R18" s="34"/>
      <c r="S18" s="34"/>
      <c r="T18" s="34"/>
      <c r="U18" s="35">
        <f t="shared" si="3"/>
        <v>8.4600000000000009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/>
      <c r="R19" s="34"/>
      <c r="S19" s="34"/>
      <c r="T19" s="34"/>
      <c r="U19" s="35">
        <f t="shared" si="3"/>
        <v>8.6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/>
      <c r="R20" s="34"/>
      <c r="S20" s="34"/>
      <c r="T20" s="34"/>
      <c r="U20" s="35">
        <f t="shared" si="3"/>
        <v>9.18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/>
      <c r="R21" s="34"/>
      <c r="S21" s="34"/>
      <c r="T21" s="34"/>
      <c r="U21" s="35">
        <f t="shared" si="3"/>
        <v>9.8000000000000007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/>
      <c r="R22" s="34"/>
      <c r="S22" s="34"/>
      <c r="T22" s="34"/>
      <c r="U22" s="35">
        <f t="shared" si="3"/>
        <v>9.4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/>
      <c r="R23" s="34"/>
      <c r="S23" s="34"/>
      <c r="T23" s="34"/>
      <c r="U23" s="35">
        <f t="shared" si="3"/>
        <v>8.75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/>
      <c r="R25" s="34"/>
      <c r="S25" s="34"/>
      <c r="T25" s="34"/>
      <c r="U25" s="35">
        <f t="shared" si="3"/>
        <v>9.25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9.83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3"/>
        <v>9.56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427</v>
      </c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E26" sqref="E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7.5">
      <c r="A4" s="14"/>
      <c r="D4" s="15" t="s">
        <v>477</v>
      </c>
      <c r="E4" s="15" t="s">
        <v>479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>
        <v>9.4</v>
      </c>
      <c r="F7" s="34"/>
      <c r="G7" s="34"/>
      <c r="H7" s="34"/>
      <c r="I7" s="34"/>
      <c r="J7" s="34"/>
      <c r="K7" s="34"/>
      <c r="L7" s="34"/>
      <c r="M7" s="35">
        <f>TRUNC(AVERAGE(D7:L7),2)</f>
        <v>9.4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>
        <v>9.4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9.4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>
        <v>8.6</v>
      </c>
      <c r="F9" s="34"/>
      <c r="G9" s="34"/>
      <c r="H9" s="34"/>
      <c r="I9" s="34"/>
      <c r="J9" s="34"/>
      <c r="K9" s="34"/>
      <c r="L9" s="34"/>
      <c r="M9" s="35">
        <f t="shared" si="2"/>
        <v>8.6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>
        <v>9.8000000000000007</v>
      </c>
      <c r="F10" s="34"/>
      <c r="G10" s="34"/>
      <c r="H10" s="34"/>
      <c r="I10" s="34"/>
      <c r="J10" s="34"/>
      <c r="K10" s="34"/>
      <c r="L10" s="34"/>
      <c r="M10" s="35">
        <f t="shared" si="2"/>
        <v>9.8000000000000007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 t="s">
        <v>421</v>
      </c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8.6</v>
      </c>
      <c r="F12" s="34"/>
      <c r="G12" s="34"/>
      <c r="H12" s="34"/>
      <c r="I12" s="34"/>
      <c r="J12" s="34"/>
      <c r="K12" s="34"/>
      <c r="L12" s="34"/>
      <c r="M12" s="35">
        <f t="shared" si="2"/>
        <v>4.3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>
        <v>9.8000000000000007</v>
      </c>
      <c r="F13" s="34"/>
      <c r="G13" s="34"/>
      <c r="H13" s="34"/>
      <c r="I13" s="34"/>
      <c r="J13" s="34"/>
      <c r="K13" s="34"/>
      <c r="L13" s="34"/>
      <c r="M13" s="35">
        <f t="shared" si="2"/>
        <v>9.8000000000000007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 t="s">
        <v>421</v>
      </c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>
        <v>8.4</v>
      </c>
      <c r="F16" s="34"/>
      <c r="G16" s="34"/>
      <c r="H16" s="34"/>
      <c r="I16" s="34"/>
      <c r="J16" s="34"/>
      <c r="K16" s="34"/>
      <c r="L16" s="34"/>
      <c r="M16" s="35">
        <f t="shared" si="2"/>
        <v>8.4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>
        <v>9.6</v>
      </c>
      <c r="F17" s="34"/>
      <c r="G17" s="34"/>
      <c r="H17" s="34"/>
      <c r="I17" s="34"/>
      <c r="J17" s="34"/>
      <c r="K17" s="34"/>
      <c r="L17" s="34"/>
      <c r="M17" s="35">
        <f t="shared" si="2"/>
        <v>9.6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0</v>
      </c>
      <c r="E18" s="34">
        <v>8</v>
      </c>
      <c r="F18" s="34"/>
      <c r="G18" s="34"/>
      <c r="H18" s="34"/>
      <c r="I18" s="34"/>
      <c r="J18" s="34"/>
      <c r="K18" s="34"/>
      <c r="L18" s="34"/>
      <c r="M18" s="35">
        <f t="shared" si="2"/>
        <v>4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 t="s">
        <v>421</v>
      </c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>
        <v>9.8000000000000007</v>
      </c>
      <c r="F20" s="34"/>
      <c r="G20" s="34"/>
      <c r="H20" s="34"/>
      <c r="I20" s="34"/>
      <c r="J20" s="34"/>
      <c r="K20" s="34"/>
      <c r="L20" s="34"/>
      <c r="M20" s="35">
        <f t="shared" si="2"/>
        <v>9.8000000000000007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 t="s">
        <v>421</v>
      </c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9.4</v>
      </c>
      <c r="F26" s="34"/>
      <c r="G26" s="34"/>
      <c r="H26" s="34"/>
      <c r="I26" s="34"/>
      <c r="J26" s="34"/>
      <c r="K26" s="34"/>
      <c r="L26" s="34"/>
      <c r="M26" s="35">
        <f t="shared" si="2"/>
        <v>9.4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 t="s">
        <v>421</v>
      </c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2"/>
        <v>9.8000000000000007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0</v>
      </c>
      <c r="E29" s="34">
        <v>9.8000000000000007</v>
      </c>
      <c r="F29" s="34"/>
      <c r="G29" s="34"/>
      <c r="H29" s="34"/>
      <c r="I29" s="34"/>
      <c r="J29" s="34"/>
      <c r="K29" s="34"/>
      <c r="L29" s="34"/>
      <c r="M29" s="35">
        <f t="shared" si="2"/>
        <v>4.9000000000000004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 t="s">
        <v>421</v>
      </c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 t="s">
        <v>421</v>
      </c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>
        <v>9.4</v>
      </c>
      <c r="F32" s="34"/>
      <c r="G32" s="34"/>
      <c r="H32" s="34"/>
      <c r="I32" s="34"/>
      <c r="J32" s="34"/>
      <c r="K32" s="34"/>
      <c r="L32" s="34"/>
      <c r="M32" s="35">
        <f t="shared" si="2"/>
        <v>9.4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>
        <v>9</v>
      </c>
      <c r="F33" s="34"/>
      <c r="G33" s="34"/>
      <c r="H33" s="34"/>
      <c r="I33" s="34"/>
      <c r="J33" s="34"/>
      <c r="K33" s="34"/>
      <c r="L33" s="34"/>
      <c r="M33" s="35">
        <f t="shared" si="2"/>
        <v>9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>
        <v>8.6</v>
      </c>
      <c r="F34" s="34"/>
      <c r="G34" s="34"/>
      <c r="H34" s="34"/>
      <c r="I34" s="34"/>
      <c r="J34" s="34"/>
      <c r="K34" s="34"/>
      <c r="L34" s="34"/>
      <c r="M34" s="35">
        <f t="shared" si="2"/>
        <v>8.6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C35"/>
      <selection pane="topRight" activeCell="B7" sqref="B7:C35"/>
      <selection pane="bottomLeft" activeCell="B7" sqref="B7:C35"/>
      <selection pane="bottomRight" activeCell="O30" sqref="O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M4" s="16"/>
      <c r="N4" s="15" t="s">
        <v>437</v>
      </c>
      <c r="O4" s="15" t="s">
        <v>449</v>
      </c>
      <c r="U4" s="16"/>
      <c r="V4" s="15" t="s">
        <v>441</v>
      </c>
      <c r="W4" s="15" t="s">
        <v>442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8</v>
      </c>
      <c r="P7" s="34"/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>
        <v>8</v>
      </c>
      <c r="P8" s="34"/>
      <c r="Q8" s="34"/>
      <c r="R8" s="34"/>
      <c r="S8" s="34"/>
      <c r="T8" s="34"/>
      <c r="U8" s="35">
        <f t="shared" ref="U8:U39" si="3">TRUNC(AVERAGE(N8:T8),2)</f>
        <v>8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>
        <v>9.5</v>
      </c>
      <c r="P9" s="34"/>
      <c r="Q9" s="34"/>
      <c r="R9" s="34"/>
      <c r="S9" s="34"/>
      <c r="T9" s="34"/>
      <c r="U9" s="35">
        <f t="shared" si="3"/>
        <v>9.75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>
        <v>8</v>
      </c>
      <c r="P10" s="34"/>
      <c r="Q10" s="34"/>
      <c r="R10" s="34"/>
      <c r="S10" s="34"/>
      <c r="T10" s="34"/>
      <c r="U10" s="35">
        <f t="shared" si="3"/>
        <v>8.9499999999999993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427</v>
      </c>
      <c r="O11" s="34">
        <v>9</v>
      </c>
      <c r="P11" s="34"/>
      <c r="Q11" s="34"/>
      <c r="R11" s="34"/>
      <c r="S11" s="34"/>
      <c r="T11" s="34"/>
      <c r="U11" s="35">
        <f t="shared" si="3"/>
        <v>9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>
        <v>9</v>
      </c>
      <c r="P12" s="34"/>
      <c r="Q12" s="34"/>
      <c r="R12" s="34"/>
      <c r="S12" s="34"/>
      <c r="T12" s="34"/>
      <c r="U12" s="35">
        <f t="shared" si="3"/>
        <v>9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>
        <v>9.5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/>
      <c r="Q14" s="34"/>
      <c r="R14" s="34"/>
      <c r="S14" s="34"/>
      <c r="T14" s="34"/>
      <c r="U14" s="35">
        <f t="shared" si="3"/>
        <v>9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>
        <v>9</v>
      </c>
      <c r="P15" s="34"/>
      <c r="Q15" s="34"/>
      <c r="R15" s="34"/>
      <c r="S15" s="34"/>
      <c r="T15" s="34"/>
      <c r="U15" s="35">
        <f t="shared" si="3"/>
        <v>9.4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>
        <v>10</v>
      </c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9.5</v>
      </c>
      <c r="P17" s="34"/>
      <c r="Q17" s="34"/>
      <c r="R17" s="34"/>
      <c r="S17" s="34"/>
      <c r="T17" s="34"/>
      <c r="U17" s="35">
        <f t="shared" si="3"/>
        <v>9.6999999999999993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>
        <v>9.5</v>
      </c>
      <c r="P18" s="34"/>
      <c r="Q18" s="34"/>
      <c r="R18" s="34"/>
      <c r="S18" s="34"/>
      <c r="T18" s="34"/>
      <c r="U18" s="35">
        <f t="shared" si="3"/>
        <v>9.6999999999999993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>
        <v>9</v>
      </c>
      <c r="P19" s="34"/>
      <c r="Q19" s="34"/>
      <c r="R19" s="34"/>
      <c r="S19" s="34"/>
      <c r="T19" s="34"/>
      <c r="U19" s="35">
        <f t="shared" si="3"/>
        <v>9.3000000000000007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10</v>
      </c>
      <c r="P20" s="34"/>
      <c r="Q20" s="34"/>
      <c r="R20" s="34"/>
      <c r="S20" s="34"/>
      <c r="T20" s="34"/>
      <c r="U20" s="35">
        <f t="shared" si="3"/>
        <v>10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9.5</v>
      </c>
      <c r="P21" s="34"/>
      <c r="Q21" s="34"/>
      <c r="R21" s="34"/>
      <c r="S21" s="34"/>
      <c r="T21" s="34"/>
      <c r="U21" s="35">
        <f t="shared" si="3"/>
        <v>9.75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>
        <v>9.8000000000000007</v>
      </c>
      <c r="P22" s="34"/>
      <c r="Q22" s="34"/>
      <c r="R22" s="34"/>
      <c r="S22" s="34"/>
      <c r="T22" s="34"/>
      <c r="U22" s="35">
        <f t="shared" si="3"/>
        <v>9.9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>
        <v>9</v>
      </c>
      <c r="P23" s="34"/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8</v>
      </c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>
        <v>8.5</v>
      </c>
      <c r="P25" s="34"/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/>
      <c r="Q26" s="34"/>
      <c r="R26" s="34"/>
      <c r="S26" s="34"/>
      <c r="T26" s="34"/>
      <c r="U26" s="35">
        <f t="shared" si="3"/>
        <v>8.4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/>
      <c r="Q27" s="34"/>
      <c r="R27" s="34"/>
      <c r="S27" s="34"/>
      <c r="T27" s="34"/>
      <c r="U27" s="35">
        <f t="shared" si="3"/>
        <v>9.85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9.5</v>
      </c>
      <c r="P28" s="34"/>
      <c r="Q28" s="34"/>
      <c r="R28" s="34"/>
      <c r="S28" s="34"/>
      <c r="T28" s="34"/>
      <c r="U28" s="35">
        <f t="shared" si="3"/>
        <v>9.65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>
        <v>7</v>
      </c>
      <c r="P29" s="34"/>
      <c r="Q29" s="34"/>
      <c r="R29" s="34"/>
      <c r="S29" s="34"/>
      <c r="T29" s="34"/>
      <c r="U29" s="35">
        <f t="shared" si="3"/>
        <v>8.3000000000000007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/>
      <c r="Q30" s="34"/>
      <c r="R30" s="34"/>
      <c r="S30" s="34"/>
      <c r="T30" s="34"/>
      <c r="U30" s="35">
        <f t="shared" si="3"/>
        <v>8.5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>
        <v>8</v>
      </c>
      <c r="P31" s="34"/>
      <c r="Q31" s="34"/>
      <c r="R31" s="34"/>
      <c r="S31" s="34"/>
      <c r="T31" s="34"/>
      <c r="U31" s="35">
        <f t="shared" si="3"/>
        <v>8.8000000000000007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>
        <v>9</v>
      </c>
      <c r="P32" s="34"/>
      <c r="Q32" s="34"/>
      <c r="R32" s="34"/>
      <c r="S32" s="34"/>
      <c r="T32" s="34"/>
      <c r="U32" s="35">
        <f t="shared" si="3"/>
        <v>9.3000000000000007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>
        <v>8</v>
      </c>
      <c r="P33" s="34"/>
      <c r="Q33" s="34"/>
      <c r="R33" s="34"/>
      <c r="S33" s="34"/>
      <c r="T33" s="34"/>
      <c r="U33" s="35">
        <f t="shared" si="3"/>
        <v>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>
        <v>9.8000000000000007</v>
      </c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>
        <v>10</v>
      </c>
      <c r="P35" s="34"/>
      <c r="Q35" s="34"/>
      <c r="R35" s="34"/>
      <c r="S35" s="34"/>
      <c r="T35" s="34"/>
      <c r="U35" s="35">
        <f t="shared" si="3"/>
        <v>9.9499999999999993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9" activePane="bottomRight" state="frozen"/>
      <selection activeCell="B7" sqref="B7:C35"/>
      <selection pane="topRight" activeCell="B7" sqref="B7:C35"/>
      <selection pane="bottomLeft" activeCell="B7" sqref="B7:C35"/>
      <selection pane="bottomRight" activeCell="N21" sqref="N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N4" s="15" t="s">
        <v>459</v>
      </c>
      <c r="U4" s="16"/>
      <c r="V4" s="15" t="s">
        <v>440</v>
      </c>
      <c r="W4" s="15" t="s">
        <v>439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 t="s">
        <v>419</v>
      </c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7</v>
      </c>
      <c r="O8" s="34"/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 t="s">
        <v>427</v>
      </c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7.5</v>
      </c>
      <c r="O10" s="34"/>
      <c r="P10" s="34"/>
      <c r="Q10" s="34"/>
      <c r="R10" s="34"/>
      <c r="S10" s="34"/>
      <c r="T10" s="34"/>
      <c r="U10" s="35">
        <f t="shared" si="3"/>
        <v>7.5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8.5</v>
      </c>
      <c r="O11" s="34"/>
      <c r="P11" s="34"/>
      <c r="Q11" s="34"/>
      <c r="R11" s="34"/>
      <c r="S11" s="34"/>
      <c r="T11" s="34"/>
      <c r="U11" s="35">
        <f t="shared" si="3"/>
        <v>8.5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427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6.5</v>
      </c>
      <c r="O13" s="34"/>
      <c r="P13" s="34"/>
      <c r="Q13" s="34"/>
      <c r="R13" s="34"/>
      <c r="S13" s="34"/>
      <c r="T13" s="34"/>
      <c r="U13" s="35">
        <f t="shared" si="3"/>
        <v>6.5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9.9</v>
      </c>
      <c r="O14" s="34"/>
      <c r="P14" s="34"/>
      <c r="Q14" s="34"/>
      <c r="R14" s="34"/>
      <c r="S14" s="34"/>
      <c r="T14" s="34"/>
      <c r="U14" s="35">
        <f t="shared" si="3"/>
        <v>9.9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4.5</v>
      </c>
      <c r="O15" s="34"/>
      <c r="P15" s="34"/>
      <c r="Q15" s="34"/>
      <c r="R15" s="34"/>
      <c r="S15" s="34"/>
      <c r="T15" s="34"/>
      <c r="U15" s="35">
        <f t="shared" si="3"/>
        <v>4.5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6.5</v>
      </c>
      <c r="O16" s="34"/>
      <c r="P16" s="34"/>
      <c r="Q16" s="34"/>
      <c r="R16" s="34"/>
      <c r="S16" s="34"/>
      <c r="T16" s="34"/>
      <c r="U16" s="35">
        <f t="shared" si="3"/>
        <v>6.5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 t="s">
        <v>427</v>
      </c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 t="s">
        <v>427</v>
      </c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 t="s">
        <v>427</v>
      </c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 t="s">
        <v>427</v>
      </c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8.5</v>
      </c>
      <c r="O24" s="34"/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 t="s">
        <v>427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 t="s">
        <v>427</v>
      </c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427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8</v>
      </c>
      <c r="O28" s="34"/>
      <c r="P28" s="34"/>
      <c r="Q28" s="34"/>
      <c r="R28" s="34"/>
      <c r="S28" s="34"/>
      <c r="T28" s="34"/>
      <c r="U28" s="35">
        <f t="shared" si="3"/>
        <v>8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6</v>
      </c>
      <c r="O29" s="34"/>
      <c r="P29" s="34"/>
      <c r="Q29" s="34"/>
      <c r="R29" s="34"/>
      <c r="S29" s="34"/>
      <c r="T29" s="34"/>
      <c r="U29" s="35">
        <f t="shared" si="3"/>
        <v>6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4.5</v>
      </c>
      <c r="O30" s="34"/>
      <c r="P30" s="34"/>
      <c r="Q30" s="34"/>
      <c r="R30" s="34"/>
      <c r="S30" s="34"/>
      <c r="T30" s="34"/>
      <c r="U30" s="35">
        <f t="shared" si="3"/>
        <v>4.5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 t="s">
        <v>427</v>
      </c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 t="s">
        <v>427</v>
      </c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 t="s">
        <v>427</v>
      </c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5.5</v>
      </c>
      <c r="O34" s="34"/>
      <c r="P34" s="34"/>
      <c r="Q34" s="34"/>
      <c r="R34" s="34"/>
      <c r="S34" s="34"/>
      <c r="T34" s="34"/>
      <c r="U34" s="35">
        <f t="shared" si="3"/>
        <v>5.5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 t="s">
        <v>427</v>
      </c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abSelected="1" topLeftCell="A4" zoomScale="85" workbookViewId="0">
      <pane xSplit="3" ySplit="1" topLeftCell="H7" activePane="bottomRight" state="frozen"/>
      <selection activeCell="A4" sqref="A4"/>
      <selection pane="topRight" activeCell="D4" sqref="D4"/>
      <selection pane="bottomLeft" activeCell="A5" sqref="A5"/>
      <selection pane="bottomRight" activeCell="Z21" sqref="Z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429</v>
      </c>
      <c r="E4" s="15" t="s">
        <v>447</v>
      </c>
      <c r="F4" s="15" t="s">
        <v>477</v>
      </c>
      <c r="G4" s="15" t="s">
        <v>488</v>
      </c>
      <c r="M4" s="16"/>
      <c r="N4" s="15" t="s">
        <v>426</v>
      </c>
      <c r="O4" s="15" t="s">
        <v>434</v>
      </c>
      <c r="P4" s="15" t="s">
        <v>456</v>
      </c>
      <c r="Q4" s="15" t="s">
        <v>489</v>
      </c>
      <c r="U4" s="16"/>
      <c r="Y4" s="16"/>
      <c r="Z4" s="15" t="s">
        <v>490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>
        <v>9.1999999999999993</v>
      </c>
      <c r="G7" s="34"/>
      <c r="H7" s="34"/>
      <c r="I7" s="34"/>
      <c r="J7" s="34"/>
      <c r="K7" s="34"/>
      <c r="L7" s="34"/>
      <c r="M7" s="35">
        <f>TRUNC(AVERAGE(D7:L7),2)</f>
        <v>9.4600000000000009</v>
      </c>
      <c r="N7" s="34">
        <v>9.5</v>
      </c>
      <c r="O7" s="34">
        <v>10</v>
      </c>
      <c r="P7" s="34">
        <v>9.5</v>
      </c>
      <c r="Q7" s="34">
        <v>8.5</v>
      </c>
      <c r="R7" s="34"/>
      <c r="S7" s="34"/>
      <c r="T7" s="34"/>
      <c r="U7" s="35">
        <f>TRUNC(AVERAGE(N7:T7),2)</f>
        <v>9.3699999999999992</v>
      </c>
      <c r="V7" s="34"/>
      <c r="W7" s="34"/>
      <c r="X7" s="34"/>
      <c r="Y7" s="35" t="e">
        <f t="shared" ref="Y7:Y39" si="0">TRUNC(AVERAGE(V7:X7),2)</f>
        <v>#DIV/0!</v>
      </c>
      <c r="Z7" s="34">
        <v>9.1999999999999993</v>
      </c>
      <c r="AA7" s="34"/>
      <c r="AB7" s="34"/>
      <c r="AC7" s="35">
        <f t="shared" ref="AC7:AC39" si="1">TRUNC(AVERAGE(Z7:AB7),2)</f>
        <v>9.1999999999999993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>
        <v>8.6</v>
      </c>
      <c r="G8" s="34" t="s">
        <v>482</v>
      </c>
      <c r="H8" s="34"/>
      <c r="I8" s="34"/>
      <c r="J8" s="34"/>
      <c r="K8" s="34"/>
      <c r="L8" s="34"/>
      <c r="M8" s="35">
        <f t="shared" ref="M8:M39" si="2">TRUNC(AVERAGE(D8:L8),2)</f>
        <v>9.26</v>
      </c>
      <c r="N8" s="34">
        <v>10</v>
      </c>
      <c r="O8" s="34">
        <v>4</v>
      </c>
      <c r="P8" s="34">
        <v>9</v>
      </c>
      <c r="Q8" s="34">
        <v>8.9</v>
      </c>
      <c r="R8" s="34"/>
      <c r="S8" s="34"/>
      <c r="T8" s="34"/>
      <c r="U8" s="35">
        <f t="shared" ref="U8:U39" si="3">TRUNC(AVERAGE(N8:T8),2)</f>
        <v>7.97</v>
      </c>
      <c r="V8" s="34"/>
      <c r="W8" s="34"/>
      <c r="X8" s="34"/>
      <c r="Y8" s="35" t="e">
        <f t="shared" si="0"/>
        <v>#DIV/0!</v>
      </c>
      <c r="Z8" s="34">
        <v>9.6</v>
      </c>
      <c r="AA8" s="34"/>
      <c r="AB8" s="34"/>
      <c r="AC8" s="35">
        <f t="shared" si="1"/>
        <v>9.6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6" customFormat="1" ht="18" customHeight="1">
      <c r="A9" s="71">
        <v>3</v>
      </c>
      <c r="B9" s="72" t="s">
        <v>262</v>
      </c>
      <c r="C9" s="72" t="s">
        <v>263</v>
      </c>
      <c r="D9" s="73"/>
      <c r="E9" s="73"/>
      <c r="F9" s="73"/>
      <c r="G9" s="73"/>
      <c r="H9" s="73"/>
      <c r="I9" s="73"/>
      <c r="J9" s="73"/>
      <c r="K9" s="73"/>
      <c r="L9" s="73"/>
      <c r="M9" s="73" t="e">
        <f t="shared" si="2"/>
        <v>#DIV/0!</v>
      </c>
      <c r="N9" s="73"/>
      <c r="O9" s="73"/>
      <c r="P9" s="73"/>
      <c r="Q9" s="73"/>
      <c r="R9" s="73"/>
      <c r="S9" s="73"/>
      <c r="T9" s="73"/>
      <c r="U9" s="73" t="e">
        <f t="shared" si="3"/>
        <v>#DIV/0!</v>
      </c>
      <c r="V9" s="73"/>
      <c r="W9" s="73"/>
      <c r="X9" s="73"/>
      <c r="Y9" s="73" t="e">
        <f t="shared" si="0"/>
        <v>#DIV/0!</v>
      </c>
      <c r="Z9" s="73"/>
      <c r="AA9" s="73"/>
      <c r="AB9" s="73"/>
      <c r="AC9" s="73" t="e">
        <f t="shared" si="1"/>
        <v>#DIV/0!</v>
      </c>
      <c r="AD9" s="73" t="e">
        <f t="shared" si="4"/>
        <v>#DIV/0!</v>
      </c>
      <c r="AE9" s="73" t="e">
        <f t="shared" si="5"/>
        <v>#DIV/0!</v>
      </c>
      <c r="AF9" s="74"/>
      <c r="AG9" s="74">
        <f t="shared" si="6"/>
        <v>0</v>
      </c>
      <c r="AH9" s="75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>
        <v>8.5</v>
      </c>
      <c r="G10" s="34"/>
      <c r="H10" s="34"/>
      <c r="I10" s="34"/>
      <c r="J10" s="34"/>
      <c r="K10" s="34"/>
      <c r="L10" s="34"/>
      <c r="M10" s="35">
        <f t="shared" si="2"/>
        <v>7.5</v>
      </c>
      <c r="N10" s="34">
        <v>9.9</v>
      </c>
      <c r="O10" s="34">
        <v>10</v>
      </c>
      <c r="P10" s="34">
        <v>8</v>
      </c>
      <c r="Q10" s="34">
        <v>8.5</v>
      </c>
      <c r="R10" s="34"/>
      <c r="S10" s="34"/>
      <c r="T10" s="34"/>
      <c r="U10" s="35">
        <f t="shared" si="3"/>
        <v>9.1</v>
      </c>
      <c r="V10" s="34"/>
      <c r="W10" s="34"/>
      <c r="X10" s="34"/>
      <c r="Y10" s="35" t="e">
        <f t="shared" si="0"/>
        <v>#DIV/0!</v>
      </c>
      <c r="Z10" s="34">
        <v>8.6</v>
      </c>
      <c r="AA10" s="34"/>
      <c r="AB10" s="34"/>
      <c r="AC10" s="35">
        <f t="shared" si="1"/>
        <v>8.6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>
        <v>9.8000000000000007</v>
      </c>
      <c r="G11" s="34"/>
      <c r="H11" s="34"/>
      <c r="I11" s="34"/>
      <c r="J11" s="34"/>
      <c r="K11" s="34"/>
      <c r="L11" s="34"/>
      <c r="M11" s="35">
        <f t="shared" si="2"/>
        <v>8.66</v>
      </c>
      <c r="N11" s="34">
        <v>10</v>
      </c>
      <c r="O11" s="34">
        <v>9</v>
      </c>
      <c r="P11" s="34">
        <v>10</v>
      </c>
      <c r="Q11" s="34" t="s">
        <v>427</v>
      </c>
      <c r="R11" s="34"/>
      <c r="S11" s="34"/>
      <c r="T11" s="34"/>
      <c r="U11" s="35">
        <f t="shared" si="3"/>
        <v>9.66</v>
      </c>
      <c r="V11" s="34"/>
      <c r="W11" s="34"/>
      <c r="X11" s="34"/>
      <c r="Y11" s="35" t="e">
        <f t="shared" si="0"/>
        <v>#DIV/0!</v>
      </c>
      <c r="Z11" s="34">
        <v>7.6</v>
      </c>
      <c r="AA11" s="34"/>
      <c r="AB11" s="34"/>
      <c r="AC11" s="35">
        <f t="shared" si="1"/>
        <v>7.6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9.66</v>
      </c>
      <c r="N12" s="34">
        <v>9.9</v>
      </c>
      <c r="O12" s="34">
        <v>10</v>
      </c>
      <c r="P12" s="34">
        <v>10</v>
      </c>
      <c r="Q12" s="34">
        <v>8.8000000000000007</v>
      </c>
      <c r="R12" s="34"/>
      <c r="S12" s="34"/>
      <c r="T12" s="34"/>
      <c r="U12" s="35">
        <f t="shared" si="3"/>
        <v>9.67</v>
      </c>
      <c r="V12" s="34"/>
      <c r="W12" s="34"/>
      <c r="X12" s="34"/>
      <c r="Y12" s="35" t="e">
        <f t="shared" si="0"/>
        <v>#DIV/0!</v>
      </c>
      <c r="Z12" s="34">
        <v>9</v>
      </c>
      <c r="AA12" s="34"/>
      <c r="AB12" s="34"/>
      <c r="AC12" s="35">
        <f t="shared" si="1"/>
        <v>9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>
        <v>1</v>
      </c>
      <c r="G13" s="34"/>
      <c r="H13" s="34"/>
      <c r="I13" s="34"/>
      <c r="J13" s="34"/>
      <c r="K13" s="34"/>
      <c r="L13" s="34"/>
      <c r="M13" s="35">
        <f t="shared" si="2"/>
        <v>6.23</v>
      </c>
      <c r="N13" s="34">
        <v>10</v>
      </c>
      <c r="O13" s="34">
        <v>9</v>
      </c>
      <c r="P13" s="34">
        <v>10</v>
      </c>
      <c r="Q13" s="34">
        <v>9</v>
      </c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>
        <v>9.4</v>
      </c>
      <c r="AA13" s="34"/>
      <c r="AB13" s="34"/>
      <c r="AC13" s="35">
        <f t="shared" si="1"/>
        <v>9.4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>
        <v>9</v>
      </c>
      <c r="G14" s="34" t="s">
        <v>482</v>
      </c>
      <c r="H14" s="34"/>
      <c r="I14" s="34"/>
      <c r="J14" s="34"/>
      <c r="K14" s="34"/>
      <c r="L14" s="34"/>
      <c r="M14" s="35">
        <f t="shared" si="2"/>
        <v>8.83</v>
      </c>
      <c r="N14" s="34">
        <v>10</v>
      </c>
      <c r="O14" s="34">
        <v>9</v>
      </c>
      <c r="P14" s="34">
        <v>9.5</v>
      </c>
      <c r="Q14" s="34">
        <v>8.8000000000000007</v>
      </c>
      <c r="R14" s="34"/>
      <c r="S14" s="34"/>
      <c r="T14" s="34"/>
      <c r="U14" s="35">
        <f t="shared" si="3"/>
        <v>9.32</v>
      </c>
      <c r="V14" s="34"/>
      <c r="W14" s="34"/>
      <c r="X14" s="34"/>
      <c r="Y14" s="35" t="e">
        <f t="shared" si="0"/>
        <v>#DIV/0!</v>
      </c>
      <c r="Z14" s="34">
        <v>8.8000000000000007</v>
      </c>
      <c r="AA14" s="34"/>
      <c r="AB14" s="34"/>
      <c r="AC14" s="35">
        <f t="shared" si="1"/>
        <v>8.8000000000000007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>
        <v>10</v>
      </c>
      <c r="G15" s="34"/>
      <c r="H15" s="34"/>
      <c r="I15" s="34"/>
      <c r="J15" s="34"/>
      <c r="K15" s="34"/>
      <c r="L15" s="34"/>
      <c r="M15" s="35">
        <f t="shared" si="2"/>
        <v>9.83</v>
      </c>
      <c r="N15" s="34">
        <v>10</v>
      </c>
      <c r="O15" s="34">
        <v>10</v>
      </c>
      <c r="P15" s="34">
        <v>9.8000000000000007</v>
      </c>
      <c r="Q15" s="34">
        <v>8.8000000000000007</v>
      </c>
      <c r="R15" s="34"/>
      <c r="S15" s="34"/>
      <c r="T15" s="34"/>
      <c r="U15" s="35">
        <f t="shared" si="3"/>
        <v>9.65</v>
      </c>
      <c r="V15" s="34"/>
      <c r="W15" s="34"/>
      <c r="X15" s="34"/>
      <c r="Y15" s="35" t="e">
        <f t="shared" si="0"/>
        <v>#DIV/0!</v>
      </c>
      <c r="Z15" s="34">
        <v>9.8000000000000007</v>
      </c>
      <c r="AA15" s="34"/>
      <c r="AB15" s="34"/>
      <c r="AC15" s="35">
        <f t="shared" si="1"/>
        <v>9.8000000000000007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>
        <v>8.1999999999999993</v>
      </c>
      <c r="G16" s="34" t="s">
        <v>482</v>
      </c>
      <c r="H16" s="34"/>
      <c r="I16" s="34"/>
      <c r="J16" s="34"/>
      <c r="K16" s="34"/>
      <c r="L16" s="34"/>
      <c r="M16" s="35">
        <f t="shared" si="2"/>
        <v>9.1300000000000008</v>
      </c>
      <c r="N16" s="34">
        <v>10</v>
      </c>
      <c r="O16" s="34">
        <v>7</v>
      </c>
      <c r="P16" s="34">
        <v>9</v>
      </c>
      <c r="Q16" s="34">
        <v>9.1999999999999993</v>
      </c>
      <c r="R16" s="34"/>
      <c r="S16" s="34"/>
      <c r="T16" s="34"/>
      <c r="U16" s="35">
        <f t="shared" si="3"/>
        <v>8.8000000000000007</v>
      </c>
      <c r="V16" s="34"/>
      <c r="W16" s="34"/>
      <c r="X16" s="34"/>
      <c r="Y16" s="35" t="e">
        <f t="shared" si="0"/>
        <v>#DIV/0!</v>
      </c>
      <c r="Z16" s="34">
        <v>9.1999999999999993</v>
      </c>
      <c r="AA16" s="34"/>
      <c r="AB16" s="34"/>
      <c r="AC16" s="35">
        <f t="shared" si="1"/>
        <v>9.1999999999999993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>
        <v>8</v>
      </c>
      <c r="G17" s="34" t="s">
        <v>482</v>
      </c>
      <c r="H17" s="34"/>
      <c r="I17" s="34"/>
      <c r="J17" s="34"/>
      <c r="K17" s="34"/>
      <c r="L17" s="34"/>
      <c r="M17" s="35">
        <f t="shared" si="2"/>
        <v>8.26</v>
      </c>
      <c r="N17" s="34">
        <v>9.5</v>
      </c>
      <c r="O17" s="34">
        <v>8</v>
      </c>
      <c r="P17" s="34">
        <v>10</v>
      </c>
      <c r="Q17" s="34">
        <v>5.6</v>
      </c>
      <c r="R17" s="34"/>
      <c r="S17" s="34"/>
      <c r="T17" s="34"/>
      <c r="U17" s="35">
        <f t="shared" si="3"/>
        <v>8.27</v>
      </c>
      <c r="V17" s="34"/>
      <c r="W17" s="34"/>
      <c r="X17" s="34"/>
      <c r="Y17" s="35" t="e">
        <f t="shared" si="0"/>
        <v>#DIV/0!</v>
      </c>
      <c r="Z17" s="34">
        <v>8.4</v>
      </c>
      <c r="AA17" s="34"/>
      <c r="AB17" s="34"/>
      <c r="AC17" s="35">
        <f t="shared" si="1"/>
        <v>8.4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>
        <v>9.5</v>
      </c>
      <c r="G18" s="34"/>
      <c r="H18" s="34"/>
      <c r="I18" s="34"/>
      <c r="J18" s="34"/>
      <c r="K18" s="34"/>
      <c r="L18" s="34"/>
      <c r="M18" s="35">
        <f t="shared" si="2"/>
        <v>8.83</v>
      </c>
      <c r="N18" s="34">
        <v>10</v>
      </c>
      <c r="O18" s="34">
        <v>10</v>
      </c>
      <c r="P18" s="34">
        <v>9</v>
      </c>
      <c r="Q18" s="34">
        <v>8.8000000000000007</v>
      </c>
      <c r="R18" s="34"/>
      <c r="S18" s="34"/>
      <c r="T18" s="34"/>
      <c r="U18" s="35">
        <f t="shared" si="3"/>
        <v>9.4499999999999993</v>
      </c>
      <c r="V18" s="34"/>
      <c r="W18" s="34"/>
      <c r="X18" s="34"/>
      <c r="Y18" s="35" t="e">
        <f t="shared" si="0"/>
        <v>#DIV/0!</v>
      </c>
      <c r="Z18" s="34">
        <v>10</v>
      </c>
      <c r="AA18" s="34"/>
      <c r="AB18" s="34"/>
      <c r="AC18" s="35">
        <f t="shared" si="1"/>
        <v>10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>
        <v>8.5</v>
      </c>
      <c r="G19" s="34"/>
      <c r="H19" s="34"/>
      <c r="I19" s="34"/>
      <c r="J19" s="34"/>
      <c r="K19" s="34"/>
      <c r="L19" s="34"/>
      <c r="M19" s="35">
        <f t="shared" si="2"/>
        <v>8.1999999999999993</v>
      </c>
      <c r="N19" s="34">
        <v>10</v>
      </c>
      <c r="O19" s="34">
        <v>10</v>
      </c>
      <c r="P19" s="34">
        <v>10</v>
      </c>
      <c r="Q19" s="34">
        <v>8.8000000000000007</v>
      </c>
      <c r="R19" s="34"/>
      <c r="S19" s="34"/>
      <c r="T19" s="34"/>
      <c r="U19" s="35">
        <f t="shared" si="3"/>
        <v>9.6999999999999993</v>
      </c>
      <c r="V19" s="34"/>
      <c r="W19" s="34"/>
      <c r="X19" s="34"/>
      <c r="Y19" s="35" t="e">
        <f t="shared" si="0"/>
        <v>#DIV/0!</v>
      </c>
      <c r="Z19" s="34">
        <v>10</v>
      </c>
      <c r="AA19" s="34"/>
      <c r="AB19" s="34"/>
      <c r="AC19" s="35">
        <f t="shared" si="1"/>
        <v>10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>
        <v>8.1999999999999993</v>
      </c>
      <c r="G20" s="34" t="s">
        <v>482</v>
      </c>
      <c r="H20" s="34"/>
      <c r="I20" s="34"/>
      <c r="J20" s="34"/>
      <c r="K20" s="34"/>
      <c r="L20" s="34"/>
      <c r="M20" s="35">
        <f t="shared" si="2"/>
        <v>9.4</v>
      </c>
      <c r="N20" s="34">
        <v>9.8000000000000007</v>
      </c>
      <c r="O20" s="34">
        <v>10</v>
      </c>
      <c r="P20" s="34">
        <v>9.5</v>
      </c>
      <c r="Q20" s="34" t="s">
        <v>419</v>
      </c>
      <c r="R20" s="34"/>
      <c r="S20" s="34"/>
      <c r="T20" s="34"/>
      <c r="U20" s="35">
        <f t="shared" si="3"/>
        <v>9.76</v>
      </c>
      <c r="V20" s="34"/>
      <c r="W20" s="34"/>
      <c r="X20" s="34"/>
      <c r="Y20" s="35" t="e">
        <f t="shared" si="0"/>
        <v>#DIV/0!</v>
      </c>
      <c r="Z20" s="34" t="s">
        <v>419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>
        <v>0</v>
      </c>
      <c r="G21" s="34"/>
      <c r="H21" s="34"/>
      <c r="I21" s="34"/>
      <c r="J21" s="34"/>
      <c r="K21" s="34"/>
      <c r="L21" s="34"/>
      <c r="M21" s="35">
        <f t="shared" si="2"/>
        <v>3.33</v>
      </c>
      <c r="N21" s="34" t="s">
        <v>427</v>
      </c>
      <c r="O21" s="34">
        <v>9</v>
      </c>
      <c r="P21" s="34">
        <v>9</v>
      </c>
      <c r="Q21" s="34">
        <v>6</v>
      </c>
      <c r="R21" s="34"/>
      <c r="S21" s="34"/>
      <c r="T21" s="34"/>
      <c r="U21" s="35">
        <f t="shared" si="3"/>
        <v>8</v>
      </c>
      <c r="V21" s="34"/>
      <c r="W21" s="34"/>
      <c r="X21" s="34"/>
      <c r="Y21" s="35" t="e">
        <f t="shared" si="0"/>
        <v>#DIV/0!</v>
      </c>
      <c r="Z21" s="34">
        <v>9.8000000000000007</v>
      </c>
      <c r="AA21" s="34"/>
      <c r="AB21" s="34"/>
      <c r="AC21" s="35">
        <f t="shared" si="1"/>
        <v>9.8000000000000007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>
        <v>0</v>
      </c>
      <c r="G22" s="34"/>
      <c r="H22" s="34"/>
      <c r="I22" s="34"/>
      <c r="J22" s="34"/>
      <c r="K22" s="34"/>
      <c r="L22" s="34"/>
      <c r="M22" s="35">
        <f t="shared" si="2"/>
        <v>1.83</v>
      </c>
      <c r="N22" s="34">
        <v>10</v>
      </c>
      <c r="O22" s="34">
        <v>0</v>
      </c>
      <c r="P22" s="34">
        <v>9.5</v>
      </c>
      <c r="Q22" s="34">
        <v>6.5</v>
      </c>
      <c r="R22" s="34"/>
      <c r="S22" s="34"/>
      <c r="T22" s="34"/>
      <c r="U22" s="35">
        <f t="shared" si="3"/>
        <v>6.5</v>
      </c>
      <c r="V22" s="34"/>
      <c r="W22" s="34"/>
      <c r="X22" s="34"/>
      <c r="Y22" s="35" t="e">
        <f t="shared" si="0"/>
        <v>#DIV/0!</v>
      </c>
      <c r="Z22" s="34">
        <v>8.8000000000000007</v>
      </c>
      <c r="AA22" s="34"/>
      <c r="AB22" s="34"/>
      <c r="AC22" s="35">
        <f t="shared" si="1"/>
        <v>8.8000000000000007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>
        <v>10</v>
      </c>
      <c r="G23" s="34" t="s">
        <v>482</v>
      </c>
      <c r="H23" s="34"/>
      <c r="I23" s="34"/>
      <c r="J23" s="34"/>
      <c r="K23" s="34"/>
      <c r="L23" s="34"/>
      <c r="M23" s="35">
        <f t="shared" si="2"/>
        <v>9.6</v>
      </c>
      <c r="N23" s="34" t="s">
        <v>427</v>
      </c>
      <c r="O23" s="34">
        <v>10</v>
      </c>
      <c r="P23" s="34">
        <v>9.5</v>
      </c>
      <c r="Q23" s="34">
        <v>8.6</v>
      </c>
      <c r="R23" s="34"/>
      <c r="S23" s="34"/>
      <c r="T23" s="34"/>
      <c r="U23" s="35">
        <f t="shared" si="3"/>
        <v>9.36</v>
      </c>
      <c r="V23" s="34"/>
      <c r="W23" s="34"/>
      <c r="X23" s="34"/>
      <c r="Y23" s="35" t="e">
        <f t="shared" si="0"/>
        <v>#DIV/0!</v>
      </c>
      <c r="Z23" s="34">
        <v>10</v>
      </c>
      <c r="AA23" s="34"/>
      <c r="AB23" s="34"/>
      <c r="AC23" s="35">
        <f t="shared" si="1"/>
        <v>10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>
        <v>8.8000000000000007</v>
      </c>
      <c r="G24" s="34" t="s">
        <v>482</v>
      </c>
      <c r="H24" s="34"/>
      <c r="I24" s="34"/>
      <c r="J24" s="34"/>
      <c r="K24" s="34"/>
      <c r="L24" s="34"/>
      <c r="M24" s="35">
        <f t="shared" si="2"/>
        <v>9.43</v>
      </c>
      <c r="N24" s="34">
        <v>8.9</v>
      </c>
      <c r="O24" s="34">
        <v>7</v>
      </c>
      <c r="P24" s="34">
        <v>8</v>
      </c>
      <c r="Q24" s="34">
        <v>8.6</v>
      </c>
      <c r="R24" s="34"/>
      <c r="S24" s="34"/>
      <c r="T24" s="34"/>
      <c r="U24" s="35">
        <f t="shared" si="3"/>
        <v>8.1199999999999992</v>
      </c>
      <c r="V24" s="34"/>
      <c r="W24" s="34"/>
      <c r="X24" s="34"/>
      <c r="Y24" s="35" t="e">
        <f t="shared" si="0"/>
        <v>#DIV/0!</v>
      </c>
      <c r="Z24" s="34">
        <v>8.1999999999999993</v>
      </c>
      <c r="AA24" s="34"/>
      <c r="AB24" s="34"/>
      <c r="AC24" s="35">
        <f t="shared" si="1"/>
        <v>8.1999999999999993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13" activePane="bottomRight" state="frozen"/>
      <selection activeCell="A4" sqref="A4"/>
      <selection pane="topRight" activeCell="D4" sqref="D4"/>
      <selection pane="bottomLeft" activeCell="A5" sqref="A5"/>
      <selection pane="bottomRight" activeCell="V19" sqref="V1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9.25">
      <c r="A4" s="14"/>
      <c r="D4" s="15" t="s">
        <v>472</v>
      </c>
      <c r="E4" s="15" t="s">
        <v>435</v>
      </c>
      <c r="F4" s="15" t="s">
        <v>453</v>
      </c>
      <c r="G4" s="15" t="s">
        <v>473</v>
      </c>
      <c r="H4" s="15" t="s">
        <v>481</v>
      </c>
      <c r="M4" s="16"/>
      <c r="N4" s="15" t="s">
        <v>436</v>
      </c>
      <c r="O4" s="15" t="s">
        <v>471</v>
      </c>
      <c r="U4" s="16"/>
      <c r="V4" s="15" t="s">
        <v>483</v>
      </c>
      <c r="Y4" s="16"/>
      <c r="Z4" s="15" t="s">
        <v>450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>
        <v>9.4</v>
      </c>
      <c r="F7" s="34">
        <v>5.2</v>
      </c>
      <c r="G7" s="34">
        <v>0</v>
      </c>
      <c r="H7" s="34" t="s">
        <v>482</v>
      </c>
      <c r="I7" s="34"/>
      <c r="J7" s="34"/>
      <c r="K7" s="34"/>
      <c r="L7" s="34"/>
      <c r="M7" s="35">
        <f>TRUNC(AVERAGE(D7:L7),2)</f>
        <v>4.8600000000000003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7</v>
      </c>
      <c r="W7" s="34"/>
      <c r="X7" s="34"/>
      <c r="Y7" s="35">
        <f t="shared" ref="Y7:Y39" si="0">TRUNC(AVERAGE(V7:X7),2)</f>
        <v>7</v>
      </c>
      <c r="Z7" s="34">
        <v>6.6</v>
      </c>
      <c r="AA7" s="34"/>
      <c r="AB7" s="34"/>
      <c r="AC7" s="35">
        <f t="shared" ref="AC7:AC39" si="1">TRUNC(AVERAGE(Z7:AB7),2)</f>
        <v>6.6</v>
      </c>
      <c r="AD7" s="36">
        <f>TRUNC(AVERAGE(M7,U7,Y7,AC7),2)</f>
        <v>7.05</v>
      </c>
      <c r="AE7" s="34">
        <f>TRUNC((AD7*0.8),2)</f>
        <v>5.64</v>
      </c>
      <c r="AF7" s="37"/>
      <c r="AG7" s="37">
        <f>TRUNC((AF7*0.2),2)</f>
        <v>0</v>
      </c>
      <c r="AH7" s="38">
        <f>TRUNC((AE7+AG7),2)</f>
        <v>5.64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/>
      <c r="E8" s="34">
        <v>9.4</v>
      </c>
      <c r="F8" s="34">
        <v>9.1</v>
      </c>
      <c r="G8" s="34">
        <v>10</v>
      </c>
      <c r="H8" s="34" t="s">
        <v>482</v>
      </c>
      <c r="I8" s="34"/>
      <c r="J8" s="34"/>
      <c r="K8" s="34"/>
      <c r="L8" s="34"/>
      <c r="M8" s="35">
        <f t="shared" ref="M8:M39" si="2">TRUNC(AVERAGE(D8:L8),2)</f>
        <v>9.5</v>
      </c>
      <c r="N8" s="34">
        <v>10</v>
      </c>
      <c r="O8" s="34">
        <v>9</v>
      </c>
      <c r="P8" s="34"/>
      <c r="Q8" s="34"/>
      <c r="R8" s="34"/>
      <c r="S8" s="34"/>
      <c r="T8" s="34"/>
      <c r="U8" s="35">
        <f t="shared" ref="U8:U39" si="3">TRUNC(AVERAGE(N8:T8),2)</f>
        <v>9.5</v>
      </c>
      <c r="V8" s="34">
        <v>7.5</v>
      </c>
      <c r="W8" s="34"/>
      <c r="X8" s="34"/>
      <c r="Y8" s="35">
        <f t="shared" si="0"/>
        <v>7.5</v>
      </c>
      <c r="Z8" s="77">
        <v>8</v>
      </c>
      <c r="AA8" s="34"/>
      <c r="AB8" s="34"/>
      <c r="AC8" s="35">
        <f t="shared" si="1"/>
        <v>8</v>
      </c>
      <c r="AD8" s="36">
        <f t="shared" ref="AD8:AD39" si="4">TRUNC(AVERAGE(M8,U8,Y8,AC8),2)</f>
        <v>8.6199999999999992</v>
      </c>
      <c r="AE8" s="34">
        <f t="shared" ref="AE8:AE39" si="5">TRUNC((AD8*0.8),2)</f>
        <v>6.89</v>
      </c>
      <c r="AF8" s="37"/>
      <c r="AG8" s="37">
        <f t="shared" ref="AG8:AG39" si="6">TRUNC((AF8*0.2),2)</f>
        <v>0</v>
      </c>
      <c r="AH8" s="38">
        <f t="shared" ref="AH8:AH39" si="7">TRUNC((AE8+AG8),2)</f>
        <v>6.89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>
        <v>7.3</v>
      </c>
      <c r="F9" s="34">
        <v>0</v>
      </c>
      <c r="G9" s="34">
        <v>9.5</v>
      </c>
      <c r="H9" s="34"/>
      <c r="I9" s="34"/>
      <c r="J9" s="34"/>
      <c r="K9" s="34"/>
      <c r="L9" s="34"/>
      <c r="M9" s="35">
        <f t="shared" si="2"/>
        <v>5.6</v>
      </c>
      <c r="N9" s="34">
        <v>9.6</v>
      </c>
      <c r="O9" s="34">
        <v>9</v>
      </c>
      <c r="P9" s="34"/>
      <c r="Q9" s="34"/>
      <c r="R9" s="34"/>
      <c r="S9" s="34"/>
      <c r="T9" s="34"/>
      <c r="U9" s="35">
        <f t="shared" si="3"/>
        <v>9.3000000000000007</v>
      </c>
      <c r="V9" s="34"/>
      <c r="W9" s="34"/>
      <c r="X9" s="34"/>
      <c r="Y9" s="35" t="e">
        <f t="shared" si="0"/>
        <v>#DIV/0!</v>
      </c>
      <c r="Z9" s="77" t="s">
        <v>452</v>
      </c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/>
      <c r="E10" s="34">
        <v>9</v>
      </c>
      <c r="F10" s="34">
        <v>9.4</v>
      </c>
      <c r="G10" s="34">
        <v>9.5</v>
      </c>
      <c r="H10" s="34" t="s">
        <v>482</v>
      </c>
      <c r="I10" s="34"/>
      <c r="J10" s="34"/>
      <c r="K10" s="34"/>
      <c r="L10" s="34"/>
      <c r="M10" s="35">
        <f t="shared" si="2"/>
        <v>9.3000000000000007</v>
      </c>
      <c r="N10" s="34">
        <v>10</v>
      </c>
      <c r="O10" s="34">
        <v>10</v>
      </c>
      <c r="P10" s="34"/>
      <c r="Q10" s="34"/>
      <c r="R10" s="34"/>
      <c r="S10" s="34"/>
      <c r="T10" s="34"/>
      <c r="U10" s="35">
        <f t="shared" si="3"/>
        <v>10</v>
      </c>
      <c r="V10" s="34">
        <v>7</v>
      </c>
      <c r="W10" s="34"/>
      <c r="X10" s="34"/>
      <c r="Y10" s="35">
        <f t="shared" si="0"/>
        <v>7</v>
      </c>
      <c r="Z10" s="34">
        <v>9.6</v>
      </c>
      <c r="AA10" s="34"/>
      <c r="AB10" s="34"/>
      <c r="AC10" s="35">
        <f t="shared" si="1"/>
        <v>9.6</v>
      </c>
      <c r="AD10" s="36">
        <f t="shared" si="4"/>
        <v>8.9700000000000006</v>
      </c>
      <c r="AE10" s="34">
        <f t="shared" si="5"/>
        <v>7.17</v>
      </c>
      <c r="AF10" s="37"/>
      <c r="AG10" s="37">
        <f t="shared" si="6"/>
        <v>0</v>
      </c>
      <c r="AH10" s="38">
        <f t="shared" si="7"/>
        <v>7.17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>
        <v>0</v>
      </c>
      <c r="F11" s="34">
        <v>8.1</v>
      </c>
      <c r="G11" s="34">
        <v>8.8000000000000007</v>
      </c>
      <c r="H11" s="34" t="s">
        <v>482</v>
      </c>
      <c r="I11" s="34"/>
      <c r="J11" s="34"/>
      <c r="K11" s="34"/>
      <c r="L11" s="34"/>
      <c r="M11" s="35">
        <f t="shared" si="2"/>
        <v>5.63</v>
      </c>
      <c r="N11" s="34">
        <v>0</v>
      </c>
      <c r="O11" s="34">
        <v>8</v>
      </c>
      <c r="P11" s="34"/>
      <c r="Q11" s="34"/>
      <c r="R11" s="34"/>
      <c r="S11" s="34"/>
      <c r="T11" s="34"/>
      <c r="U11" s="35">
        <f t="shared" si="3"/>
        <v>4</v>
      </c>
      <c r="V11" s="34">
        <v>8</v>
      </c>
      <c r="W11" s="34"/>
      <c r="X11" s="34"/>
      <c r="Y11" s="35">
        <f t="shared" si="0"/>
        <v>8</v>
      </c>
      <c r="Z11" s="78">
        <v>7.4</v>
      </c>
      <c r="AA11" s="34"/>
      <c r="AB11" s="34"/>
      <c r="AC11" s="35">
        <f t="shared" si="1"/>
        <v>7.4</v>
      </c>
      <c r="AD11" s="36">
        <f t="shared" si="4"/>
        <v>6.25</v>
      </c>
      <c r="AE11" s="34">
        <f t="shared" si="5"/>
        <v>5</v>
      </c>
      <c r="AF11" s="37"/>
      <c r="AG11" s="37">
        <f t="shared" si="6"/>
        <v>0</v>
      </c>
      <c r="AH11" s="38">
        <f t="shared" si="7"/>
        <v>5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>
        <v>9.4</v>
      </c>
      <c r="F12" s="34">
        <v>9.6</v>
      </c>
      <c r="G12" s="34">
        <v>7</v>
      </c>
      <c r="H12" s="34" t="s">
        <v>482</v>
      </c>
      <c r="I12" s="34"/>
      <c r="J12" s="34"/>
      <c r="K12" s="34"/>
      <c r="L12" s="34"/>
      <c r="M12" s="35">
        <f t="shared" si="2"/>
        <v>8.66</v>
      </c>
      <c r="N12" s="34">
        <v>10</v>
      </c>
      <c r="O12" s="34">
        <v>8</v>
      </c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 t="s">
        <v>451</v>
      </c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/>
      <c r="E13" s="34">
        <v>7</v>
      </c>
      <c r="F13" s="34">
        <v>0</v>
      </c>
      <c r="G13" s="34">
        <v>9.5</v>
      </c>
      <c r="H13" s="34"/>
      <c r="I13" s="34"/>
      <c r="J13" s="34"/>
      <c r="K13" s="34"/>
      <c r="L13" s="34"/>
      <c r="M13" s="35">
        <f t="shared" si="2"/>
        <v>5.5</v>
      </c>
      <c r="N13" s="34">
        <v>9.6</v>
      </c>
      <c r="O13" s="34">
        <v>9.5</v>
      </c>
      <c r="P13" s="34"/>
      <c r="Q13" s="34"/>
      <c r="R13" s="34"/>
      <c r="S13" s="34"/>
      <c r="T13" s="34"/>
      <c r="U13" s="35">
        <f t="shared" si="3"/>
        <v>9.5500000000000007</v>
      </c>
      <c r="V13" s="34">
        <v>7.5</v>
      </c>
      <c r="W13" s="34"/>
      <c r="X13" s="34"/>
      <c r="Y13" s="35">
        <f t="shared" si="0"/>
        <v>7.5</v>
      </c>
      <c r="Z13" s="34">
        <v>8</v>
      </c>
      <c r="AA13" s="34"/>
      <c r="AB13" s="34"/>
      <c r="AC13" s="35">
        <f t="shared" si="1"/>
        <v>8</v>
      </c>
      <c r="AD13" s="36">
        <f t="shared" si="4"/>
        <v>7.63</v>
      </c>
      <c r="AE13" s="34">
        <f t="shared" si="5"/>
        <v>6.1</v>
      </c>
      <c r="AF13" s="37"/>
      <c r="AG13" s="37">
        <f t="shared" si="6"/>
        <v>0</v>
      </c>
      <c r="AH13" s="38">
        <f t="shared" si="7"/>
        <v>6.1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>
        <v>1</v>
      </c>
      <c r="F14" s="34">
        <v>10</v>
      </c>
      <c r="G14" s="34">
        <v>9.5</v>
      </c>
      <c r="H14" s="34" t="s">
        <v>482</v>
      </c>
      <c r="I14" s="34"/>
      <c r="J14" s="34"/>
      <c r="K14" s="34"/>
      <c r="L14" s="34"/>
      <c r="M14" s="35">
        <f t="shared" si="2"/>
        <v>6.83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7</v>
      </c>
      <c r="W14" s="34"/>
      <c r="X14" s="34"/>
      <c r="Y14" s="35">
        <f t="shared" si="0"/>
        <v>7</v>
      </c>
      <c r="Z14" s="34" t="s">
        <v>451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/>
      <c r="E15" s="34">
        <v>8.5</v>
      </c>
      <c r="F15" s="34">
        <v>9.1999999999999993</v>
      </c>
      <c r="G15" s="34">
        <v>0</v>
      </c>
      <c r="H15" s="34" t="s">
        <v>482</v>
      </c>
      <c r="I15" s="34"/>
      <c r="J15" s="34"/>
      <c r="K15" s="34"/>
      <c r="L15" s="34"/>
      <c r="M15" s="35">
        <f t="shared" si="2"/>
        <v>5.9</v>
      </c>
      <c r="N15" s="34">
        <v>9.8000000000000007</v>
      </c>
      <c r="O15" s="34">
        <v>10</v>
      </c>
      <c r="P15" s="34"/>
      <c r="Q15" s="34"/>
      <c r="R15" s="34"/>
      <c r="S15" s="34"/>
      <c r="T15" s="34"/>
      <c r="U15" s="35">
        <f t="shared" si="3"/>
        <v>9.9</v>
      </c>
      <c r="V15" s="34">
        <v>7</v>
      </c>
      <c r="W15" s="34"/>
      <c r="X15" s="34"/>
      <c r="Y15" s="35">
        <f t="shared" si="0"/>
        <v>7</v>
      </c>
      <c r="Z15" s="34">
        <v>8.1999999999999993</v>
      </c>
      <c r="AA15" s="34"/>
      <c r="AB15" s="34"/>
      <c r="AC15" s="35">
        <f t="shared" si="1"/>
        <v>8.1999999999999993</v>
      </c>
      <c r="AD15" s="36">
        <f t="shared" si="4"/>
        <v>7.75</v>
      </c>
      <c r="AE15" s="34">
        <f t="shared" si="5"/>
        <v>6.2</v>
      </c>
      <c r="AF15" s="37"/>
      <c r="AG15" s="37">
        <f t="shared" si="6"/>
        <v>0</v>
      </c>
      <c r="AH15" s="38">
        <f t="shared" si="7"/>
        <v>6.2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/>
      <c r="E16" s="34">
        <v>9.8000000000000007</v>
      </c>
      <c r="F16" s="34">
        <v>10</v>
      </c>
      <c r="G16" s="34">
        <v>10</v>
      </c>
      <c r="H16" s="34" t="s">
        <v>482</v>
      </c>
      <c r="I16" s="34"/>
      <c r="J16" s="34"/>
      <c r="K16" s="34"/>
      <c r="L16" s="34"/>
      <c r="M16" s="35">
        <f t="shared" si="2"/>
        <v>9.93</v>
      </c>
      <c r="N16" s="34">
        <v>9.8000000000000007</v>
      </c>
      <c r="O16" s="77">
        <v>8.5</v>
      </c>
      <c r="P16" s="34"/>
      <c r="Q16" s="34"/>
      <c r="R16" s="34"/>
      <c r="S16" s="34"/>
      <c r="T16" s="34"/>
      <c r="U16" s="35">
        <f t="shared" si="3"/>
        <v>9.15</v>
      </c>
      <c r="V16" s="34" t="s">
        <v>419</v>
      </c>
      <c r="W16" s="34"/>
      <c r="X16" s="34"/>
      <c r="Y16" s="35" t="e">
        <f t="shared" si="0"/>
        <v>#DIV/0!</v>
      </c>
      <c r="Z16" s="34">
        <v>9.4</v>
      </c>
      <c r="AA16" s="34"/>
      <c r="AB16" s="34"/>
      <c r="AC16" s="35">
        <f t="shared" si="1"/>
        <v>9.4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>
        <v>9.6</v>
      </c>
      <c r="F17" s="34">
        <v>10</v>
      </c>
      <c r="G17" s="34">
        <v>0</v>
      </c>
      <c r="H17" s="34"/>
      <c r="I17" s="34"/>
      <c r="J17" s="34"/>
      <c r="K17" s="34"/>
      <c r="L17" s="34"/>
      <c r="M17" s="35">
        <f t="shared" si="2"/>
        <v>6.53</v>
      </c>
      <c r="N17" s="34">
        <v>10</v>
      </c>
      <c r="O17" s="34">
        <v>9.5</v>
      </c>
      <c r="P17" s="34"/>
      <c r="Q17" s="34"/>
      <c r="R17" s="34"/>
      <c r="S17" s="34"/>
      <c r="T17" s="34"/>
      <c r="U17" s="35">
        <f t="shared" si="3"/>
        <v>9.75</v>
      </c>
      <c r="V17" s="34">
        <v>7.5</v>
      </c>
      <c r="W17" s="34"/>
      <c r="X17" s="34"/>
      <c r="Y17" s="35">
        <f t="shared" si="0"/>
        <v>7.5</v>
      </c>
      <c r="Z17" s="34" t="s">
        <v>421</v>
      </c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/>
      <c r="E18" s="34">
        <v>9.6</v>
      </c>
      <c r="F18" s="34">
        <v>9</v>
      </c>
      <c r="G18" s="34">
        <v>10</v>
      </c>
      <c r="H18" s="34" t="s">
        <v>482</v>
      </c>
      <c r="I18" s="34"/>
      <c r="J18" s="34"/>
      <c r="K18" s="34"/>
      <c r="L18" s="34"/>
      <c r="M18" s="35">
        <f t="shared" si="2"/>
        <v>9.5299999999999994</v>
      </c>
      <c r="N18" s="34">
        <v>9.8000000000000007</v>
      </c>
      <c r="O18" s="34">
        <v>10</v>
      </c>
      <c r="P18" s="34"/>
      <c r="Q18" s="34"/>
      <c r="R18" s="34"/>
      <c r="S18" s="34"/>
      <c r="T18" s="34"/>
      <c r="U18" s="35">
        <f t="shared" si="3"/>
        <v>9.9</v>
      </c>
      <c r="V18" s="34">
        <v>7</v>
      </c>
      <c r="W18" s="34"/>
      <c r="X18" s="34"/>
      <c r="Y18" s="35">
        <f t="shared" si="0"/>
        <v>7</v>
      </c>
      <c r="Z18" s="34">
        <v>8.8000000000000007</v>
      </c>
      <c r="AA18" s="34"/>
      <c r="AB18" s="34"/>
      <c r="AC18" s="35">
        <f t="shared" si="1"/>
        <v>8.8000000000000007</v>
      </c>
      <c r="AD18" s="36">
        <f t="shared" si="4"/>
        <v>8.8000000000000007</v>
      </c>
      <c r="AE18" s="34">
        <f t="shared" si="5"/>
        <v>7.04</v>
      </c>
      <c r="AF18" s="37"/>
      <c r="AG18" s="37">
        <f t="shared" si="6"/>
        <v>0</v>
      </c>
      <c r="AH18" s="38">
        <f t="shared" si="7"/>
        <v>7.04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/>
      <c r="E19" s="34">
        <v>9.8000000000000007</v>
      </c>
      <c r="F19" s="34">
        <v>8.6</v>
      </c>
      <c r="G19" s="34">
        <v>9.8000000000000007</v>
      </c>
      <c r="H19" s="34"/>
      <c r="I19" s="34"/>
      <c r="J19" s="34"/>
      <c r="K19" s="34"/>
      <c r="L19" s="34"/>
      <c r="M19" s="35">
        <f t="shared" si="2"/>
        <v>9.4</v>
      </c>
      <c r="N19" s="34">
        <v>5</v>
      </c>
      <c r="O19" s="34">
        <v>7.5</v>
      </c>
      <c r="P19" s="34"/>
      <c r="Q19" s="34"/>
      <c r="R19" s="34"/>
      <c r="S19" s="34"/>
      <c r="T19" s="34"/>
      <c r="U19" s="35">
        <f t="shared" si="3"/>
        <v>6.25</v>
      </c>
      <c r="V19" s="34"/>
      <c r="W19" s="34"/>
      <c r="X19" s="34"/>
      <c r="Y19" s="35" t="e">
        <f t="shared" si="0"/>
        <v>#DIV/0!</v>
      </c>
      <c r="Z19" s="34" t="s">
        <v>451</v>
      </c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>
        <v>9</v>
      </c>
      <c r="F20" s="34">
        <v>9.8000000000000007</v>
      </c>
      <c r="G20" s="34">
        <v>9</v>
      </c>
      <c r="H20" s="34" t="s">
        <v>482</v>
      </c>
      <c r="I20" s="34"/>
      <c r="J20" s="34"/>
      <c r="K20" s="34"/>
      <c r="L20" s="34"/>
      <c r="M20" s="35">
        <f t="shared" si="2"/>
        <v>9.26</v>
      </c>
      <c r="N20" s="34">
        <v>9.5</v>
      </c>
      <c r="O20" s="34">
        <v>10</v>
      </c>
      <c r="P20" s="34"/>
      <c r="Q20" s="34"/>
      <c r="R20" s="34"/>
      <c r="S20" s="34"/>
      <c r="T20" s="34"/>
      <c r="U20" s="35">
        <f t="shared" si="3"/>
        <v>9.75</v>
      </c>
      <c r="V20" s="34" t="s">
        <v>419</v>
      </c>
      <c r="W20" s="34"/>
      <c r="X20" s="34"/>
      <c r="Y20" s="35" t="e">
        <f t="shared" si="0"/>
        <v>#DIV/0!</v>
      </c>
      <c r="Z20" s="34" t="s">
        <v>451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>
        <v>8.4</v>
      </c>
      <c r="F21" s="34">
        <v>9</v>
      </c>
      <c r="G21" s="34">
        <v>0</v>
      </c>
      <c r="H21" s="34" t="s">
        <v>482</v>
      </c>
      <c r="I21" s="34"/>
      <c r="J21" s="34"/>
      <c r="K21" s="34"/>
      <c r="L21" s="34"/>
      <c r="M21" s="35">
        <f t="shared" si="2"/>
        <v>5.8</v>
      </c>
      <c r="N21" s="34">
        <v>10</v>
      </c>
      <c r="O21" s="34">
        <v>9</v>
      </c>
      <c r="P21" s="34"/>
      <c r="Q21" s="34"/>
      <c r="R21" s="34"/>
      <c r="S21" s="34"/>
      <c r="T21" s="34"/>
      <c r="U21" s="35">
        <f t="shared" si="3"/>
        <v>9.5</v>
      </c>
      <c r="V21" s="34">
        <v>8</v>
      </c>
      <c r="W21" s="34"/>
      <c r="X21" s="34"/>
      <c r="Y21" s="35">
        <f t="shared" si="0"/>
        <v>8</v>
      </c>
      <c r="Z21" s="34" t="s">
        <v>451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>
        <v>8.8000000000000007</v>
      </c>
      <c r="F22" s="34">
        <v>10</v>
      </c>
      <c r="G22" s="34">
        <v>0</v>
      </c>
      <c r="H22" s="34" t="s">
        <v>482</v>
      </c>
      <c r="I22" s="34"/>
      <c r="J22" s="34"/>
      <c r="K22" s="34"/>
      <c r="L22" s="34"/>
      <c r="M22" s="35">
        <f t="shared" si="2"/>
        <v>6.26</v>
      </c>
      <c r="N22" s="34">
        <v>10</v>
      </c>
      <c r="O22" s="34">
        <v>9.5</v>
      </c>
      <c r="P22" s="34"/>
      <c r="Q22" s="34"/>
      <c r="R22" s="34"/>
      <c r="S22" s="34"/>
      <c r="T22" s="34"/>
      <c r="U22" s="35">
        <f t="shared" si="3"/>
        <v>9.75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/>
      <c r="E23" s="34">
        <v>7.6</v>
      </c>
      <c r="F23" s="34">
        <v>9.1999999999999993</v>
      </c>
      <c r="G23" s="34">
        <v>10</v>
      </c>
      <c r="H23" s="34" t="s">
        <v>482</v>
      </c>
      <c r="I23" s="34"/>
      <c r="J23" s="34"/>
      <c r="K23" s="34"/>
      <c r="L23" s="34"/>
      <c r="M23" s="35">
        <f t="shared" si="2"/>
        <v>8.93</v>
      </c>
      <c r="N23" s="34">
        <v>10</v>
      </c>
      <c r="O23" s="34">
        <v>9.5</v>
      </c>
      <c r="P23" s="34"/>
      <c r="Q23" s="34"/>
      <c r="R23" s="34"/>
      <c r="S23" s="34"/>
      <c r="T23" s="34"/>
      <c r="U23" s="35">
        <f t="shared" si="3"/>
        <v>9.75</v>
      </c>
      <c r="V23" s="34">
        <v>7.5</v>
      </c>
      <c r="W23" s="34"/>
      <c r="X23" s="34"/>
      <c r="Y23" s="35">
        <f t="shared" si="0"/>
        <v>7.5</v>
      </c>
      <c r="Z23" s="78" t="s">
        <v>451</v>
      </c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>
        <v>1</v>
      </c>
      <c r="F24" s="34">
        <v>8.9</v>
      </c>
      <c r="G24" s="34">
        <v>0</v>
      </c>
      <c r="H24" s="34" t="s">
        <v>482</v>
      </c>
      <c r="I24" s="34"/>
      <c r="J24" s="34"/>
      <c r="K24" s="34"/>
      <c r="L24" s="34"/>
      <c r="M24" s="35">
        <f t="shared" si="2"/>
        <v>3.3</v>
      </c>
      <c r="N24" s="34">
        <v>10</v>
      </c>
      <c r="O24" s="77">
        <v>7.5</v>
      </c>
      <c r="P24" s="34"/>
      <c r="Q24" s="34"/>
      <c r="R24" s="34"/>
      <c r="S24" s="34"/>
      <c r="T24" s="34"/>
      <c r="U24" s="35">
        <f t="shared" si="3"/>
        <v>8.75</v>
      </c>
      <c r="V24" s="34">
        <v>7.5</v>
      </c>
      <c r="W24" s="34"/>
      <c r="X24" s="34"/>
      <c r="Y24" s="35">
        <f t="shared" si="0"/>
        <v>7.5</v>
      </c>
      <c r="Z24" s="77" t="s">
        <v>452</v>
      </c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>
        <v>5</v>
      </c>
      <c r="F25" s="34">
        <v>9.6</v>
      </c>
      <c r="G25" s="34">
        <v>9</v>
      </c>
      <c r="H25" s="34"/>
      <c r="I25" s="34"/>
      <c r="J25" s="34"/>
      <c r="K25" s="34"/>
      <c r="L25" s="34"/>
      <c r="M25" s="35">
        <f t="shared" si="2"/>
        <v>7.86</v>
      </c>
      <c r="N25" s="34"/>
      <c r="O25" s="34">
        <v>9.5</v>
      </c>
      <c r="P25" s="34"/>
      <c r="Q25" s="34"/>
      <c r="R25" s="34"/>
      <c r="S25" s="34"/>
      <c r="T25" s="34"/>
      <c r="U25" s="35">
        <f t="shared" si="3"/>
        <v>9.5</v>
      </c>
      <c r="V25" s="34">
        <v>7</v>
      </c>
      <c r="W25" s="34"/>
      <c r="X25" s="34"/>
      <c r="Y25" s="35">
        <f t="shared" si="0"/>
        <v>7</v>
      </c>
      <c r="Z25" s="34">
        <v>9.4</v>
      </c>
      <c r="AA25" s="34"/>
      <c r="AB25" s="34"/>
      <c r="AC25" s="35">
        <f t="shared" si="1"/>
        <v>9.4</v>
      </c>
      <c r="AD25" s="36">
        <f t="shared" si="4"/>
        <v>8.44</v>
      </c>
      <c r="AE25" s="34">
        <f t="shared" si="5"/>
        <v>6.75</v>
      </c>
      <c r="AF25" s="37"/>
      <c r="AG25" s="37">
        <f t="shared" si="6"/>
        <v>0</v>
      </c>
      <c r="AH25" s="38">
        <f t="shared" si="7"/>
        <v>6.75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/>
      <c r="E26" s="34">
        <v>8.6</v>
      </c>
      <c r="F26" s="34">
        <v>9.8000000000000007</v>
      </c>
      <c r="G26" s="34">
        <v>8.5</v>
      </c>
      <c r="H26" s="34" t="s">
        <v>482</v>
      </c>
      <c r="I26" s="34"/>
      <c r="J26" s="34"/>
      <c r="K26" s="34"/>
      <c r="L26" s="34"/>
      <c r="M26" s="35">
        <f t="shared" si="2"/>
        <v>8.9600000000000009</v>
      </c>
      <c r="N26" s="34">
        <v>9.6</v>
      </c>
      <c r="O26" s="34">
        <v>9.5</v>
      </c>
      <c r="P26" s="34"/>
      <c r="Q26" s="34"/>
      <c r="R26" s="34"/>
      <c r="S26" s="34"/>
      <c r="T26" s="34"/>
      <c r="U26" s="35">
        <f t="shared" si="3"/>
        <v>9.5500000000000007</v>
      </c>
      <c r="V26" s="34">
        <v>7</v>
      </c>
      <c r="W26" s="34"/>
      <c r="X26" s="34"/>
      <c r="Y26" s="35">
        <f t="shared" si="0"/>
        <v>7</v>
      </c>
      <c r="Z26" s="34">
        <v>8</v>
      </c>
      <c r="AA26" s="34"/>
      <c r="AB26" s="34"/>
      <c r="AC26" s="35">
        <f t="shared" si="1"/>
        <v>8</v>
      </c>
      <c r="AD26" s="36">
        <f t="shared" si="4"/>
        <v>8.3699999999999992</v>
      </c>
      <c r="AE26" s="34">
        <f t="shared" si="5"/>
        <v>6.69</v>
      </c>
      <c r="AF26" s="37"/>
      <c r="AG26" s="37">
        <f t="shared" si="6"/>
        <v>0</v>
      </c>
      <c r="AH26" s="38">
        <f t="shared" si="7"/>
        <v>6.69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>
        <v>1</v>
      </c>
      <c r="F27" s="34">
        <v>9.6</v>
      </c>
      <c r="G27" s="34">
        <v>9</v>
      </c>
      <c r="H27" s="34" t="s">
        <v>482</v>
      </c>
      <c r="I27" s="34"/>
      <c r="J27" s="34"/>
      <c r="K27" s="34"/>
      <c r="L27" s="34"/>
      <c r="M27" s="35">
        <f t="shared" si="2"/>
        <v>6.53</v>
      </c>
      <c r="N27" s="34">
        <v>10</v>
      </c>
      <c r="O27" s="34">
        <v>7.5</v>
      </c>
      <c r="P27" s="34"/>
      <c r="Q27" s="34"/>
      <c r="R27" s="34"/>
      <c r="S27" s="34"/>
      <c r="T27" s="34"/>
      <c r="U27" s="35">
        <f t="shared" si="3"/>
        <v>8.75</v>
      </c>
      <c r="V27" s="34">
        <v>8</v>
      </c>
      <c r="W27" s="34"/>
      <c r="X27" s="34"/>
      <c r="Y27" s="35">
        <f t="shared" si="0"/>
        <v>8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>
        <v>1</v>
      </c>
      <c r="F28" s="34">
        <v>9.1999999999999993</v>
      </c>
      <c r="G28" s="34">
        <v>9.5</v>
      </c>
      <c r="H28" s="34" t="s">
        <v>482</v>
      </c>
      <c r="I28" s="34"/>
      <c r="J28" s="34"/>
      <c r="K28" s="34"/>
      <c r="L28" s="34"/>
      <c r="M28" s="35">
        <f t="shared" si="2"/>
        <v>6.56</v>
      </c>
      <c r="N28" s="34">
        <v>9.8000000000000007</v>
      </c>
      <c r="O28" s="77">
        <v>7.5</v>
      </c>
      <c r="P28" s="34"/>
      <c r="Q28" s="34"/>
      <c r="R28" s="34"/>
      <c r="S28" s="34"/>
      <c r="T28" s="34"/>
      <c r="U28" s="35">
        <f t="shared" si="3"/>
        <v>8.65</v>
      </c>
      <c r="V28" s="34">
        <v>7</v>
      </c>
      <c r="W28" s="34"/>
      <c r="X28" s="34"/>
      <c r="Y28" s="35">
        <f t="shared" si="0"/>
        <v>7</v>
      </c>
      <c r="Z28" s="34">
        <v>9.4</v>
      </c>
      <c r="AA28" s="34"/>
      <c r="AB28" s="34"/>
      <c r="AC28" s="35">
        <f t="shared" si="1"/>
        <v>9.4</v>
      </c>
      <c r="AD28" s="36">
        <f t="shared" si="4"/>
        <v>7.9</v>
      </c>
      <c r="AE28" s="34">
        <f t="shared" si="5"/>
        <v>6.32</v>
      </c>
      <c r="AF28" s="37"/>
      <c r="AG28" s="37">
        <f t="shared" si="6"/>
        <v>0</v>
      </c>
      <c r="AH28" s="38">
        <f t="shared" si="7"/>
        <v>6.32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/>
      <c r="E29" s="34">
        <v>9.3000000000000007</v>
      </c>
      <c r="F29" s="34">
        <v>10</v>
      </c>
      <c r="G29" s="34">
        <v>8.8000000000000007</v>
      </c>
      <c r="H29" s="34" t="s">
        <v>482</v>
      </c>
      <c r="I29" s="34"/>
      <c r="J29" s="34"/>
      <c r="K29" s="34"/>
      <c r="L29" s="34"/>
      <c r="M29" s="35">
        <f t="shared" si="2"/>
        <v>9.36</v>
      </c>
      <c r="N29" s="34">
        <v>10</v>
      </c>
      <c r="O29" s="34">
        <v>9.5</v>
      </c>
      <c r="P29" s="34"/>
      <c r="Q29" s="34"/>
      <c r="R29" s="34"/>
      <c r="S29" s="34"/>
      <c r="T29" s="34"/>
      <c r="U29" s="35">
        <f t="shared" si="3"/>
        <v>9.75</v>
      </c>
      <c r="V29" s="34">
        <v>7</v>
      </c>
      <c r="W29" s="34"/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/>
      <c r="E30" s="34">
        <v>7</v>
      </c>
      <c r="F30" s="34" t="s">
        <v>421</v>
      </c>
      <c r="G30" s="34">
        <v>8.5</v>
      </c>
      <c r="H30" s="34" t="s">
        <v>482</v>
      </c>
      <c r="I30" s="34"/>
      <c r="J30" s="34"/>
      <c r="K30" s="34"/>
      <c r="L30" s="34"/>
      <c r="M30" s="35">
        <f t="shared" si="2"/>
        <v>7.75</v>
      </c>
      <c r="N30" s="34">
        <v>10</v>
      </c>
      <c r="O30" s="34">
        <v>9.5</v>
      </c>
      <c r="P30" s="34"/>
      <c r="Q30" s="34"/>
      <c r="R30" s="34"/>
      <c r="S30" s="34"/>
      <c r="T30" s="34"/>
      <c r="U30" s="35">
        <f t="shared" si="3"/>
        <v>9.75</v>
      </c>
      <c r="V30" s="34" t="s">
        <v>419</v>
      </c>
      <c r="W30" s="34"/>
      <c r="X30" s="34"/>
      <c r="Y30" s="35" t="e">
        <f t="shared" si="0"/>
        <v>#DIV/0!</v>
      </c>
      <c r="Z30" s="34">
        <v>9</v>
      </c>
      <c r="AA30" s="34"/>
      <c r="AB30" s="34"/>
      <c r="AC30" s="35">
        <f t="shared" si="1"/>
        <v>9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/>
      <c r="E31" s="34">
        <v>9.6</v>
      </c>
      <c r="F31" s="34">
        <v>9.4</v>
      </c>
      <c r="G31" s="34">
        <v>10</v>
      </c>
      <c r="H31" s="34" t="s">
        <v>482</v>
      </c>
      <c r="I31" s="34"/>
      <c r="J31" s="34"/>
      <c r="K31" s="34"/>
      <c r="L31" s="34"/>
      <c r="M31" s="35">
        <f t="shared" si="2"/>
        <v>9.66</v>
      </c>
      <c r="N31" s="34">
        <v>10</v>
      </c>
      <c r="O31" s="34">
        <v>9.5</v>
      </c>
      <c r="P31" s="34"/>
      <c r="Q31" s="34"/>
      <c r="R31" s="34"/>
      <c r="S31" s="34"/>
      <c r="T31" s="34"/>
      <c r="U31" s="35">
        <f t="shared" si="3"/>
        <v>9.75</v>
      </c>
      <c r="V31" s="34">
        <v>8</v>
      </c>
      <c r="W31" s="34"/>
      <c r="X31" s="34"/>
      <c r="Y31" s="35">
        <f t="shared" si="0"/>
        <v>8</v>
      </c>
      <c r="Z31" s="34">
        <v>9</v>
      </c>
      <c r="AA31" s="34"/>
      <c r="AB31" s="34"/>
      <c r="AC31" s="35">
        <f t="shared" si="1"/>
        <v>9</v>
      </c>
      <c r="AD31" s="36">
        <f t="shared" si="4"/>
        <v>9.1</v>
      </c>
      <c r="AE31" s="34">
        <f t="shared" si="5"/>
        <v>7.28</v>
      </c>
      <c r="AF31" s="37"/>
      <c r="AG31" s="37">
        <f t="shared" si="6"/>
        <v>0</v>
      </c>
      <c r="AH31" s="38">
        <f t="shared" si="7"/>
        <v>7.28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A4" sqref="A4"/>
      <selection pane="topRight" activeCell="D4" sqref="D4"/>
      <selection pane="bottomLeft" activeCell="A5" sqref="A5"/>
      <selection pane="bottomRight" activeCell="W7" sqref="W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9.25">
      <c r="A4" s="14"/>
      <c r="D4" s="15" t="s">
        <v>469</v>
      </c>
      <c r="E4" s="15" t="s">
        <v>470</v>
      </c>
      <c r="F4" s="15" t="s">
        <v>428</v>
      </c>
      <c r="G4" s="15" t="s">
        <v>448</v>
      </c>
      <c r="M4" s="16"/>
      <c r="N4" s="15" t="s">
        <v>460</v>
      </c>
      <c r="U4" s="16"/>
      <c r="V4" s="15" t="s">
        <v>468</v>
      </c>
      <c r="Y4" s="16"/>
      <c r="Z4" s="15" t="s">
        <v>450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5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/>
      <c r="E7" s="34"/>
      <c r="F7" s="34">
        <v>0</v>
      </c>
      <c r="G7" s="34">
        <v>9.8000000000000007</v>
      </c>
      <c r="H7" s="34"/>
      <c r="I7" s="34"/>
      <c r="J7" s="34"/>
      <c r="K7" s="34"/>
      <c r="L7" s="34"/>
      <c r="M7" s="35">
        <f>TRUNC(AVERAGE(D7:L7),2)</f>
        <v>4.9000000000000004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8.5</v>
      </c>
      <c r="W7" s="34"/>
      <c r="X7" s="34"/>
      <c r="Y7" s="35">
        <f t="shared" ref="Y7:Y39" si="0">TRUNC(AVERAGE(V7:X7),2)</f>
        <v>8.5</v>
      </c>
      <c r="Z7" s="77">
        <v>7</v>
      </c>
      <c r="AA7" s="34"/>
      <c r="AB7" s="34"/>
      <c r="AC7" s="35">
        <f t="shared" ref="AC7:AC39" si="1">TRUNC(AVERAGE(Z7:AB7),2)</f>
        <v>7</v>
      </c>
      <c r="AD7" s="36">
        <f>TRUNC(AVERAGE(M7,U7,Y7,AC7),2)</f>
        <v>7.6</v>
      </c>
      <c r="AE7" s="34">
        <f>TRUNC((AD7*0.8),2)</f>
        <v>6.08</v>
      </c>
      <c r="AF7" s="37"/>
      <c r="AG7" s="37">
        <f>TRUNC((AF7*0.2),2)</f>
        <v>0</v>
      </c>
      <c r="AH7" s="38">
        <f>TRUNC((AE7+AG7),2)</f>
        <v>6.08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/>
      <c r="E8" s="34"/>
      <c r="F8" s="34">
        <v>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5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9.5</v>
      </c>
      <c r="W8" s="34"/>
      <c r="X8" s="34"/>
      <c r="Y8" s="35">
        <f t="shared" si="0"/>
        <v>9.5</v>
      </c>
      <c r="Z8" s="34">
        <v>8.6</v>
      </c>
      <c r="AA8" s="34"/>
      <c r="AB8" s="34"/>
      <c r="AC8" s="35">
        <f t="shared" si="1"/>
        <v>8.6</v>
      </c>
      <c r="AD8" s="36">
        <f t="shared" ref="AD8:AD39" si="4">TRUNC(AVERAGE(M8,U8,Y8,AC8),2)</f>
        <v>8.27</v>
      </c>
      <c r="AE8" s="34">
        <f t="shared" ref="AE8:AE39" si="5">TRUNC((AD8*0.8),2)</f>
        <v>6.61</v>
      </c>
      <c r="AF8" s="37"/>
      <c r="AG8" s="37">
        <f t="shared" ref="AG8:AG39" si="6">TRUNC((AF8*0.2),2)</f>
        <v>0</v>
      </c>
      <c r="AH8" s="38">
        <f t="shared" ref="AH8:AH39" si="7">TRUNC((AE8+AG8),2)</f>
        <v>6.61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/>
      <c r="E9" s="34"/>
      <c r="F9" s="34">
        <v>8.8000000000000007</v>
      </c>
      <c r="G9" s="34">
        <v>10</v>
      </c>
      <c r="H9" s="34"/>
      <c r="I9" s="34"/>
      <c r="J9" s="34"/>
      <c r="K9" s="34"/>
      <c r="L9" s="34"/>
      <c r="M9" s="35">
        <f t="shared" si="2"/>
        <v>9.4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>
        <v>8.5</v>
      </c>
      <c r="W9" s="34"/>
      <c r="X9" s="34"/>
      <c r="Y9" s="35">
        <f t="shared" si="0"/>
        <v>8.5</v>
      </c>
      <c r="Z9" s="34">
        <v>0</v>
      </c>
      <c r="AA9" s="34"/>
      <c r="AB9" s="34"/>
      <c r="AC9" s="35">
        <f t="shared" si="1"/>
        <v>0</v>
      </c>
      <c r="AD9" s="36">
        <f t="shared" si="4"/>
        <v>6.85</v>
      </c>
      <c r="AE9" s="34">
        <f t="shared" si="5"/>
        <v>5.48</v>
      </c>
      <c r="AF9" s="37"/>
      <c r="AG9" s="37">
        <f t="shared" si="6"/>
        <v>0</v>
      </c>
      <c r="AH9" s="38">
        <f t="shared" si="7"/>
        <v>5.48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/>
      <c r="E10" s="34"/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>
        <v>8.5</v>
      </c>
      <c r="W10" s="34"/>
      <c r="X10" s="34"/>
      <c r="Y10" s="35">
        <f t="shared" si="0"/>
        <v>8.5</v>
      </c>
      <c r="Z10" s="77">
        <v>8.6</v>
      </c>
      <c r="AA10" s="34"/>
      <c r="AB10" s="34"/>
      <c r="AC10" s="35">
        <f t="shared" si="1"/>
        <v>8.6</v>
      </c>
      <c r="AD10" s="36">
        <f t="shared" si="4"/>
        <v>9.27</v>
      </c>
      <c r="AE10" s="34">
        <f t="shared" si="5"/>
        <v>7.41</v>
      </c>
      <c r="AF10" s="37"/>
      <c r="AG10" s="37">
        <f t="shared" si="6"/>
        <v>0</v>
      </c>
      <c r="AH10" s="38">
        <f t="shared" si="7"/>
        <v>7.41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/>
      <c r="E11" s="34"/>
      <c r="F11" s="34">
        <v>6</v>
      </c>
      <c r="G11" s="34">
        <v>8.3000000000000007</v>
      </c>
      <c r="H11" s="34"/>
      <c r="I11" s="34"/>
      <c r="J11" s="34"/>
      <c r="K11" s="34"/>
      <c r="L11" s="34"/>
      <c r="M11" s="35">
        <f t="shared" si="2"/>
        <v>7.15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>
        <v>8.5</v>
      </c>
      <c r="W11" s="34"/>
      <c r="X11" s="34"/>
      <c r="Y11" s="35">
        <f t="shared" si="0"/>
        <v>8.5</v>
      </c>
      <c r="Z11" s="77">
        <v>7.6</v>
      </c>
      <c r="AA11" s="34"/>
      <c r="AB11" s="34"/>
      <c r="AC11" s="35">
        <f t="shared" si="1"/>
        <v>7.6</v>
      </c>
      <c r="AD11" s="36">
        <f t="shared" si="4"/>
        <v>8.18</v>
      </c>
      <c r="AE11" s="34">
        <f t="shared" si="5"/>
        <v>6.54</v>
      </c>
      <c r="AF11" s="37"/>
      <c r="AG11" s="37">
        <f t="shared" si="6"/>
        <v>0</v>
      </c>
      <c r="AH11" s="38">
        <f t="shared" si="7"/>
        <v>6.54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/>
      <c r="E12" s="34"/>
      <c r="F12" s="34">
        <v>9.6</v>
      </c>
      <c r="G12" s="34">
        <v>10</v>
      </c>
      <c r="H12" s="34"/>
      <c r="I12" s="34"/>
      <c r="J12" s="34"/>
      <c r="K12" s="34"/>
      <c r="L12" s="34"/>
      <c r="M12" s="35">
        <f t="shared" si="2"/>
        <v>9.8000000000000007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7.5</v>
      </c>
      <c r="W12" s="34"/>
      <c r="X12" s="34"/>
      <c r="Y12" s="35">
        <f t="shared" si="0"/>
        <v>7.5</v>
      </c>
      <c r="Z12" s="77">
        <v>7.4</v>
      </c>
      <c r="AA12" s="34"/>
      <c r="AB12" s="34"/>
      <c r="AC12" s="35">
        <f t="shared" si="1"/>
        <v>7.4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/>
      <c r="E13" s="34"/>
      <c r="F13" s="34">
        <v>9</v>
      </c>
      <c r="G13" s="34">
        <v>10</v>
      </c>
      <c r="H13" s="34"/>
      <c r="I13" s="34"/>
      <c r="J13" s="34"/>
      <c r="K13" s="34"/>
      <c r="L13" s="34"/>
      <c r="M13" s="35">
        <f t="shared" si="2"/>
        <v>9.5</v>
      </c>
      <c r="N13" s="34">
        <v>9</v>
      </c>
      <c r="O13" s="34"/>
      <c r="P13" s="34"/>
      <c r="Q13" s="34"/>
      <c r="R13" s="34"/>
      <c r="S13" s="34"/>
      <c r="T13" s="34"/>
      <c r="U13" s="35">
        <f t="shared" si="3"/>
        <v>9</v>
      </c>
      <c r="V13" s="34">
        <v>9.5</v>
      </c>
      <c r="W13" s="34"/>
      <c r="X13" s="34"/>
      <c r="Y13" s="35">
        <f t="shared" si="0"/>
        <v>9.5</v>
      </c>
      <c r="Z13" s="34">
        <v>0</v>
      </c>
      <c r="AA13" s="34"/>
      <c r="AB13" s="34"/>
      <c r="AC13" s="35">
        <f t="shared" si="1"/>
        <v>0</v>
      </c>
      <c r="AD13" s="36">
        <f t="shared" si="4"/>
        <v>7</v>
      </c>
      <c r="AE13" s="34">
        <f t="shared" si="5"/>
        <v>5.6</v>
      </c>
      <c r="AF13" s="37"/>
      <c r="AG13" s="37">
        <f t="shared" si="6"/>
        <v>0</v>
      </c>
      <c r="AH13" s="38">
        <f t="shared" si="7"/>
        <v>5.6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/>
      <c r="E14" s="34"/>
      <c r="F14" s="34">
        <v>9.8000000000000007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9.8000000000000007</v>
      </c>
      <c r="N14" s="34">
        <v>9</v>
      </c>
      <c r="O14" s="34"/>
      <c r="P14" s="34"/>
      <c r="Q14" s="34"/>
      <c r="R14" s="34"/>
      <c r="S14" s="34"/>
      <c r="T14" s="34"/>
      <c r="U14" s="35">
        <f t="shared" si="3"/>
        <v>9</v>
      </c>
      <c r="V14" s="34">
        <v>9.5</v>
      </c>
      <c r="W14" s="34"/>
      <c r="X14" s="34"/>
      <c r="Y14" s="35">
        <f t="shared" si="0"/>
        <v>9.5</v>
      </c>
      <c r="Z14" s="34">
        <v>0</v>
      </c>
      <c r="AA14" s="34"/>
      <c r="AB14" s="34"/>
      <c r="AC14" s="35">
        <f t="shared" si="1"/>
        <v>0</v>
      </c>
      <c r="AD14" s="36">
        <f t="shared" si="4"/>
        <v>7.07</v>
      </c>
      <c r="AE14" s="34">
        <f t="shared" si="5"/>
        <v>5.65</v>
      </c>
      <c r="AF14" s="37"/>
      <c r="AG14" s="37">
        <f t="shared" si="6"/>
        <v>0</v>
      </c>
      <c r="AH14" s="38">
        <f t="shared" si="7"/>
        <v>5.65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/>
      <c r="E15" s="34"/>
      <c r="F15" s="34">
        <v>7.6</v>
      </c>
      <c r="G15" s="34">
        <v>9.5</v>
      </c>
      <c r="H15" s="34"/>
      <c r="I15" s="34"/>
      <c r="J15" s="34"/>
      <c r="K15" s="34"/>
      <c r="L15" s="34"/>
      <c r="M15" s="35">
        <f t="shared" si="2"/>
        <v>8.5500000000000007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>
        <v>7.5</v>
      </c>
      <c r="W15" s="34"/>
      <c r="X15" s="34"/>
      <c r="Y15" s="35">
        <f t="shared" si="0"/>
        <v>7.5</v>
      </c>
      <c r="Z15" s="78">
        <v>7.2</v>
      </c>
      <c r="AA15" s="34"/>
      <c r="AB15" s="34"/>
      <c r="AC15" s="35">
        <f t="shared" si="1"/>
        <v>7.2</v>
      </c>
      <c r="AD15" s="36">
        <f t="shared" si="4"/>
        <v>8.31</v>
      </c>
      <c r="AE15" s="34">
        <f t="shared" si="5"/>
        <v>6.64</v>
      </c>
      <c r="AF15" s="37"/>
      <c r="AG15" s="37">
        <f t="shared" si="6"/>
        <v>0</v>
      </c>
      <c r="AH15" s="38">
        <f t="shared" si="7"/>
        <v>6.64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/>
      <c r="E16" s="34"/>
      <c r="F16" s="34">
        <v>8.8000000000000007</v>
      </c>
      <c r="G16" s="34">
        <v>10</v>
      </c>
      <c r="H16" s="34"/>
      <c r="I16" s="34"/>
      <c r="J16" s="34"/>
      <c r="K16" s="34"/>
      <c r="L16" s="34"/>
      <c r="M16" s="35">
        <f t="shared" si="2"/>
        <v>9.4</v>
      </c>
      <c r="N16" s="34">
        <v>10</v>
      </c>
      <c r="O16" s="34"/>
      <c r="P16" s="34"/>
      <c r="Q16" s="34"/>
      <c r="R16" s="34"/>
      <c r="S16" s="34"/>
      <c r="T16" s="34"/>
      <c r="U16" s="35">
        <f t="shared" si="3"/>
        <v>10</v>
      </c>
      <c r="V16" s="34">
        <v>9.5</v>
      </c>
      <c r="W16" s="34"/>
      <c r="X16" s="34"/>
      <c r="Y16" s="35">
        <f t="shared" si="0"/>
        <v>9.5</v>
      </c>
      <c r="Z16" s="34">
        <v>0</v>
      </c>
      <c r="AA16" s="34"/>
      <c r="AB16" s="34"/>
      <c r="AC16" s="35">
        <f t="shared" si="1"/>
        <v>0</v>
      </c>
      <c r="AD16" s="36">
        <f t="shared" si="4"/>
        <v>7.22</v>
      </c>
      <c r="AE16" s="34">
        <f t="shared" si="5"/>
        <v>5.77</v>
      </c>
      <c r="AF16" s="37"/>
      <c r="AG16" s="37">
        <f t="shared" si="6"/>
        <v>0</v>
      </c>
      <c r="AH16" s="38">
        <f t="shared" si="7"/>
        <v>5.77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/>
      <c r="E17" s="34"/>
      <c r="F17" s="34">
        <v>9.8000000000000007</v>
      </c>
      <c r="G17" s="34">
        <v>9</v>
      </c>
      <c r="H17" s="34"/>
      <c r="I17" s="34"/>
      <c r="J17" s="34"/>
      <c r="K17" s="34"/>
      <c r="L17" s="34"/>
      <c r="M17" s="35">
        <f t="shared" si="2"/>
        <v>9.4</v>
      </c>
      <c r="N17" s="34">
        <v>9.5</v>
      </c>
      <c r="O17" s="34"/>
      <c r="P17" s="34"/>
      <c r="Q17" s="34"/>
      <c r="R17" s="34"/>
      <c r="S17" s="34"/>
      <c r="T17" s="34"/>
      <c r="U17" s="35">
        <f t="shared" si="3"/>
        <v>9.5</v>
      </c>
      <c r="V17" s="34">
        <v>9.5</v>
      </c>
      <c r="W17" s="34"/>
      <c r="X17" s="34"/>
      <c r="Y17" s="35">
        <f t="shared" si="0"/>
        <v>9.5</v>
      </c>
      <c r="Z17" s="77">
        <v>9.1999999999999993</v>
      </c>
      <c r="AA17" s="34"/>
      <c r="AB17" s="34"/>
      <c r="AC17" s="35">
        <f t="shared" si="1"/>
        <v>9.1999999999999993</v>
      </c>
      <c r="AD17" s="36">
        <f t="shared" si="4"/>
        <v>9.4</v>
      </c>
      <c r="AE17" s="34">
        <f t="shared" si="5"/>
        <v>7.52</v>
      </c>
      <c r="AF17" s="37"/>
      <c r="AG17" s="37">
        <f t="shared" si="6"/>
        <v>0</v>
      </c>
      <c r="AH17" s="38">
        <f t="shared" si="7"/>
        <v>7.52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/>
      <c r="E18" s="34"/>
      <c r="F18" s="34">
        <v>8.3000000000000007</v>
      </c>
      <c r="G18" s="34">
        <v>0</v>
      </c>
      <c r="H18" s="34"/>
      <c r="I18" s="34"/>
      <c r="J18" s="34"/>
      <c r="K18" s="34"/>
      <c r="L18" s="34"/>
      <c r="M18" s="35">
        <f t="shared" si="2"/>
        <v>4.1500000000000004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>
        <v>7.5</v>
      </c>
      <c r="W18" s="34"/>
      <c r="X18" s="34"/>
      <c r="Y18" s="35">
        <f t="shared" si="0"/>
        <v>7.5</v>
      </c>
      <c r="Z18" s="34">
        <v>9</v>
      </c>
      <c r="AA18" s="34"/>
      <c r="AB18" s="34"/>
      <c r="AC18" s="35">
        <f t="shared" si="1"/>
        <v>9</v>
      </c>
      <c r="AD18" s="36">
        <f t="shared" si="4"/>
        <v>7.53</v>
      </c>
      <c r="AE18" s="34">
        <f t="shared" si="5"/>
        <v>6.02</v>
      </c>
      <c r="AF18" s="37"/>
      <c r="AG18" s="37">
        <f t="shared" si="6"/>
        <v>0</v>
      </c>
      <c r="AH18" s="38">
        <f t="shared" si="7"/>
        <v>6.02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/>
      <c r="E19" s="34"/>
      <c r="F19" s="34">
        <v>9.4</v>
      </c>
      <c r="G19" s="34">
        <v>9.8000000000000007</v>
      </c>
      <c r="H19" s="34"/>
      <c r="I19" s="34"/>
      <c r="J19" s="34"/>
      <c r="K19" s="34"/>
      <c r="L19" s="34"/>
      <c r="M19" s="35">
        <f t="shared" si="2"/>
        <v>9.6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>
        <v>9.5</v>
      </c>
      <c r="W19" s="34"/>
      <c r="X19" s="34"/>
      <c r="Y19" s="35">
        <f t="shared" si="0"/>
        <v>9.5</v>
      </c>
      <c r="Z19" s="34">
        <v>9.1999999999999993</v>
      </c>
      <c r="AA19" s="34"/>
      <c r="AB19" s="34"/>
      <c r="AC19" s="35">
        <f t="shared" si="1"/>
        <v>9.1999999999999993</v>
      </c>
      <c r="AD19" s="36">
        <f t="shared" si="4"/>
        <v>9.57</v>
      </c>
      <c r="AE19" s="34">
        <f t="shared" si="5"/>
        <v>7.65</v>
      </c>
      <c r="AF19" s="37"/>
      <c r="AG19" s="37">
        <f t="shared" si="6"/>
        <v>0</v>
      </c>
      <c r="AH19" s="38">
        <f t="shared" si="7"/>
        <v>7.65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/>
      <c r="E20" s="34"/>
      <c r="F20" s="34">
        <v>8.8000000000000007</v>
      </c>
      <c r="G20" s="34">
        <v>8.5</v>
      </c>
      <c r="H20" s="34"/>
      <c r="I20" s="34"/>
      <c r="J20" s="34"/>
      <c r="K20" s="34"/>
      <c r="L20" s="34"/>
      <c r="M20" s="35">
        <f t="shared" si="2"/>
        <v>8.65</v>
      </c>
      <c r="N20" s="34">
        <v>10</v>
      </c>
      <c r="O20" s="34"/>
      <c r="P20" s="34"/>
      <c r="Q20" s="34"/>
      <c r="R20" s="34"/>
      <c r="S20" s="34"/>
      <c r="T20" s="34"/>
      <c r="U20" s="35">
        <f t="shared" si="3"/>
        <v>10</v>
      </c>
      <c r="V20" s="34">
        <v>7.5</v>
      </c>
      <c r="W20" s="34"/>
      <c r="X20" s="34"/>
      <c r="Y20" s="35">
        <f t="shared" si="0"/>
        <v>7.5</v>
      </c>
      <c r="Z20" s="34">
        <v>0</v>
      </c>
      <c r="AA20" s="34"/>
      <c r="AB20" s="34"/>
      <c r="AC20" s="35">
        <f t="shared" si="1"/>
        <v>0</v>
      </c>
      <c r="AD20" s="36">
        <f t="shared" si="4"/>
        <v>6.53</v>
      </c>
      <c r="AE20" s="34">
        <f t="shared" si="5"/>
        <v>5.22</v>
      </c>
      <c r="AF20" s="37"/>
      <c r="AG20" s="37">
        <f t="shared" si="6"/>
        <v>0</v>
      </c>
      <c r="AH20" s="38">
        <f t="shared" si="7"/>
        <v>5.22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/>
      <c r="E21" s="34"/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>
        <v>9.5</v>
      </c>
      <c r="W21" s="34"/>
      <c r="X21" s="34"/>
      <c r="Y21" s="35">
        <f t="shared" si="0"/>
        <v>9.5</v>
      </c>
      <c r="Z21" s="77">
        <v>8.6</v>
      </c>
      <c r="AA21" s="34"/>
      <c r="AB21" s="34"/>
      <c r="AC21" s="35">
        <f t="shared" si="1"/>
        <v>8.6</v>
      </c>
      <c r="AD21" s="36">
        <f t="shared" si="4"/>
        <v>9.52</v>
      </c>
      <c r="AE21" s="34">
        <f t="shared" si="5"/>
        <v>7.61</v>
      </c>
      <c r="AF21" s="37"/>
      <c r="AG21" s="37">
        <f t="shared" si="6"/>
        <v>0</v>
      </c>
      <c r="AH21" s="38">
        <f t="shared" si="7"/>
        <v>7.61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/>
      <c r="E22" s="34"/>
      <c r="F22" s="34">
        <v>8.6</v>
      </c>
      <c r="G22" s="34">
        <v>9.8000000000000007</v>
      </c>
      <c r="H22" s="34"/>
      <c r="I22" s="34"/>
      <c r="J22" s="34"/>
      <c r="K22" s="34"/>
      <c r="L22" s="34"/>
      <c r="M22" s="35">
        <f t="shared" si="2"/>
        <v>9.1999999999999993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>
        <v>9.5</v>
      </c>
      <c r="W22" s="34"/>
      <c r="X22" s="34"/>
      <c r="Y22" s="35">
        <f t="shared" si="0"/>
        <v>9.5</v>
      </c>
      <c r="Z22" s="34">
        <v>9</v>
      </c>
      <c r="AA22" s="34"/>
      <c r="AB22" s="34"/>
      <c r="AC22" s="35">
        <f t="shared" si="1"/>
        <v>9</v>
      </c>
      <c r="AD22" s="36">
        <f t="shared" si="4"/>
        <v>9.42</v>
      </c>
      <c r="AE22" s="34">
        <f t="shared" si="5"/>
        <v>7.53</v>
      </c>
      <c r="AF22" s="37"/>
      <c r="AG22" s="37">
        <f t="shared" si="6"/>
        <v>0</v>
      </c>
      <c r="AH22" s="38">
        <f t="shared" si="7"/>
        <v>7.53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/>
      <c r="E23" s="34"/>
      <c r="F23" s="34">
        <v>8.5</v>
      </c>
      <c r="G23" s="34">
        <v>8.5</v>
      </c>
      <c r="H23" s="34"/>
      <c r="I23" s="34"/>
      <c r="J23" s="34"/>
      <c r="K23" s="34"/>
      <c r="L23" s="34"/>
      <c r="M23" s="35">
        <f t="shared" si="2"/>
        <v>8.5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>
        <v>9.5</v>
      </c>
      <c r="W23" s="34"/>
      <c r="X23" s="34"/>
      <c r="Y23" s="35">
        <f t="shared" si="0"/>
        <v>9.5</v>
      </c>
      <c r="Z23" s="77">
        <v>8.4</v>
      </c>
      <c r="AA23" s="34"/>
      <c r="AB23" s="34"/>
      <c r="AC23" s="35">
        <f t="shared" si="1"/>
        <v>8.4</v>
      </c>
      <c r="AD23" s="36">
        <f t="shared" si="4"/>
        <v>9.1</v>
      </c>
      <c r="AE23" s="34">
        <f t="shared" si="5"/>
        <v>7.28</v>
      </c>
      <c r="AF23" s="37"/>
      <c r="AG23" s="37">
        <f t="shared" si="6"/>
        <v>0</v>
      </c>
      <c r="AH23" s="38">
        <f t="shared" si="7"/>
        <v>7.28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/>
      <c r="E24" s="34"/>
      <c r="F24" s="34">
        <v>2</v>
      </c>
      <c r="G24" s="34">
        <v>7</v>
      </c>
      <c r="H24" s="34"/>
      <c r="I24" s="34"/>
      <c r="J24" s="34"/>
      <c r="K24" s="34"/>
      <c r="L24" s="34"/>
      <c r="M24" s="35">
        <f t="shared" si="2"/>
        <v>4.5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>
        <v>7.5</v>
      </c>
      <c r="W24" s="34"/>
      <c r="X24" s="34"/>
      <c r="Y24" s="35">
        <f t="shared" si="0"/>
        <v>7.5</v>
      </c>
      <c r="Z24" s="34">
        <v>0</v>
      </c>
      <c r="AA24" s="34"/>
      <c r="AB24" s="34"/>
      <c r="AC24" s="35">
        <f t="shared" si="1"/>
        <v>0</v>
      </c>
      <c r="AD24" s="36">
        <f t="shared" si="4"/>
        <v>5.5</v>
      </c>
      <c r="AE24" s="34">
        <f t="shared" si="5"/>
        <v>4.4000000000000004</v>
      </c>
      <c r="AF24" s="37"/>
      <c r="AG24" s="37">
        <f t="shared" si="6"/>
        <v>0</v>
      </c>
      <c r="AH24" s="38">
        <f t="shared" si="7"/>
        <v>4.4000000000000004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/>
      <c r="E25" s="34"/>
      <c r="F25" s="34">
        <v>8.4</v>
      </c>
      <c r="G25" s="34">
        <v>8.5</v>
      </c>
      <c r="H25" s="34"/>
      <c r="I25" s="34"/>
      <c r="J25" s="34"/>
      <c r="K25" s="34"/>
      <c r="L25" s="34"/>
      <c r="M25" s="35">
        <f t="shared" si="2"/>
        <v>8.4499999999999993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>
        <v>9.5</v>
      </c>
      <c r="W25" s="34"/>
      <c r="X25" s="34"/>
      <c r="Y25" s="35">
        <f t="shared" si="0"/>
        <v>9.5</v>
      </c>
      <c r="Z25" s="77">
        <v>7</v>
      </c>
      <c r="AA25" s="34"/>
      <c r="AB25" s="34"/>
      <c r="AC25" s="35">
        <f t="shared" si="1"/>
        <v>7</v>
      </c>
      <c r="AD25" s="36">
        <f t="shared" si="4"/>
        <v>8.73</v>
      </c>
      <c r="AE25" s="34">
        <f t="shared" si="5"/>
        <v>6.98</v>
      </c>
      <c r="AF25" s="37"/>
      <c r="AG25" s="37">
        <f t="shared" si="6"/>
        <v>0</v>
      </c>
      <c r="AH25" s="38">
        <f t="shared" si="7"/>
        <v>6.98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/>
      <c r="E26" s="34"/>
      <c r="F26" s="34">
        <v>8.3000000000000007</v>
      </c>
      <c r="G26" s="34">
        <v>10</v>
      </c>
      <c r="H26" s="34"/>
      <c r="I26" s="34"/>
      <c r="J26" s="34"/>
      <c r="K26" s="34"/>
      <c r="L26" s="34"/>
      <c r="M26" s="35">
        <f t="shared" si="2"/>
        <v>9.15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>
        <v>9.5</v>
      </c>
      <c r="W26" s="34"/>
      <c r="X26" s="34"/>
      <c r="Y26" s="35">
        <f t="shared" si="0"/>
        <v>9.5</v>
      </c>
      <c r="Z26" s="34">
        <v>9.8000000000000007</v>
      </c>
      <c r="AA26" s="34"/>
      <c r="AB26" s="34"/>
      <c r="AC26" s="35">
        <f t="shared" si="1"/>
        <v>9.8000000000000007</v>
      </c>
      <c r="AD26" s="36">
        <f t="shared" si="4"/>
        <v>9.61</v>
      </c>
      <c r="AE26" s="34">
        <f t="shared" si="5"/>
        <v>7.68</v>
      </c>
      <c r="AF26" s="37"/>
      <c r="AG26" s="37">
        <f t="shared" si="6"/>
        <v>0</v>
      </c>
      <c r="AH26" s="38">
        <f t="shared" si="7"/>
        <v>7.68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/>
      <c r="E27" s="34"/>
      <c r="F27" s="34">
        <v>7.6</v>
      </c>
      <c r="G27" s="34">
        <v>10</v>
      </c>
      <c r="H27" s="34"/>
      <c r="I27" s="34"/>
      <c r="J27" s="34"/>
      <c r="K27" s="34"/>
      <c r="L27" s="34"/>
      <c r="M27" s="35">
        <f t="shared" si="2"/>
        <v>8.8000000000000007</v>
      </c>
      <c r="N27" s="34">
        <v>9</v>
      </c>
      <c r="O27" s="34"/>
      <c r="P27" s="34"/>
      <c r="Q27" s="34"/>
      <c r="R27" s="34"/>
      <c r="S27" s="34"/>
      <c r="T27" s="34"/>
      <c r="U27" s="35">
        <f t="shared" si="3"/>
        <v>9</v>
      </c>
      <c r="V27" s="34">
        <v>9.5</v>
      </c>
      <c r="W27" s="34"/>
      <c r="X27" s="34"/>
      <c r="Y27" s="35">
        <f t="shared" si="0"/>
        <v>9.5</v>
      </c>
      <c r="Z27" s="77">
        <v>7.4</v>
      </c>
      <c r="AA27" s="34"/>
      <c r="AB27" s="34"/>
      <c r="AC27" s="35">
        <f t="shared" si="1"/>
        <v>7.4</v>
      </c>
      <c r="AD27" s="36">
        <f t="shared" si="4"/>
        <v>8.67</v>
      </c>
      <c r="AE27" s="34">
        <f t="shared" si="5"/>
        <v>6.93</v>
      </c>
      <c r="AF27" s="37"/>
      <c r="AG27" s="37">
        <f t="shared" si="6"/>
        <v>0</v>
      </c>
      <c r="AH27" s="38">
        <f t="shared" si="7"/>
        <v>6.93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/>
      <c r="E28" s="34"/>
      <c r="F28" s="34">
        <v>6.6</v>
      </c>
      <c r="G28" s="34">
        <v>0</v>
      </c>
      <c r="H28" s="34"/>
      <c r="I28" s="34"/>
      <c r="J28" s="34"/>
      <c r="K28" s="34"/>
      <c r="L28" s="34"/>
      <c r="M28" s="35">
        <f t="shared" si="2"/>
        <v>3.3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>
        <v>8.5</v>
      </c>
      <c r="W28" s="34"/>
      <c r="X28" s="34"/>
      <c r="Y28" s="35">
        <f t="shared" si="0"/>
        <v>8.5</v>
      </c>
      <c r="Z28" s="77">
        <v>7</v>
      </c>
      <c r="AA28" s="34"/>
      <c r="AB28" s="34"/>
      <c r="AC28" s="35">
        <f t="shared" si="1"/>
        <v>7</v>
      </c>
      <c r="AD28" s="36">
        <f t="shared" si="4"/>
        <v>7.2</v>
      </c>
      <c r="AE28" s="34">
        <f t="shared" si="5"/>
        <v>5.76</v>
      </c>
      <c r="AF28" s="37"/>
      <c r="AG28" s="37">
        <f t="shared" si="6"/>
        <v>0</v>
      </c>
      <c r="AH28" s="38">
        <f t="shared" si="7"/>
        <v>5.76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/>
      <c r="E29" s="34"/>
      <c r="F29" s="34">
        <v>6.5</v>
      </c>
      <c r="G29" s="34">
        <v>10</v>
      </c>
      <c r="H29" s="34"/>
      <c r="I29" s="34"/>
      <c r="J29" s="34"/>
      <c r="K29" s="34"/>
      <c r="L29" s="34"/>
      <c r="M29" s="35">
        <f t="shared" si="2"/>
        <v>8.25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>
        <v>9.5</v>
      </c>
      <c r="W29" s="34"/>
      <c r="X29" s="34"/>
      <c r="Y29" s="35">
        <f t="shared" si="0"/>
        <v>9.5</v>
      </c>
      <c r="Z29" s="77">
        <v>7.6</v>
      </c>
      <c r="AA29" s="34"/>
      <c r="AB29" s="34"/>
      <c r="AC29" s="35">
        <f t="shared" si="1"/>
        <v>7.6</v>
      </c>
      <c r="AD29" s="36">
        <f t="shared" si="4"/>
        <v>8.7100000000000009</v>
      </c>
      <c r="AE29" s="34">
        <f t="shared" si="5"/>
        <v>6.96</v>
      </c>
      <c r="AF29" s="37"/>
      <c r="AG29" s="37">
        <f t="shared" si="6"/>
        <v>0</v>
      </c>
      <c r="AH29" s="38">
        <f t="shared" si="7"/>
        <v>6.96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/>
      <c r="E30" s="34"/>
      <c r="F30" s="34">
        <v>8.8000000000000007</v>
      </c>
      <c r="G30" s="34">
        <v>10</v>
      </c>
      <c r="H30" s="34"/>
      <c r="I30" s="34"/>
      <c r="J30" s="34"/>
      <c r="K30" s="34"/>
      <c r="L30" s="34"/>
      <c r="M30" s="35">
        <f t="shared" si="2"/>
        <v>9.4</v>
      </c>
      <c r="N30" s="34">
        <v>9</v>
      </c>
      <c r="O30" s="34"/>
      <c r="P30" s="34"/>
      <c r="Q30" s="34"/>
      <c r="R30" s="34"/>
      <c r="S30" s="34"/>
      <c r="T30" s="34"/>
      <c r="U30" s="35">
        <f t="shared" si="3"/>
        <v>9</v>
      </c>
      <c r="V30" s="34">
        <v>9.5</v>
      </c>
      <c r="W30" s="34"/>
      <c r="X30" s="34"/>
      <c r="Y30" s="35">
        <f t="shared" si="0"/>
        <v>9.5</v>
      </c>
      <c r="Z30" s="34">
        <v>0</v>
      </c>
      <c r="AA30" s="34"/>
      <c r="AB30" s="34"/>
      <c r="AC30" s="35">
        <f t="shared" si="1"/>
        <v>0</v>
      </c>
      <c r="AD30" s="36">
        <f t="shared" si="4"/>
        <v>6.97</v>
      </c>
      <c r="AE30" s="34">
        <f t="shared" si="5"/>
        <v>5.57</v>
      </c>
      <c r="AF30" s="37"/>
      <c r="AG30" s="37">
        <f t="shared" si="6"/>
        <v>0</v>
      </c>
      <c r="AH30" s="38">
        <f t="shared" si="7"/>
        <v>5.57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/>
      <c r="E31" s="34">
        <v>9.6</v>
      </c>
      <c r="F31" s="34">
        <v>9.4</v>
      </c>
      <c r="G31" s="34">
        <v>9.5</v>
      </c>
      <c r="H31" s="34"/>
      <c r="I31" s="34"/>
      <c r="J31" s="34"/>
      <c r="K31" s="34"/>
      <c r="L31" s="34"/>
      <c r="M31" s="35">
        <f t="shared" si="2"/>
        <v>9.5</v>
      </c>
      <c r="N31" s="34">
        <v>9.5</v>
      </c>
      <c r="O31" s="34"/>
      <c r="P31" s="34"/>
      <c r="Q31" s="34"/>
      <c r="R31" s="34"/>
      <c r="S31" s="34"/>
      <c r="T31" s="34"/>
      <c r="U31" s="35">
        <f t="shared" si="3"/>
        <v>9.5</v>
      </c>
      <c r="V31" s="34">
        <v>9.5</v>
      </c>
      <c r="W31" s="34"/>
      <c r="X31" s="34"/>
      <c r="Y31" s="35">
        <f t="shared" si="0"/>
        <v>9.5</v>
      </c>
      <c r="Z31" s="34">
        <v>9</v>
      </c>
      <c r="AA31" s="34"/>
      <c r="AB31" s="34"/>
      <c r="AC31" s="35">
        <f t="shared" si="1"/>
        <v>9</v>
      </c>
      <c r="AD31" s="36">
        <f t="shared" si="4"/>
        <v>9.3699999999999992</v>
      </c>
      <c r="AE31" s="34">
        <f t="shared" si="5"/>
        <v>7.49</v>
      </c>
      <c r="AF31" s="37"/>
      <c r="AG31" s="37">
        <f t="shared" si="6"/>
        <v>0</v>
      </c>
      <c r="AH31" s="38">
        <f t="shared" si="7"/>
        <v>7.49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J10" activePane="bottomRight" state="frozen"/>
      <selection activeCell="A4" sqref="A4"/>
      <selection pane="topRight" activeCell="D4" sqref="D4"/>
      <selection pane="bottomLeft" activeCell="A5" sqref="A5"/>
      <selection pane="bottomRight" activeCell="Z25" sqref="Z2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474</v>
      </c>
      <c r="M4" s="16"/>
      <c r="N4" s="15" t="s">
        <v>475</v>
      </c>
      <c r="O4" s="15" t="s">
        <v>476</v>
      </c>
      <c r="U4" s="16"/>
      <c r="Y4" s="16"/>
      <c r="Z4" s="15" t="s">
        <v>480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</v>
      </c>
      <c r="O7" s="34">
        <v>9</v>
      </c>
      <c r="P7" s="34"/>
      <c r="Q7" s="34"/>
      <c r="R7" s="34"/>
      <c r="S7" s="34"/>
      <c r="T7" s="34"/>
      <c r="U7" s="35">
        <f>TRUNC(AVERAGE(N7:T7),2)</f>
        <v>9</v>
      </c>
      <c r="V7" s="34"/>
      <c r="W7" s="34"/>
      <c r="X7" s="34"/>
      <c r="Y7" s="35" t="e">
        <f t="shared" ref="Y7:Y39" si="0">TRUNC(AVERAGE(V7:X7),2)</f>
        <v>#DIV/0!</v>
      </c>
      <c r="Z7" s="34">
        <v>8</v>
      </c>
      <c r="AA7" s="34"/>
      <c r="AB7" s="34"/>
      <c r="AC7" s="35">
        <f t="shared" ref="AC7:AC39" si="1">TRUNC(AVERAGE(Z7:AB7),2)</f>
        <v>8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9</v>
      </c>
      <c r="O8" s="34">
        <v>9</v>
      </c>
      <c r="P8" s="34"/>
      <c r="Q8" s="34"/>
      <c r="R8" s="34"/>
      <c r="S8" s="34"/>
      <c r="T8" s="34"/>
      <c r="U8" s="35">
        <f t="shared" ref="U8:U39" si="3">TRUNC(AVERAGE(N8:T8),2)</f>
        <v>9</v>
      </c>
      <c r="V8" s="34"/>
      <c r="W8" s="34"/>
      <c r="X8" s="34"/>
      <c r="Y8" s="35" t="e">
        <f t="shared" si="0"/>
        <v>#DIV/0!</v>
      </c>
      <c r="Z8" s="34">
        <v>8</v>
      </c>
      <c r="AA8" s="34"/>
      <c r="AB8" s="34"/>
      <c r="AC8" s="35">
        <f t="shared" si="1"/>
        <v>8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</v>
      </c>
      <c r="P9" s="34"/>
      <c r="Q9" s="34"/>
      <c r="R9" s="34"/>
      <c r="S9" s="34"/>
      <c r="T9" s="34"/>
      <c r="U9" s="35">
        <f t="shared" si="3"/>
        <v>9.25</v>
      </c>
      <c r="V9" s="34"/>
      <c r="W9" s="34"/>
      <c r="X9" s="34"/>
      <c r="Y9" s="35" t="e">
        <f t="shared" si="0"/>
        <v>#DIV/0!</v>
      </c>
      <c r="Z9" s="34">
        <v>8</v>
      </c>
      <c r="AA9" s="34"/>
      <c r="AB9" s="34"/>
      <c r="AC9" s="35">
        <f t="shared" si="1"/>
        <v>8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9.5</v>
      </c>
      <c r="O10" s="34">
        <v>10</v>
      </c>
      <c r="P10" s="34"/>
      <c r="Q10" s="34"/>
      <c r="R10" s="34"/>
      <c r="S10" s="34"/>
      <c r="T10" s="34"/>
      <c r="U10" s="35">
        <f t="shared" si="3"/>
        <v>9.75</v>
      </c>
      <c r="V10" s="34"/>
      <c r="W10" s="34"/>
      <c r="X10" s="34"/>
      <c r="Y10" s="35" t="e">
        <f t="shared" si="0"/>
        <v>#DIV/0!</v>
      </c>
      <c r="Z10" s="34" t="s">
        <v>419</v>
      </c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9.5</v>
      </c>
      <c r="O11" s="34">
        <v>8.5</v>
      </c>
      <c r="P11" s="34"/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>
        <v>8</v>
      </c>
      <c r="AA11" s="34"/>
      <c r="AB11" s="34"/>
      <c r="AC11" s="35">
        <f t="shared" si="1"/>
        <v>8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8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8</v>
      </c>
      <c r="N12" s="34">
        <v>9.5</v>
      </c>
      <c r="O12" s="34">
        <v>9</v>
      </c>
      <c r="P12" s="34"/>
      <c r="Q12" s="34"/>
      <c r="R12" s="34"/>
      <c r="S12" s="34"/>
      <c r="T12" s="34"/>
      <c r="U12" s="35">
        <f t="shared" si="3"/>
        <v>9.25</v>
      </c>
      <c r="V12" s="34"/>
      <c r="W12" s="34"/>
      <c r="X12" s="34"/>
      <c r="Y12" s="35" t="e">
        <f t="shared" si="0"/>
        <v>#DIV/0!</v>
      </c>
      <c r="Z12" s="34">
        <v>10</v>
      </c>
      <c r="AA12" s="34"/>
      <c r="AB12" s="34"/>
      <c r="AC12" s="35">
        <f t="shared" si="1"/>
        <v>10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9.5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9.5</v>
      </c>
      <c r="N13" s="34">
        <v>8.5</v>
      </c>
      <c r="O13" s="34">
        <v>9</v>
      </c>
      <c r="P13" s="34"/>
      <c r="Q13" s="34"/>
      <c r="R13" s="34"/>
      <c r="S13" s="34"/>
      <c r="T13" s="34"/>
      <c r="U13" s="35">
        <f t="shared" si="3"/>
        <v>8.75</v>
      </c>
      <c r="V13" s="34"/>
      <c r="W13" s="34"/>
      <c r="X13" s="34"/>
      <c r="Y13" s="35" t="e">
        <f t="shared" si="0"/>
        <v>#DIV/0!</v>
      </c>
      <c r="Z13" s="34">
        <v>10</v>
      </c>
      <c r="AA13" s="34"/>
      <c r="AB13" s="34"/>
      <c r="AC13" s="35">
        <f t="shared" si="1"/>
        <v>10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9</v>
      </c>
      <c r="P14" s="34"/>
      <c r="Q14" s="34"/>
      <c r="R14" s="34"/>
      <c r="S14" s="34"/>
      <c r="T14" s="34"/>
      <c r="U14" s="35">
        <f t="shared" si="3"/>
        <v>9.25</v>
      </c>
      <c r="V14" s="34"/>
      <c r="W14" s="34"/>
      <c r="X14" s="34"/>
      <c r="Y14" s="35" t="e">
        <f t="shared" si="0"/>
        <v>#DIV/0!</v>
      </c>
      <c r="Z14" s="34" t="s">
        <v>419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8</v>
      </c>
      <c r="P15" s="34"/>
      <c r="Q15" s="34"/>
      <c r="R15" s="34"/>
      <c r="S15" s="34"/>
      <c r="T15" s="34"/>
      <c r="U15" s="35">
        <f t="shared" si="3"/>
        <v>8.5</v>
      </c>
      <c r="V15" s="34"/>
      <c r="W15" s="34"/>
      <c r="X15" s="34"/>
      <c r="Y15" s="35" t="e">
        <f t="shared" si="0"/>
        <v>#DIV/0!</v>
      </c>
      <c r="Z15" s="34">
        <v>8</v>
      </c>
      <c r="AA15" s="34"/>
      <c r="AB15" s="34"/>
      <c r="AC15" s="35">
        <f t="shared" si="1"/>
        <v>8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9.5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9.5</v>
      </c>
      <c r="N16" s="34">
        <v>9</v>
      </c>
      <c r="O16" s="34">
        <v>8</v>
      </c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>
        <v>8</v>
      </c>
      <c r="AA16" s="34"/>
      <c r="AB16" s="34"/>
      <c r="AC16" s="35">
        <f t="shared" si="1"/>
        <v>8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9.8000000000000007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9.8000000000000007</v>
      </c>
      <c r="N17" s="34">
        <v>9</v>
      </c>
      <c r="O17" s="34">
        <v>9</v>
      </c>
      <c r="P17" s="34"/>
      <c r="Q17" s="34"/>
      <c r="R17" s="34"/>
      <c r="S17" s="34"/>
      <c r="T17" s="34"/>
      <c r="U17" s="35">
        <f t="shared" si="3"/>
        <v>9</v>
      </c>
      <c r="V17" s="34"/>
      <c r="W17" s="34"/>
      <c r="X17" s="34"/>
      <c r="Y17" s="35" t="e">
        <f t="shared" si="0"/>
        <v>#DIV/0!</v>
      </c>
      <c r="Z17" s="34">
        <v>10</v>
      </c>
      <c r="AA17" s="34"/>
      <c r="AB17" s="34"/>
      <c r="AC17" s="35">
        <f t="shared" si="1"/>
        <v>10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</v>
      </c>
      <c r="O18" s="34">
        <v>8.8000000000000007</v>
      </c>
      <c r="P18" s="34"/>
      <c r="Q18" s="34"/>
      <c r="R18" s="34"/>
      <c r="S18" s="34"/>
      <c r="T18" s="34"/>
      <c r="U18" s="35">
        <f t="shared" si="3"/>
        <v>8.9</v>
      </c>
      <c r="V18" s="34"/>
      <c r="W18" s="34"/>
      <c r="X18" s="34"/>
      <c r="Y18" s="35" t="e">
        <f t="shared" si="0"/>
        <v>#DIV/0!</v>
      </c>
      <c r="Z18" s="34">
        <v>2</v>
      </c>
      <c r="AA18" s="34"/>
      <c r="AB18" s="34"/>
      <c r="AC18" s="35">
        <f t="shared" si="1"/>
        <v>2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</v>
      </c>
      <c r="O19" s="34">
        <v>9</v>
      </c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>
        <v>6</v>
      </c>
      <c r="AA19" s="34"/>
      <c r="AB19" s="34"/>
      <c r="AC19" s="35">
        <f t="shared" si="1"/>
        <v>6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9.5</v>
      </c>
      <c r="O20" s="34" t="s">
        <v>419</v>
      </c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>
        <v>8</v>
      </c>
      <c r="AA20" s="34"/>
      <c r="AB20" s="34"/>
      <c r="AC20" s="35">
        <f t="shared" si="1"/>
        <v>8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7</v>
      </c>
      <c r="O21" s="34">
        <v>6.5</v>
      </c>
      <c r="P21" s="34"/>
      <c r="Q21" s="34"/>
      <c r="R21" s="34"/>
      <c r="S21" s="34"/>
      <c r="T21" s="34"/>
      <c r="U21" s="35">
        <f t="shared" si="3"/>
        <v>6.75</v>
      </c>
      <c r="V21" s="34"/>
      <c r="W21" s="34"/>
      <c r="X21" s="34"/>
      <c r="Y21" s="35" t="e">
        <f t="shared" si="0"/>
        <v>#DIV/0!</v>
      </c>
      <c r="Z21" s="34">
        <v>10</v>
      </c>
      <c r="AA21" s="34"/>
      <c r="AB21" s="34"/>
      <c r="AC21" s="35">
        <f t="shared" si="1"/>
        <v>10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9</v>
      </c>
      <c r="O22" s="34">
        <v>7.5</v>
      </c>
      <c r="P22" s="34"/>
      <c r="Q22" s="34"/>
      <c r="R22" s="34"/>
      <c r="S22" s="34"/>
      <c r="T22" s="34"/>
      <c r="U22" s="35">
        <f t="shared" si="3"/>
        <v>8.25</v>
      </c>
      <c r="V22" s="34"/>
      <c r="W22" s="34"/>
      <c r="X22" s="34"/>
      <c r="Y22" s="35" t="e">
        <f t="shared" si="0"/>
        <v>#DIV/0!</v>
      </c>
      <c r="Z22" s="34">
        <v>6</v>
      </c>
      <c r="AA22" s="34"/>
      <c r="AB22" s="34"/>
      <c r="AC22" s="35">
        <f t="shared" si="1"/>
        <v>6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</v>
      </c>
      <c r="N23" s="34">
        <v>8</v>
      </c>
      <c r="O23" s="34" t="s">
        <v>419</v>
      </c>
      <c r="P23" s="34"/>
      <c r="Q23" s="34"/>
      <c r="R23" s="34"/>
      <c r="S23" s="34"/>
      <c r="T23" s="34"/>
      <c r="U23" s="35">
        <f t="shared" si="3"/>
        <v>8</v>
      </c>
      <c r="V23" s="34"/>
      <c r="W23" s="34"/>
      <c r="X23" s="34"/>
      <c r="Y23" s="35" t="e">
        <f t="shared" si="0"/>
        <v>#DIV/0!</v>
      </c>
      <c r="Z23" s="34">
        <v>10</v>
      </c>
      <c r="AA23" s="34"/>
      <c r="AB23" s="34"/>
      <c r="AC23" s="35">
        <f t="shared" si="1"/>
        <v>10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9</v>
      </c>
      <c r="O24" s="34">
        <v>8</v>
      </c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>
        <v>10</v>
      </c>
      <c r="AA24" s="34"/>
      <c r="AB24" s="34"/>
      <c r="AC24" s="35">
        <f t="shared" si="1"/>
        <v>10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D19" sqref="D1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D4" s="15" t="s">
        <v>484</v>
      </c>
      <c r="M4" s="16"/>
      <c r="N4" s="15" t="s">
        <v>485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9.1999999999999993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9.1999999999999993</v>
      </c>
      <c r="N12" s="34">
        <v>7</v>
      </c>
      <c r="O12" s="34"/>
      <c r="P12" s="34"/>
      <c r="Q12" s="34"/>
      <c r="R12" s="34"/>
      <c r="S12" s="34"/>
      <c r="T12" s="34"/>
      <c r="U12" s="35">
        <f t="shared" si="3"/>
        <v>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D29"/>
      <selection pane="topRight" activeCell="B7" sqref="B7:D29"/>
      <selection pane="bottomLeft" activeCell="B7" sqref="B7:D29"/>
      <selection pane="bottomRight" activeCell="O15" sqref="O1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6">
      <c r="A4" s="14"/>
      <c r="M4" s="16"/>
      <c r="N4" s="15" t="s">
        <v>430</v>
      </c>
      <c r="O4" s="15" t="s">
        <v>465</v>
      </c>
      <c r="U4" s="16"/>
      <c r="V4" s="15" t="s">
        <v>443</v>
      </c>
      <c r="W4" s="15" t="s">
        <v>444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10</v>
      </c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>
        <v>9.1999999999999993</v>
      </c>
      <c r="P8" s="34"/>
      <c r="Q8" s="34"/>
      <c r="R8" s="34"/>
      <c r="S8" s="34"/>
      <c r="T8" s="34"/>
      <c r="U8" s="35">
        <f t="shared" ref="U8:U39" si="3">TRUNC(AVERAGE(N8:T8),2)</f>
        <v>9.6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>
        <v>8.1999999999999993</v>
      </c>
      <c r="P9" s="34"/>
      <c r="Q9" s="34"/>
      <c r="R9" s="34"/>
      <c r="S9" s="34"/>
      <c r="T9" s="34"/>
      <c r="U9" s="35">
        <f t="shared" si="3"/>
        <v>8.75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>
        <v>9.3000000000000007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>
        <v>9.5</v>
      </c>
      <c r="P11" s="34"/>
      <c r="Q11" s="34"/>
      <c r="R11" s="34"/>
      <c r="S11" s="34"/>
      <c r="T11" s="34"/>
      <c r="U11" s="35">
        <f t="shared" si="3"/>
        <v>9.4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>
        <v>8.1999999999999993</v>
      </c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>
        <v>9.4</v>
      </c>
      <c r="P13" s="34"/>
      <c r="Q13" s="34"/>
      <c r="R13" s="34"/>
      <c r="S13" s="34"/>
      <c r="T13" s="34"/>
      <c r="U13" s="35">
        <f t="shared" si="3"/>
        <v>9.5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>
        <v>8.1999999999999993</v>
      </c>
      <c r="P14" s="34"/>
      <c r="Q14" s="34"/>
      <c r="R14" s="34"/>
      <c r="S14" s="34"/>
      <c r="T14" s="34"/>
      <c r="U14" s="35">
        <f t="shared" si="3"/>
        <v>8.65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>
        <v>10</v>
      </c>
      <c r="P15" s="34"/>
      <c r="Q15" s="34"/>
      <c r="R15" s="34"/>
      <c r="S15" s="34"/>
      <c r="T15" s="34"/>
      <c r="U15" s="35">
        <f t="shared" si="3"/>
        <v>9.8000000000000007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>
        <v>9.4</v>
      </c>
      <c r="P16" s="34"/>
      <c r="Q16" s="34"/>
      <c r="R16" s="34"/>
      <c r="S16" s="34"/>
      <c r="T16" s="34"/>
      <c r="U16" s="35">
        <f t="shared" si="3"/>
        <v>9.4499999999999993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>
        <v>1</v>
      </c>
      <c r="P17" s="34"/>
      <c r="Q17" s="34"/>
      <c r="R17" s="34"/>
      <c r="S17" s="34"/>
      <c r="T17" s="34"/>
      <c r="U17" s="35">
        <f t="shared" si="3"/>
        <v>4.6500000000000004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8.1999999999999993</v>
      </c>
      <c r="P18" s="34"/>
      <c r="Q18" s="34"/>
      <c r="R18" s="34"/>
      <c r="S18" s="34"/>
      <c r="T18" s="34"/>
      <c r="U18" s="35">
        <f t="shared" si="3"/>
        <v>9.1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>
        <v>9.8000000000000007</v>
      </c>
      <c r="P19" s="34"/>
      <c r="Q19" s="34"/>
      <c r="R19" s="34"/>
      <c r="S19" s="34"/>
      <c r="T19" s="34"/>
      <c r="U19" s="35">
        <f t="shared" si="3"/>
        <v>9.9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9.1</v>
      </c>
      <c r="P20" s="34"/>
      <c r="Q20" s="34"/>
      <c r="R20" s="34"/>
      <c r="S20" s="34"/>
      <c r="T20" s="34"/>
      <c r="U20" s="35">
        <f t="shared" si="3"/>
        <v>9.1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10</v>
      </c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>
        <v>8.4</v>
      </c>
      <c r="P22" s="34"/>
      <c r="Q22" s="34"/>
      <c r="R22" s="34"/>
      <c r="S22" s="34"/>
      <c r="T22" s="34"/>
      <c r="U22" s="35">
        <f t="shared" si="3"/>
        <v>9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>
        <v>10</v>
      </c>
      <c r="P23" s="34"/>
      <c r="Q23" s="34"/>
      <c r="R23" s="34"/>
      <c r="S23" s="34"/>
      <c r="T23" s="34"/>
      <c r="U23" s="35">
        <f t="shared" si="3"/>
        <v>9.1999999999999993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10</v>
      </c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>
        <v>10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>
        <v>9.1999999999999993</v>
      </c>
      <c r="P26" s="34"/>
      <c r="Q26" s="34"/>
      <c r="R26" s="34"/>
      <c r="S26" s="34"/>
      <c r="T26" s="34"/>
      <c r="U26" s="35">
        <f t="shared" si="3"/>
        <v>9.1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>
        <v>9.4</v>
      </c>
      <c r="P27" s="34"/>
      <c r="Q27" s="34"/>
      <c r="R27" s="34"/>
      <c r="S27" s="34"/>
      <c r="T27" s="34"/>
      <c r="U27" s="35">
        <f t="shared" si="3"/>
        <v>9.65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>
        <v>9.1999999999999993</v>
      </c>
      <c r="P28" s="34"/>
      <c r="Q28" s="34"/>
      <c r="R28" s="34"/>
      <c r="S28" s="34"/>
      <c r="T28" s="34"/>
      <c r="U28" s="35">
        <f t="shared" si="3"/>
        <v>9.6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>
        <v>9</v>
      </c>
      <c r="P29" s="34"/>
      <c r="Q29" s="34"/>
      <c r="R29" s="34"/>
      <c r="S29" s="34"/>
      <c r="T29" s="34"/>
      <c r="U29" s="35">
        <f t="shared" si="3"/>
        <v>9.25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15" activePane="bottomRight" state="frozen"/>
      <selection activeCell="C24" sqref="C24"/>
      <selection pane="topRight" activeCell="C24" sqref="C24"/>
      <selection pane="bottomLeft" activeCell="C24" sqref="C24"/>
      <selection pane="bottomRight" activeCell="E16" sqref="E1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1">
      <c r="A4" s="14"/>
      <c r="D4" s="15" t="s">
        <v>466</v>
      </c>
      <c r="E4" s="15" t="s">
        <v>463</v>
      </c>
      <c r="M4" s="16"/>
      <c r="N4" s="15" t="s">
        <v>456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5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9.9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9.9499999999999993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 t="s">
        <v>421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9.5</v>
      </c>
      <c r="O8" s="34"/>
      <c r="P8" s="34"/>
      <c r="Q8" s="34"/>
      <c r="R8" s="34"/>
      <c r="S8" s="34"/>
      <c r="T8" s="34"/>
      <c r="U8" s="35">
        <f t="shared" ref="U8:U39" si="3">TRUNC(AVERAGE(N8:T8),2)</f>
        <v>9.5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9.5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9.75</v>
      </c>
      <c r="N9" s="34">
        <v>9</v>
      </c>
      <c r="O9" s="34"/>
      <c r="P9" s="34"/>
      <c r="Q9" s="34"/>
      <c r="R9" s="34"/>
      <c r="S9" s="34"/>
      <c r="T9" s="34"/>
      <c r="U9" s="35">
        <f t="shared" si="3"/>
        <v>9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9.8000000000000007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9.9</v>
      </c>
      <c r="N10" s="34">
        <v>9</v>
      </c>
      <c r="O10" s="34"/>
      <c r="P10" s="34"/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10</v>
      </c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9.5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9.75</v>
      </c>
      <c r="N12" s="34">
        <v>9</v>
      </c>
      <c r="O12" s="34"/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8</v>
      </c>
      <c r="O13" s="34"/>
      <c r="P13" s="34"/>
      <c r="Q13" s="34"/>
      <c r="R13" s="34"/>
      <c r="S13" s="34"/>
      <c r="T13" s="34"/>
      <c r="U13" s="35">
        <f t="shared" si="3"/>
        <v>8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9.8000000000000007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9.4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9</v>
      </c>
      <c r="F15" s="34"/>
      <c r="G15" s="34"/>
      <c r="H15" s="34"/>
      <c r="I15" s="34"/>
      <c r="J15" s="34"/>
      <c r="K15" s="34"/>
      <c r="L15" s="34"/>
      <c r="M15" s="35">
        <f t="shared" si="2"/>
        <v>5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 t="s">
        <v>421</v>
      </c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8.5</v>
      </c>
      <c r="O16" s="34"/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</v>
      </c>
      <c r="O18" s="34"/>
      <c r="P18" s="34"/>
      <c r="Q18" s="34"/>
      <c r="R18" s="34"/>
      <c r="S18" s="34"/>
      <c r="T18" s="34"/>
      <c r="U18" s="35">
        <f t="shared" si="3"/>
        <v>9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7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8.5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</v>
      </c>
      <c r="E20" s="34">
        <v>7</v>
      </c>
      <c r="F20" s="34"/>
      <c r="G20" s="34"/>
      <c r="H20" s="34"/>
      <c r="I20" s="34"/>
      <c r="J20" s="34"/>
      <c r="K20" s="34"/>
      <c r="L20" s="34"/>
      <c r="M20" s="35">
        <f t="shared" si="2"/>
        <v>4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>
        <v>9.5</v>
      </c>
      <c r="F21" s="34"/>
      <c r="G21" s="34"/>
      <c r="H21" s="34"/>
      <c r="I21" s="34"/>
      <c r="J21" s="34"/>
      <c r="K21" s="34"/>
      <c r="L21" s="34"/>
      <c r="M21" s="35">
        <f t="shared" si="2"/>
        <v>9.75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9.5</v>
      </c>
      <c r="E22" s="34">
        <v>9</v>
      </c>
      <c r="F22" s="34"/>
      <c r="G22" s="34"/>
      <c r="H22" s="34"/>
      <c r="I22" s="34"/>
      <c r="J22" s="34"/>
      <c r="K22" s="34"/>
      <c r="L22" s="34"/>
      <c r="M22" s="35">
        <f t="shared" si="2"/>
        <v>9.25</v>
      </c>
      <c r="N22" s="34">
        <v>9.5</v>
      </c>
      <c r="O22" s="34"/>
      <c r="P22" s="34"/>
      <c r="Q22" s="34"/>
      <c r="R22" s="34"/>
      <c r="S22" s="34"/>
      <c r="T22" s="34"/>
      <c r="U22" s="35">
        <f t="shared" si="3"/>
        <v>9.5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9.5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9.75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9.5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5.25</v>
      </c>
      <c r="N24" s="34">
        <v>9</v>
      </c>
      <c r="O24" s="34"/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9.5</v>
      </c>
      <c r="O25" s="34"/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9.5</v>
      </c>
      <c r="E26" s="34">
        <v>9</v>
      </c>
      <c r="F26" s="34"/>
      <c r="G26" s="34"/>
      <c r="H26" s="34"/>
      <c r="I26" s="34"/>
      <c r="J26" s="34"/>
      <c r="K26" s="34"/>
      <c r="L26" s="34"/>
      <c r="M26" s="35">
        <f t="shared" si="2"/>
        <v>9.25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9.3000000000000007</v>
      </c>
      <c r="E27" s="34">
        <v>2</v>
      </c>
      <c r="F27" s="34"/>
      <c r="G27" s="34"/>
      <c r="H27" s="34"/>
      <c r="I27" s="34"/>
      <c r="J27" s="34"/>
      <c r="K27" s="34"/>
      <c r="L27" s="34"/>
      <c r="M27" s="35">
        <f t="shared" si="2"/>
        <v>5.65</v>
      </c>
      <c r="N27" s="34">
        <v>10</v>
      </c>
      <c r="O27" s="34"/>
      <c r="P27" s="34"/>
      <c r="Q27" s="34"/>
      <c r="R27" s="34"/>
      <c r="S27" s="34"/>
      <c r="T27" s="34"/>
      <c r="U27" s="35">
        <f t="shared" si="3"/>
        <v>10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P13" sqref="P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431</v>
      </c>
      <c r="M4" s="16"/>
      <c r="N4" s="15" t="s">
        <v>432</v>
      </c>
      <c r="O4" s="15" t="s">
        <v>464</v>
      </c>
      <c r="P4" s="15" t="s">
        <v>467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>
        <v>10</v>
      </c>
      <c r="P7" s="34">
        <v>7.2</v>
      </c>
      <c r="Q7" s="34"/>
      <c r="R7" s="34"/>
      <c r="S7" s="34"/>
      <c r="T7" s="34"/>
      <c r="U7" s="35">
        <f>TRUNC(AVERAGE(N7:T7),2)</f>
        <v>8.9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9.4</v>
      </c>
      <c r="Q8" s="34"/>
      <c r="R8" s="34"/>
      <c r="S8" s="34"/>
      <c r="T8" s="34"/>
      <c r="U8" s="35">
        <f t="shared" ref="U8:U39" si="3">TRUNC(AVERAGE(N8:T8),2)</f>
        <v>9.8000000000000007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9.6</v>
      </c>
      <c r="P10" s="34">
        <v>9.8000000000000007</v>
      </c>
      <c r="Q10" s="34"/>
      <c r="R10" s="34"/>
      <c r="S10" s="34"/>
      <c r="T10" s="34"/>
      <c r="U10" s="35">
        <f t="shared" si="3"/>
        <v>9.8000000000000007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10</v>
      </c>
      <c r="P11" s="34">
        <v>7</v>
      </c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10</v>
      </c>
      <c r="P12" s="34">
        <v>7.8</v>
      </c>
      <c r="Q12" s="34"/>
      <c r="R12" s="34"/>
      <c r="S12" s="34"/>
      <c r="T12" s="34"/>
      <c r="U12" s="35">
        <f t="shared" si="3"/>
        <v>9.26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8.4</v>
      </c>
      <c r="P13" s="34">
        <v>4.3</v>
      </c>
      <c r="Q13" s="34"/>
      <c r="R13" s="34"/>
      <c r="S13" s="34"/>
      <c r="T13" s="34"/>
      <c r="U13" s="35">
        <f t="shared" si="3"/>
        <v>7.4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10</v>
      </c>
      <c r="P14" s="34">
        <v>6</v>
      </c>
      <c r="Q14" s="34"/>
      <c r="R14" s="34"/>
      <c r="S14" s="34"/>
      <c r="T14" s="34"/>
      <c r="U14" s="35">
        <f t="shared" si="3"/>
        <v>8.5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>
        <v>8.8000000000000007</v>
      </c>
      <c r="P15" s="34">
        <v>5</v>
      </c>
      <c r="Q15" s="34"/>
      <c r="R15" s="34"/>
      <c r="S15" s="34"/>
      <c r="T15" s="34"/>
      <c r="U15" s="35">
        <f t="shared" si="3"/>
        <v>7.76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 t="s">
        <v>419</v>
      </c>
      <c r="P16" s="34" t="s">
        <v>419</v>
      </c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>
        <v>8.1999999999999993</v>
      </c>
      <c r="P17" s="34">
        <v>10</v>
      </c>
      <c r="Q17" s="34"/>
      <c r="R17" s="34"/>
      <c r="S17" s="34"/>
      <c r="T17" s="34"/>
      <c r="U17" s="35">
        <f t="shared" si="3"/>
        <v>8.4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>
        <v>9.8000000000000007</v>
      </c>
      <c r="P18" s="34">
        <v>8.6</v>
      </c>
      <c r="Q18" s="34"/>
      <c r="R18" s="34"/>
      <c r="S18" s="34"/>
      <c r="T18" s="34"/>
      <c r="U18" s="35">
        <f t="shared" si="3"/>
        <v>9.3000000000000007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>
        <v>8.1999999999999993</v>
      </c>
      <c r="P19" s="34">
        <v>6.3</v>
      </c>
      <c r="Q19" s="34"/>
      <c r="R19" s="34"/>
      <c r="S19" s="34"/>
      <c r="T19" s="34"/>
      <c r="U19" s="35">
        <f t="shared" si="3"/>
        <v>7.83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>
        <v>10</v>
      </c>
      <c r="P20" s="34">
        <v>7</v>
      </c>
      <c r="Q20" s="34"/>
      <c r="R20" s="34"/>
      <c r="S20" s="34"/>
      <c r="T20" s="34"/>
      <c r="U20" s="35">
        <f t="shared" si="3"/>
        <v>8.66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>
        <v>9</v>
      </c>
      <c r="P21" s="34">
        <v>5</v>
      </c>
      <c r="Q21" s="34"/>
      <c r="R21" s="34"/>
      <c r="S21" s="34"/>
      <c r="T21" s="34"/>
      <c r="U21" s="35">
        <f t="shared" si="3"/>
        <v>7.93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6.1</v>
      </c>
      <c r="Q22" s="34"/>
      <c r="R22" s="34"/>
      <c r="S22" s="34"/>
      <c r="T22" s="34"/>
      <c r="U22" s="35">
        <f t="shared" si="3"/>
        <v>8.6999999999999993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>
        <v>8.6</v>
      </c>
      <c r="Q23" s="34"/>
      <c r="R23" s="34"/>
      <c r="S23" s="34"/>
      <c r="T23" s="34"/>
      <c r="U23" s="35">
        <f t="shared" si="3"/>
        <v>9.36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9.6</v>
      </c>
      <c r="P24" s="34">
        <v>8.5</v>
      </c>
      <c r="Q24" s="34"/>
      <c r="R24" s="34"/>
      <c r="S24" s="34"/>
      <c r="T24" s="34"/>
      <c r="U24" s="35">
        <f t="shared" si="3"/>
        <v>9.36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9.6</v>
      </c>
      <c r="Q25" s="34"/>
      <c r="R25" s="34"/>
      <c r="S25" s="34"/>
      <c r="T25" s="34"/>
      <c r="U25" s="35">
        <f t="shared" si="3"/>
        <v>9.86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>
        <v>8</v>
      </c>
      <c r="P26" s="34">
        <v>9.1999999999999993</v>
      </c>
      <c r="Q26" s="34"/>
      <c r="R26" s="34"/>
      <c r="S26" s="34"/>
      <c r="T26" s="34"/>
      <c r="U26" s="35">
        <f t="shared" si="3"/>
        <v>8.4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>
        <v>8.1999999999999993</v>
      </c>
      <c r="P27" s="34">
        <v>9</v>
      </c>
      <c r="Q27" s="34"/>
      <c r="R27" s="34"/>
      <c r="S27" s="34"/>
      <c r="T27" s="34"/>
      <c r="U27" s="35">
        <f t="shared" si="3"/>
        <v>8.4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28"/>
      <selection pane="topRight" activeCell="B7" sqref="B7:C28"/>
      <selection pane="bottomLeft" activeCell="B7" sqref="B7:C28"/>
      <selection pane="bottomRight" activeCell="E11" sqref="E1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5" width="5.125" style="47" customWidth="1"/>
    <col min="6" max="12" width="5.125" style="47" hidden="1" customWidth="1"/>
    <col min="13" max="13" width="7.5" style="45" hidden="1" customWidth="1"/>
    <col min="14" max="16" width="5.125" style="47" hidden="1" customWidth="1"/>
    <col min="17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9.5">
      <c r="A4" s="14"/>
      <c r="D4" s="15" t="s">
        <v>454</v>
      </c>
      <c r="E4" s="15" t="s">
        <v>486</v>
      </c>
      <c r="M4" s="16"/>
      <c r="N4" s="15" t="s">
        <v>433</v>
      </c>
      <c r="O4" s="15" t="s">
        <v>455</v>
      </c>
      <c r="P4" s="15" t="s">
        <v>462</v>
      </c>
      <c r="Q4" s="15" t="s">
        <v>487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8.5</v>
      </c>
      <c r="O7" s="34">
        <v>10</v>
      </c>
      <c r="P7" s="34">
        <v>9.5</v>
      </c>
      <c r="Q7" s="34">
        <v>9.8000000000000007</v>
      </c>
      <c r="R7" s="34"/>
      <c r="S7" s="34"/>
      <c r="T7" s="34"/>
      <c r="U7" s="35">
        <f>TRUNC(AVERAGE(N7:T7),2)</f>
        <v>9.4499999999999993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5</v>
      </c>
      <c r="N8" s="34">
        <v>8.5</v>
      </c>
      <c r="O8" s="34">
        <v>10</v>
      </c>
      <c r="P8" s="34">
        <v>9</v>
      </c>
      <c r="Q8" s="34">
        <v>9.8000000000000007</v>
      </c>
      <c r="R8" s="34"/>
      <c r="S8" s="34"/>
      <c r="T8" s="34"/>
      <c r="U8" s="35">
        <f t="shared" ref="U8:U39" si="3">TRUNC(AVERAGE(N8:T8),2)</f>
        <v>9.32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>
        <v>10</v>
      </c>
      <c r="Q9" s="34">
        <v>9.8000000000000007</v>
      </c>
      <c r="R9" s="34"/>
      <c r="S9" s="34"/>
      <c r="T9" s="34"/>
      <c r="U9" s="35">
        <f t="shared" si="3"/>
        <v>9.6999999999999993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>
        <v>8</v>
      </c>
      <c r="F10" s="34"/>
      <c r="G10" s="34"/>
      <c r="H10" s="34"/>
      <c r="I10" s="34"/>
      <c r="J10" s="34"/>
      <c r="K10" s="34"/>
      <c r="L10" s="34"/>
      <c r="M10" s="35">
        <f t="shared" si="2"/>
        <v>7.5</v>
      </c>
      <c r="N10" s="34">
        <v>8.5</v>
      </c>
      <c r="O10" s="34">
        <v>9</v>
      </c>
      <c r="P10" s="34">
        <v>9.5</v>
      </c>
      <c r="Q10" s="34" t="s">
        <v>427</v>
      </c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 t="s">
        <v>421</v>
      </c>
      <c r="F11" s="34"/>
      <c r="G11" s="34"/>
      <c r="H11" s="34"/>
      <c r="I11" s="34"/>
      <c r="J11" s="34"/>
      <c r="K11" s="34"/>
      <c r="L11" s="34"/>
      <c r="M11" s="35">
        <f t="shared" si="2"/>
        <v>7.5</v>
      </c>
      <c r="N11" s="34">
        <v>10</v>
      </c>
      <c r="O11" s="34">
        <v>8</v>
      </c>
      <c r="P11" s="34" t="s">
        <v>419</v>
      </c>
      <c r="Q11" s="34" t="s">
        <v>427</v>
      </c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9.5</v>
      </c>
      <c r="P12" s="34">
        <v>9.5</v>
      </c>
      <c r="Q12" s="34">
        <v>9.1</v>
      </c>
      <c r="R12" s="34"/>
      <c r="S12" s="34"/>
      <c r="T12" s="34"/>
      <c r="U12" s="35">
        <f t="shared" si="3"/>
        <v>9.52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10</v>
      </c>
      <c r="P13" s="34">
        <v>10</v>
      </c>
      <c r="Q13" s="34">
        <v>9.9</v>
      </c>
      <c r="R13" s="34"/>
      <c r="S13" s="34"/>
      <c r="T13" s="34"/>
      <c r="U13" s="35">
        <f t="shared" si="3"/>
        <v>9.85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>
        <v>1</v>
      </c>
      <c r="F14" s="34"/>
      <c r="G14" s="34"/>
      <c r="H14" s="34"/>
      <c r="I14" s="34"/>
      <c r="J14" s="34"/>
      <c r="K14" s="34"/>
      <c r="L14" s="34"/>
      <c r="M14" s="35">
        <f t="shared" si="2"/>
        <v>4.75</v>
      </c>
      <c r="N14" s="34">
        <v>8.1</v>
      </c>
      <c r="O14" s="34">
        <v>9</v>
      </c>
      <c r="P14" s="34">
        <v>9.5</v>
      </c>
      <c r="Q14" s="34">
        <v>10</v>
      </c>
      <c r="R14" s="34"/>
      <c r="S14" s="34"/>
      <c r="T14" s="34"/>
      <c r="U14" s="35">
        <f t="shared" si="3"/>
        <v>9.15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>
        <v>9</v>
      </c>
      <c r="F15" s="34"/>
      <c r="G15" s="34"/>
      <c r="H15" s="34"/>
      <c r="I15" s="34"/>
      <c r="J15" s="34"/>
      <c r="K15" s="34"/>
      <c r="L15" s="34"/>
      <c r="M15" s="35">
        <f t="shared" si="2"/>
        <v>8.25</v>
      </c>
      <c r="N15" s="34">
        <v>10</v>
      </c>
      <c r="O15" s="34">
        <v>9.5</v>
      </c>
      <c r="P15" s="34">
        <v>9</v>
      </c>
      <c r="Q15" s="34">
        <v>9</v>
      </c>
      <c r="R15" s="34"/>
      <c r="S15" s="34"/>
      <c r="T15" s="34"/>
      <c r="U15" s="35">
        <f t="shared" si="3"/>
        <v>9.3699999999999992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8</v>
      </c>
      <c r="F16" s="34"/>
      <c r="G16" s="34"/>
      <c r="H16" s="34"/>
      <c r="I16" s="34"/>
      <c r="J16" s="34"/>
      <c r="K16" s="34"/>
      <c r="L16" s="34"/>
      <c r="M16" s="35">
        <f t="shared" si="2"/>
        <v>9</v>
      </c>
      <c r="N16" s="34">
        <v>8</v>
      </c>
      <c r="O16" s="34">
        <v>9.5</v>
      </c>
      <c r="P16" s="34">
        <v>9</v>
      </c>
      <c r="Q16" s="34">
        <v>9.4</v>
      </c>
      <c r="R16" s="34"/>
      <c r="S16" s="34"/>
      <c r="T16" s="34"/>
      <c r="U16" s="35">
        <f t="shared" si="3"/>
        <v>8.9700000000000006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9.8000000000000007</v>
      </c>
      <c r="Q17" s="34">
        <v>9.6</v>
      </c>
      <c r="R17" s="34"/>
      <c r="S17" s="34"/>
      <c r="T17" s="34"/>
      <c r="U17" s="35">
        <f t="shared" si="3"/>
        <v>9.85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>
        <v>9.5</v>
      </c>
      <c r="Q18" s="34">
        <v>10</v>
      </c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>
        <v>8</v>
      </c>
      <c r="O19" s="34">
        <v>10</v>
      </c>
      <c r="P19" s="34">
        <v>9.5</v>
      </c>
      <c r="Q19" s="34">
        <v>9.6</v>
      </c>
      <c r="R19" s="34"/>
      <c r="S19" s="34"/>
      <c r="T19" s="34"/>
      <c r="U19" s="35">
        <f t="shared" si="3"/>
        <v>9.27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>
        <v>9</v>
      </c>
      <c r="Q20" s="34">
        <v>9.1999999999999993</v>
      </c>
      <c r="R20" s="34"/>
      <c r="S20" s="34"/>
      <c r="T20" s="34"/>
      <c r="U20" s="35">
        <f t="shared" si="3"/>
        <v>9.3000000000000007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 t="s">
        <v>421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 t="s">
        <v>427</v>
      </c>
      <c r="P21" s="34" t="s">
        <v>419</v>
      </c>
      <c r="Q21" s="34">
        <v>9</v>
      </c>
      <c r="R21" s="34"/>
      <c r="S21" s="34"/>
      <c r="T21" s="34"/>
      <c r="U21" s="35">
        <f t="shared" si="3"/>
        <v>9.4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 t="s">
        <v>419</v>
      </c>
      <c r="P22" s="34">
        <v>8.5</v>
      </c>
      <c r="Q22" s="34">
        <v>9.6</v>
      </c>
      <c r="R22" s="34"/>
      <c r="S22" s="34"/>
      <c r="T22" s="34"/>
      <c r="U22" s="35">
        <f t="shared" si="3"/>
        <v>9.36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</v>
      </c>
      <c r="O23" s="34" t="s">
        <v>427</v>
      </c>
      <c r="P23" s="34"/>
      <c r="Q23" s="34">
        <v>9.1999999999999993</v>
      </c>
      <c r="R23" s="34"/>
      <c r="S23" s="34"/>
      <c r="T23" s="34"/>
      <c r="U23" s="35">
        <f t="shared" si="3"/>
        <v>9.1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9.5</v>
      </c>
      <c r="N24" s="34">
        <v>10</v>
      </c>
      <c r="O24" s="34">
        <v>10</v>
      </c>
      <c r="P24" s="34">
        <v>9.5</v>
      </c>
      <c r="Q24" s="34">
        <v>9.8000000000000007</v>
      </c>
      <c r="R24" s="34"/>
      <c r="S24" s="34"/>
      <c r="T24" s="34"/>
      <c r="U24" s="35">
        <f t="shared" si="3"/>
        <v>9.82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</v>
      </c>
      <c r="O25" s="34">
        <v>10</v>
      </c>
      <c r="P25" s="34">
        <v>7.5</v>
      </c>
      <c r="Q25" s="34">
        <v>9.6</v>
      </c>
      <c r="R25" s="34"/>
      <c r="S25" s="34"/>
      <c r="T25" s="34"/>
      <c r="U25" s="35">
        <f t="shared" si="3"/>
        <v>9.02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>
        <v>9.5</v>
      </c>
      <c r="Q26" s="34">
        <v>10</v>
      </c>
      <c r="R26" s="34"/>
      <c r="S26" s="34"/>
      <c r="T26" s="34"/>
      <c r="U26" s="35">
        <f t="shared" si="3"/>
        <v>9.75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9.5</v>
      </c>
      <c r="O27" s="34">
        <v>10</v>
      </c>
      <c r="P27" s="34">
        <v>9.5</v>
      </c>
      <c r="Q27" s="34">
        <v>10</v>
      </c>
      <c r="R27" s="34"/>
      <c r="S27" s="34"/>
      <c r="T27" s="34"/>
      <c r="U27" s="35">
        <f t="shared" si="3"/>
        <v>9.75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>
        <v>10</v>
      </c>
      <c r="Q28" s="34">
        <v>9.3000000000000007</v>
      </c>
      <c r="R28" s="34"/>
      <c r="S28" s="34"/>
      <c r="T28" s="34"/>
      <c r="U28" s="35">
        <f t="shared" si="3"/>
        <v>9.4499999999999993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11" activePane="bottomRight" state="frozen"/>
      <selection activeCell="B7" sqref="B7:C34"/>
      <selection pane="topRight" activeCell="B7" sqref="B7:C34"/>
      <selection pane="bottomLeft" activeCell="B7" sqref="B7:C34"/>
      <selection pane="bottomRight" activeCell="D19" sqref="D1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6">
      <c r="A4" s="14"/>
      <c r="D4" s="15" t="s">
        <v>477</v>
      </c>
      <c r="M4" s="16"/>
      <c r="N4" s="15" t="s">
        <v>461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9.4</v>
      </c>
      <c r="O7" s="34"/>
      <c r="P7" s="34"/>
      <c r="Q7" s="34"/>
      <c r="R7" s="34"/>
      <c r="S7" s="34"/>
      <c r="T7" s="34"/>
      <c r="U7" s="35">
        <f>TRUNC(AVERAGE(N7:T7),2)</f>
        <v>9.4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9.1999999999999993</v>
      </c>
      <c r="O8" s="34"/>
      <c r="P8" s="34"/>
      <c r="Q8" s="34"/>
      <c r="R8" s="34"/>
      <c r="S8" s="34"/>
      <c r="T8" s="34"/>
      <c r="U8" s="35">
        <f t="shared" ref="U8:U39" si="3">TRUNC(AVERAGE(N8:T8),2)</f>
        <v>9.1999999999999993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</v>
      </c>
      <c r="N9" s="34">
        <v>9.8000000000000007</v>
      </c>
      <c r="O9" s="34"/>
      <c r="P9" s="34"/>
      <c r="Q9" s="34"/>
      <c r="R9" s="34"/>
      <c r="S9" s="34"/>
      <c r="T9" s="34"/>
      <c r="U9" s="35">
        <f t="shared" si="3"/>
        <v>9.8000000000000007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8.8000000000000007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8.8000000000000007</v>
      </c>
      <c r="N10" s="34">
        <v>9.4</v>
      </c>
      <c r="O10" s="34"/>
      <c r="P10" s="34"/>
      <c r="Q10" s="34"/>
      <c r="R10" s="34"/>
      <c r="S10" s="34"/>
      <c r="T10" s="34"/>
      <c r="U10" s="35">
        <f t="shared" si="3"/>
        <v>9.4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9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9</v>
      </c>
      <c r="N11" s="34">
        <v>9.4</v>
      </c>
      <c r="O11" s="34"/>
      <c r="P11" s="34"/>
      <c r="Q11" s="34"/>
      <c r="R11" s="34"/>
      <c r="S11" s="34"/>
      <c r="T11" s="34"/>
      <c r="U11" s="35">
        <f t="shared" si="3"/>
        <v>9.4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9.6</v>
      </c>
      <c r="O12" s="34"/>
      <c r="P12" s="34"/>
      <c r="Q12" s="34"/>
      <c r="R12" s="34"/>
      <c r="S12" s="34"/>
      <c r="T12" s="34"/>
      <c r="U12" s="35">
        <f t="shared" si="3"/>
        <v>9.6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9.4</v>
      </c>
      <c r="O14" s="34"/>
      <c r="P14" s="34"/>
      <c r="Q14" s="34"/>
      <c r="R14" s="34"/>
      <c r="S14" s="34"/>
      <c r="T14" s="34"/>
      <c r="U14" s="35">
        <f t="shared" si="3"/>
        <v>9.4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8.6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8.6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9.6</v>
      </c>
      <c r="O16" s="34"/>
      <c r="P16" s="34"/>
      <c r="Q16" s="34"/>
      <c r="R16" s="34"/>
      <c r="S16" s="34"/>
      <c r="T16" s="34"/>
      <c r="U16" s="35">
        <f t="shared" si="3"/>
        <v>9.6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9.1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9.1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8.8000000000000007</v>
      </c>
      <c r="O19" s="34"/>
      <c r="P19" s="34"/>
      <c r="Q19" s="34"/>
      <c r="R19" s="34"/>
      <c r="S19" s="34"/>
      <c r="T19" s="34"/>
      <c r="U19" s="35">
        <f t="shared" si="3"/>
        <v>8.8000000000000007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9.4</v>
      </c>
      <c r="O20" s="34"/>
      <c r="P20" s="34"/>
      <c r="Q20" s="34"/>
      <c r="R20" s="34"/>
      <c r="S20" s="34"/>
      <c r="T20" s="34"/>
      <c r="U20" s="35">
        <f t="shared" si="3"/>
        <v>9.4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9.6</v>
      </c>
      <c r="O21" s="34"/>
      <c r="P21" s="34"/>
      <c r="Q21" s="34"/>
      <c r="R21" s="34"/>
      <c r="S21" s="34"/>
      <c r="T21" s="34"/>
      <c r="U21" s="35">
        <f t="shared" si="3"/>
        <v>9.6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</v>
      </c>
      <c r="O22" s="34"/>
      <c r="P22" s="34"/>
      <c r="Q22" s="34"/>
      <c r="R22" s="34"/>
      <c r="S22" s="34"/>
      <c r="T22" s="34"/>
      <c r="U22" s="35">
        <f t="shared" si="3"/>
        <v>9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9.8000000000000007</v>
      </c>
      <c r="O23" s="34"/>
      <c r="P23" s="34"/>
      <c r="Q23" s="34"/>
      <c r="R23" s="34"/>
      <c r="S23" s="34"/>
      <c r="T23" s="34"/>
      <c r="U23" s="35">
        <f t="shared" si="3"/>
        <v>9.8000000000000007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7.2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7.2</v>
      </c>
      <c r="N24" s="34">
        <v>9.4</v>
      </c>
      <c r="O24" s="34"/>
      <c r="P24" s="34"/>
      <c r="Q24" s="34"/>
      <c r="R24" s="34"/>
      <c r="S24" s="34"/>
      <c r="T24" s="34"/>
      <c r="U24" s="35">
        <f t="shared" si="3"/>
        <v>9.4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9.8000000000000007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9.8000000000000007</v>
      </c>
      <c r="N25" s="34">
        <v>9.4</v>
      </c>
      <c r="O25" s="34"/>
      <c r="P25" s="34"/>
      <c r="Q25" s="34"/>
      <c r="R25" s="34"/>
      <c r="S25" s="34"/>
      <c r="T25" s="34"/>
      <c r="U25" s="35">
        <f t="shared" si="3"/>
        <v>9.4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9.6</v>
      </c>
      <c r="O26" s="34"/>
      <c r="P26" s="34"/>
      <c r="Q26" s="34"/>
      <c r="R26" s="34"/>
      <c r="S26" s="34"/>
      <c r="T26" s="34"/>
      <c r="U26" s="35">
        <f t="shared" si="3"/>
        <v>9.6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9.4</v>
      </c>
      <c r="O27" s="34"/>
      <c r="P27" s="34"/>
      <c r="Q27" s="34"/>
      <c r="R27" s="34"/>
      <c r="S27" s="34"/>
      <c r="T27" s="34"/>
      <c r="U27" s="35">
        <f t="shared" si="3"/>
        <v>9.4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9.8000000000000007</v>
      </c>
      <c r="O29" s="34"/>
      <c r="P29" s="34"/>
      <c r="Q29" s="34"/>
      <c r="R29" s="34"/>
      <c r="S29" s="34"/>
      <c r="T29" s="34"/>
      <c r="U29" s="35">
        <f t="shared" si="3"/>
        <v>9.8000000000000007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9.8000000000000007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9.8000000000000007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9.1999999999999993</v>
      </c>
      <c r="O31" s="34"/>
      <c r="P31" s="34"/>
      <c r="Q31" s="34"/>
      <c r="R31" s="34"/>
      <c r="S31" s="34"/>
      <c r="T31" s="34"/>
      <c r="U31" s="35">
        <f t="shared" si="3"/>
        <v>9.1999999999999993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10</v>
      </c>
      <c r="O32" s="34"/>
      <c r="P32" s="34"/>
      <c r="Q32" s="34"/>
      <c r="R32" s="34"/>
      <c r="S32" s="34"/>
      <c r="T32" s="34"/>
      <c r="U32" s="35">
        <f t="shared" si="3"/>
        <v>10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9.1999999999999993</v>
      </c>
      <c r="O33" s="34"/>
      <c r="P33" s="34"/>
      <c r="Q33" s="34"/>
      <c r="R33" s="34"/>
      <c r="S33" s="34"/>
      <c r="T33" s="34"/>
      <c r="U33" s="35">
        <f t="shared" si="3"/>
        <v>9.1999999999999993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</v>
      </c>
      <c r="O34" s="34"/>
      <c r="P34" s="34"/>
      <c r="Q34" s="34"/>
      <c r="R34" s="34"/>
      <c r="S34" s="34"/>
      <c r="T34" s="34"/>
      <c r="U34" s="35">
        <f t="shared" si="3"/>
        <v>9.6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D11" activePane="bottomRight" state="frozen"/>
      <selection activeCell="B7" sqref="B7:C34"/>
      <selection pane="topRight" activeCell="B7" sqref="B7:C34"/>
      <selection pane="bottomLeft" activeCell="B7" sqref="B7:C34"/>
      <selection pane="bottomRight" activeCell="D20" sqref="D2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7.5">
      <c r="A4" s="14"/>
      <c r="D4" s="15" t="s">
        <v>477</v>
      </c>
      <c r="M4" s="16"/>
      <c r="N4" s="15" t="s">
        <v>438</v>
      </c>
      <c r="O4" s="15" t="s">
        <v>456</v>
      </c>
      <c r="U4" s="16"/>
      <c r="V4" s="15" t="s">
        <v>441</v>
      </c>
      <c r="W4" s="15" t="s">
        <v>442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>
        <v>7</v>
      </c>
      <c r="P7" s="34"/>
      <c r="Q7" s="34"/>
      <c r="R7" s="34"/>
      <c r="S7" s="34"/>
      <c r="T7" s="34"/>
      <c r="U7" s="35">
        <f>TRUNC(AVERAGE(N7:T7),2)</f>
        <v>7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>
        <v>7.5</v>
      </c>
      <c r="P9" s="34"/>
      <c r="Q9" s="34"/>
      <c r="R9" s="34"/>
      <c r="S9" s="34"/>
      <c r="T9" s="34"/>
      <c r="U9" s="35">
        <f t="shared" si="3"/>
        <v>7.5</v>
      </c>
      <c r="V9" s="34" t="s">
        <v>419</v>
      </c>
      <c r="W9" s="34" t="s">
        <v>419</v>
      </c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</v>
      </c>
      <c r="N10" s="34">
        <v>9.8000000000000007</v>
      </c>
      <c r="O10" s="34">
        <v>8</v>
      </c>
      <c r="P10" s="34"/>
      <c r="Q10" s="34"/>
      <c r="R10" s="34"/>
      <c r="S10" s="34"/>
      <c r="T10" s="34"/>
      <c r="U10" s="35">
        <f t="shared" si="3"/>
        <v>8.9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/>
      <c r="O11" s="34">
        <v>8.5</v>
      </c>
      <c r="P11" s="34"/>
      <c r="Q11" s="34"/>
      <c r="R11" s="34"/>
      <c r="S11" s="34"/>
      <c r="T11" s="34"/>
      <c r="U11" s="35">
        <f t="shared" si="3"/>
        <v>8.5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>
        <v>8</v>
      </c>
      <c r="P12" s="34"/>
      <c r="Q12" s="34"/>
      <c r="R12" s="34"/>
      <c r="S12" s="34"/>
      <c r="T12" s="34"/>
      <c r="U12" s="35">
        <f t="shared" si="3"/>
        <v>8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 t="s">
        <v>419</v>
      </c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>
        <v>7.5</v>
      </c>
      <c r="P15" s="34"/>
      <c r="Q15" s="34"/>
      <c r="R15" s="34"/>
      <c r="S15" s="34"/>
      <c r="T15" s="34"/>
      <c r="U15" s="35">
        <f t="shared" si="3"/>
        <v>7.5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>
        <v>8</v>
      </c>
      <c r="P16" s="34"/>
      <c r="Q16" s="34"/>
      <c r="R16" s="34"/>
      <c r="S16" s="34"/>
      <c r="T16" s="34"/>
      <c r="U16" s="35">
        <f t="shared" si="3"/>
        <v>8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</v>
      </c>
      <c r="N19" s="34">
        <v>9.6999999999999993</v>
      </c>
      <c r="O19" s="34">
        <v>9</v>
      </c>
      <c r="P19" s="34"/>
      <c r="Q19" s="34"/>
      <c r="R19" s="34"/>
      <c r="S19" s="34"/>
      <c r="T19" s="34"/>
      <c r="U19" s="35">
        <f t="shared" si="3"/>
        <v>9.35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>
        <v>8</v>
      </c>
      <c r="P20" s="34"/>
      <c r="Q20" s="34"/>
      <c r="R20" s="34"/>
      <c r="S20" s="34"/>
      <c r="T20" s="34"/>
      <c r="U20" s="35">
        <f t="shared" si="3"/>
        <v>8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>
        <v>8.5</v>
      </c>
      <c r="P22" s="34"/>
      <c r="Q22" s="34"/>
      <c r="R22" s="34"/>
      <c r="S22" s="34"/>
      <c r="T22" s="34"/>
      <c r="U22" s="35">
        <f t="shared" si="3"/>
        <v>9.0500000000000007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>
        <v>9.5</v>
      </c>
      <c r="P23" s="34"/>
      <c r="Q23" s="34"/>
      <c r="R23" s="34"/>
      <c r="S23" s="34"/>
      <c r="T23" s="34"/>
      <c r="U23" s="35">
        <f t="shared" si="3"/>
        <v>9.5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>
        <v>9.5</v>
      </c>
      <c r="P24" s="34"/>
      <c r="Q24" s="34"/>
      <c r="R24" s="34"/>
      <c r="S24" s="34"/>
      <c r="T24" s="34"/>
      <c r="U24" s="35">
        <f t="shared" si="3"/>
        <v>9.5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>
        <v>7.5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>
        <v>8</v>
      </c>
      <c r="P26" s="34"/>
      <c r="Q26" s="34"/>
      <c r="R26" s="34"/>
      <c r="S26" s="34"/>
      <c r="T26" s="34"/>
      <c r="U26" s="35">
        <f t="shared" si="3"/>
        <v>8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>
        <v>7.5</v>
      </c>
      <c r="P29" s="34"/>
      <c r="Q29" s="34"/>
      <c r="R29" s="34"/>
      <c r="S29" s="34"/>
      <c r="T29" s="34"/>
      <c r="U29" s="35">
        <f t="shared" si="3"/>
        <v>7.5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10</v>
      </c>
      <c r="N30" s="34" t="s">
        <v>427</v>
      </c>
      <c r="O30" s="34">
        <v>9.5</v>
      </c>
      <c r="P30" s="34"/>
      <c r="Q30" s="34"/>
      <c r="R30" s="34"/>
      <c r="S30" s="34"/>
      <c r="T30" s="34"/>
      <c r="U30" s="35">
        <f t="shared" si="3"/>
        <v>9.5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>
        <v>8</v>
      </c>
      <c r="P31" s="34"/>
      <c r="Q31" s="34"/>
      <c r="R31" s="34"/>
      <c r="S31" s="34"/>
      <c r="T31" s="34"/>
      <c r="U31" s="35">
        <f t="shared" si="3"/>
        <v>8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F20" sqref="F2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6.5">
      <c r="A4" s="14"/>
      <c r="D4" s="15" t="s">
        <v>424</v>
      </c>
      <c r="E4" s="15" t="s">
        <v>425</v>
      </c>
      <c r="F4" s="15" t="s">
        <v>478</v>
      </c>
      <c r="N4" s="16"/>
      <c r="O4" s="15" t="s">
        <v>459</v>
      </c>
      <c r="V4" s="16"/>
      <c r="W4" s="15" t="s">
        <v>440</v>
      </c>
      <c r="X4" s="15" t="s">
        <v>439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>
        <v>7.5</v>
      </c>
      <c r="P7" s="34"/>
      <c r="Q7" s="34"/>
      <c r="R7" s="34"/>
      <c r="S7" s="34"/>
      <c r="T7" s="34"/>
      <c r="U7" s="34"/>
      <c r="V7" s="35">
        <f>TRUNC(AVERAGE(O7:U7),2)</f>
        <v>7.5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>
        <v>7.5</v>
      </c>
      <c r="P8" s="34"/>
      <c r="Q8" s="34"/>
      <c r="R8" s="34"/>
      <c r="S8" s="34"/>
      <c r="T8" s="34"/>
      <c r="U8" s="34"/>
      <c r="V8" s="35">
        <f t="shared" ref="V8:V39" si="3">TRUNC(AVERAGE(O8:U8),2)</f>
        <v>7.5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>
        <v>10</v>
      </c>
      <c r="P9" s="34"/>
      <c r="Q9" s="34"/>
      <c r="R9" s="34"/>
      <c r="S9" s="34"/>
      <c r="T9" s="34"/>
      <c r="U9" s="34"/>
      <c r="V9" s="35">
        <f t="shared" si="3"/>
        <v>10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6</v>
      </c>
      <c r="O10" s="34">
        <v>8.5</v>
      </c>
      <c r="P10" s="34"/>
      <c r="Q10" s="34"/>
      <c r="R10" s="34"/>
      <c r="S10" s="34"/>
      <c r="T10" s="34"/>
      <c r="U10" s="34"/>
      <c r="V10" s="35">
        <f t="shared" si="3"/>
        <v>8.5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>
        <v>8.5</v>
      </c>
      <c r="P11" s="34"/>
      <c r="Q11" s="34"/>
      <c r="R11" s="34"/>
      <c r="S11" s="34"/>
      <c r="T11" s="34"/>
      <c r="U11" s="34"/>
      <c r="V11" s="35">
        <f t="shared" si="3"/>
        <v>8.5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>
        <v>8.5</v>
      </c>
      <c r="P12" s="34"/>
      <c r="Q12" s="34"/>
      <c r="R12" s="34"/>
      <c r="S12" s="34"/>
      <c r="T12" s="34"/>
      <c r="U12" s="34"/>
      <c r="V12" s="35">
        <f t="shared" si="3"/>
        <v>8.5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>
        <v>9.5</v>
      </c>
      <c r="P13" s="34"/>
      <c r="Q13" s="34"/>
      <c r="R13" s="34"/>
      <c r="S13" s="34"/>
      <c r="T13" s="34"/>
      <c r="U13" s="34"/>
      <c r="V13" s="35">
        <f t="shared" si="3"/>
        <v>9.5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>
        <v>1</v>
      </c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>
        <v>9.5</v>
      </c>
      <c r="P14" s="34"/>
      <c r="Q14" s="34"/>
      <c r="R14" s="34"/>
      <c r="S14" s="34"/>
      <c r="T14" s="34"/>
      <c r="U14" s="34"/>
      <c r="V14" s="35">
        <f t="shared" si="3"/>
        <v>9.5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/>
      <c r="Q15" s="34"/>
      <c r="R15" s="34"/>
      <c r="S15" s="34"/>
      <c r="T15" s="34"/>
      <c r="U15" s="34"/>
      <c r="V15" s="35">
        <f t="shared" si="3"/>
        <v>10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/>
      <c r="Q16" s="34"/>
      <c r="R16" s="34"/>
      <c r="S16" s="34"/>
      <c r="T16" s="34"/>
      <c r="U16" s="34"/>
      <c r="V16" s="35">
        <f t="shared" si="3"/>
        <v>10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>
        <v>7.5</v>
      </c>
      <c r="P17" s="34"/>
      <c r="Q17" s="34"/>
      <c r="R17" s="34"/>
      <c r="S17" s="34"/>
      <c r="T17" s="34"/>
      <c r="U17" s="34"/>
      <c r="V17" s="35">
        <f t="shared" si="3"/>
        <v>7.5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>
        <v>8.5</v>
      </c>
      <c r="P18" s="34"/>
      <c r="Q18" s="34"/>
      <c r="R18" s="34"/>
      <c r="S18" s="34"/>
      <c r="T18" s="34"/>
      <c r="U18" s="34"/>
      <c r="V18" s="35">
        <f t="shared" si="3"/>
        <v>8.5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>
        <v>8</v>
      </c>
      <c r="P19" s="34"/>
      <c r="Q19" s="34"/>
      <c r="R19" s="34"/>
      <c r="S19" s="34"/>
      <c r="T19" s="34"/>
      <c r="U19" s="34"/>
      <c r="V19" s="35">
        <f t="shared" si="3"/>
        <v>8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>
        <v>6</v>
      </c>
      <c r="P20" s="34"/>
      <c r="Q20" s="34"/>
      <c r="R20" s="34"/>
      <c r="S20" s="34"/>
      <c r="T20" s="34"/>
      <c r="U20" s="34"/>
      <c r="V20" s="35">
        <f t="shared" si="3"/>
        <v>6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/>
      <c r="Q21" s="34"/>
      <c r="R21" s="34"/>
      <c r="S21" s="34"/>
      <c r="T21" s="34"/>
      <c r="U21" s="34"/>
      <c r="V21" s="35">
        <f t="shared" si="3"/>
        <v>10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>
        <v>7</v>
      </c>
      <c r="P22" s="34"/>
      <c r="Q22" s="34"/>
      <c r="R22" s="34"/>
      <c r="S22" s="34"/>
      <c r="T22" s="34"/>
      <c r="U22" s="34"/>
      <c r="V22" s="35">
        <f t="shared" si="3"/>
        <v>7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>
        <v>7.5</v>
      </c>
      <c r="P23" s="34"/>
      <c r="Q23" s="34"/>
      <c r="R23" s="34"/>
      <c r="S23" s="34"/>
      <c r="T23" s="34"/>
      <c r="U23" s="34"/>
      <c r="V23" s="35">
        <f t="shared" si="3"/>
        <v>7.5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/>
      <c r="H24" s="34"/>
      <c r="I24" s="34"/>
      <c r="J24" s="34"/>
      <c r="K24" s="34"/>
      <c r="L24" s="34"/>
      <c r="M24" s="34"/>
      <c r="N24" s="35">
        <f t="shared" si="2"/>
        <v>9.5</v>
      </c>
      <c r="O24" s="34">
        <v>9</v>
      </c>
      <c r="P24" s="34"/>
      <c r="Q24" s="34"/>
      <c r="R24" s="34"/>
      <c r="S24" s="34"/>
      <c r="T24" s="34"/>
      <c r="U24" s="34"/>
      <c r="V24" s="35">
        <f t="shared" si="3"/>
        <v>9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>
        <v>9.5</v>
      </c>
      <c r="P25" s="34"/>
      <c r="Q25" s="34"/>
      <c r="R25" s="34"/>
      <c r="S25" s="34"/>
      <c r="T25" s="34"/>
      <c r="U25" s="34"/>
      <c r="V25" s="35">
        <f t="shared" si="3"/>
        <v>9.5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>
        <v>9</v>
      </c>
      <c r="P26" s="34"/>
      <c r="Q26" s="34"/>
      <c r="R26" s="34"/>
      <c r="S26" s="34"/>
      <c r="T26" s="34"/>
      <c r="U26" s="34"/>
      <c r="V26" s="35">
        <f t="shared" si="3"/>
        <v>9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>
        <v>8</v>
      </c>
      <c r="P27" s="34"/>
      <c r="Q27" s="34"/>
      <c r="R27" s="34"/>
      <c r="S27" s="34"/>
      <c r="T27" s="34"/>
      <c r="U27" s="34"/>
      <c r="V27" s="35">
        <f t="shared" si="3"/>
        <v>8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>
        <v>10</v>
      </c>
      <c r="P28" s="34"/>
      <c r="Q28" s="34"/>
      <c r="R28" s="34"/>
      <c r="S28" s="34"/>
      <c r="T28" s="34"/>
      <c r="U28" s="34"/>
      <c r="V28" s="35">
        <f t="shared" si="3"/>
        <v>10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>
        <v>10</v>
      </c>
      <c r="P29" s="34"/>
      <c r="Q29" s="34"/>
      <c r="R29" s="34"/>
      <c r="S29" s="34"/>
      <c r="T29" s="34"/>
      <c r="U29" s="34"/>
      <c r="V29" s="35">
        <f t="shared" si="3"/>
        <v>10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10</v>
      </c>
      <c r="F30" s="34"/>
      <c r="G30" s="34"/>
      <c r="H30" s="34"/>
      <c r="I30" s="34"/>
      <c r="J30" s="34"/>
      <c r="K30" s="34"/>
      <c r="L30" s="34"/>
      <c r="M30" s="34"/>
      <c r="N30" s="35">
        <f t="shared" si="2"/>
        <v>9.75</v>
      </c>
      <c r="O30" s="34" t="s">
        <v>427</v>
      </c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>
        <v>6.5</v>
      </c>
      <c r="P31" s="34"/>
      <c r="Q31" s="34"/>
      <c r="R31" s="34"/>
      <c r="S31" s="34"/>
      <c r="T31" s="34"/>
      <c r="U31" s="34"/>
      <c r="V31" s="35">
        <f t="shared" si="3"/>
        <v>6.5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>
        <v>8.5</v>
      </c>
      <c r="P32" s="34"/>
      <c r="Q32" s="34"/>
      <c r="R32" s="34"/>
      <c r="S32" s="34"/>
      <c r="T32" s="34"/>
      <c r="U32" s="34"/>
      <c r="V32" s="35">
        <f t="shared" si="3"/>
        <v>8.5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>
        <v>10</v>
      </c>
      <c r="P33" s="34"/>
      <c r="Q33" s="34"/>
      <c r="R33" s="34"/>
      <c r="S33" s="34"/>
      <c r="T33" s="34"/>
      <c r="U33" s="34"/>
      <c r="V33" s="35">
        <f t="shared" si="3"/>
        <v>10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>
        <v>9.5</v>
      </c>
      <c r="P34" s="34"/>
      <c r="Q34" s="34"/>
      <c r="R34" s="34"/>
      <c r="S34" s="34"/>
      <c r="T34" s="34"/>
      <c r="U34" s="34"/>
      <c r="V34" s="35">
        <f t="shared" si="3"/>
        <v>9.5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 English</vt:lpstr>
      <vt:lpstr>3CC History</vt:lpstr>
      <vt:lpstr>Modelo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 English'!Área_de_impresión</vt:lpstr>
      <vt:lpstr>'3CC History'!Área_de_impresión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2012-12-18T15:53:11Z</dcterms:modified>
</cp:coreProperties>
</file>