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U8" i="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H10" s="1"/>
  <c r="AE14"/>
  <c r="AH14" s="1"/>
  <c r="AE24"/>
  <c r="AH24" s="1"/>
  <c r="AE26"/>
  <c r="AH26" s="1"/>
  <c r="AE28"/>
  <c r="AH28" s="1"/>
  <c r="AE32"/>
  <c r="AH32" s="1"/>
  <c r="AD9" i="4"/>
  <c r="AE9" s="1"/>
  <c r="AH9" s="1"/>
  <c r="AE16" i="10"/>
  <c r="AH16" s="1"/>
  <c r="AE18"/>
  <c r="AH18" s="1"/>
  <c r="AE22"/>
  <c r="AH22" s="1"/>
  <c r="AE30"/>
  <c r="AH30" s="1"/>
  <c r="AE34"/>
  <c r="AH34" s="1"/>
  <c r="AE36"/>
  <c r="AH36" s="1"/>
  <c r="AE38"/>
  <c r="AH38" s="1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23"/>
  <c r="AH23" s="1"/>
  <c r="AE20"/>
  <c r="AH20" s="1"/>
  <c r="AE12"/>
  <c r="AH12" s="1"/>
  <c r="AE21"/>
  <c r="AH21" s="1"/>
  <c r="AE11"/>
  <c r="AH11" s="1"/>
  <c r="AE8"/>
  <c r="AH8" s="1"/>
  <c r="AE19" l="1"/>
  <c r="AH19" s="1"/>
  <c r="AE15"/>
  <c r="AH15" s="1"/>
  <c r="AE7"/>
  <c r="AH7" s="1"/>
  <c r="AE17"/>
  <c r="AH17" s="1"/>
  <c r="AE13"/>
  <c r="AH13" s="1"/>
  <c r="AE9"/>
  <c r="AH9" s="1"/>
</calcChain>
</file>

<file path=xl/sharedStrings.xml><?xml version="1.0" encoding="utf-8"?>
<sst xmlns="http://schemas.openxmlformats.org/spreadsheetml/2006/main" count="1425" uniqueCount="673">
  <si>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</si>
  <si>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</si>
  <si>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</si>
  <si>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</si>
  <si>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</si>
  <si>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</si>
  <si>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</si>
  <si>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</si>
  <si>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</si>
  <si>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</si>
  <si>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</si>
  <si>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</si>
  <si>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</si>
  <si>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</si>
  <si>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</si>
  <si>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</si>
  <si>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</si>
  <si>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</si>
  <si>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</si>
  <si>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</si>
  <si>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</si>
  <si>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</si>
  <si>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</si>
  <si>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</si>
  <si>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</si>
  <si>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</si>
  <si>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</si>
  <si>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</si>
  <si>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</si>
  <si>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</si>
  <si>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</si>
  <si>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</si>
  <si>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</si>
  <si>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</si>
  <si>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</si>
  <si>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</si>
  <si>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</si>
  <si>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</si>
  <si>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</si>
  <si>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</si>
  <si>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</si>
  <si>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</si>
  <si>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</si>
  <si>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</si>
  <si>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</si>
  <si>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</si>
  <si>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</si>
  <si>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</si>
  <si>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</si>
  <si>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</si>
  <si>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</si>
  <si>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</si>
  <si>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</si>
  <si>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</si>
  <si>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</si>
  <si>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</si>
  <si>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</si>
  <si>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</si>
  <si>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</si>
  <si>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</si>
  <si>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</si>
  <si>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</si>
  <si>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</si>
  <si>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</si>
  <si>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</si>
  <si>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</si>
  <si>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</si>
  <si>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</si>
  <si>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</si>
  <si>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</si>
  <si>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</si>
  <si>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</si>
  <si>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</si>
  <si>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</si>
  <si>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</si>
  <si>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</si>
  <si>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</si>
  <si>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</si>
  <si>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</si>
  <si>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</si>
  <si>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</si>
  <si>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</si>
  <si>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</si>
  <si>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</si>
  <si>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</si>
  <si>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</si>
  <si>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</si>
  <si>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</si>
  <si>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</si>
  <si>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</si>
  <si>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</si>
  <si>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</si>
  <si>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</si>
  <si>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</si>
  <si>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</si>
  <si>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</si>
  <si>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</si>
  <si>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</si>
  <si>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</si>
  <si>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</si>
  <si>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</si>
  <si>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</si>
  <si>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</si>
  <si>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</si>
  <si>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</si>
  <si>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</si>
  <si>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</si>
  <si>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</si>
  <si>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</si>
  <si>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</si>
  <si>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</si>
  <si>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</si>
  <si>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</si>
  <si>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</si>
  <si>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</si>
  <si>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</si>
  <si>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</si>
  <si>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</si>
  <si>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</si>
  <si>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</si>
  <si>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</si>
  <si>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</si>
  <si>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</si>
  <si>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</si>
  <si>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</si>
  <si>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</si>
  <si>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</si>
  <si>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</si>
  <si>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</si>
  <si>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</si>
  <si>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</si>
  <si>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</si>
  <si>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</si>
  <si>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</si>
  <si>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</si>
  <si>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</si>
  <si>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</si>
  <si>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</si>
  <si>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</si>
  <si>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</si>
  <si>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</si>
  <si>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</si>
  <si>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</si>
  <si>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</si>
  <si>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</si>
  <si>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</si>
  <si>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</si>
  <si>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</si>
  <si>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</si>
  <si>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</si>
  <si>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</si>
  <si>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</si>
  <si>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</si>
  <si>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</si>
  <si>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</si>
  <si>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</si>
  <si>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</si>
  <si>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</si>
  <si>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</si>
  <si>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</si>
  <si>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</si>
  <si>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</si>
  <si>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</si>
  <si>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</si>
  <si>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</si>
  <si>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</si>
  <si>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</si>
  <si>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</si>
  <si>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</si>
  <si>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</si>
  <si>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</si>
  <si>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</si>
  <si>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</si>
  <si>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</si>
  <si>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</si>
  <si>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</si>
  <si>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</si>
  <si>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</si>
  <si>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</si>
  <si>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</si>
  <si>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</si>
  <si>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</si>
  <si>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</si>
  <si>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</si>
  <si>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</si>
  <si>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</si>
  <si>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</si>
  <si>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</si>
  <si>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</si>
  <si>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</si>
  <si>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</si>
  <si>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</si>
  <si>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</si>
  <si>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</si>
  <si>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</si>
  <si>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</si>
  <si>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</si>
  <si>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</si>
  <si>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</si>
  <si>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</si>
  <si>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</si>
  <si>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</si>
  <si>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</si>
  <si>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</si>
  <si>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</si>
  <si>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</si>
  <si>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</si>
  <si>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</si>
  <si>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</si>
  <si>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</si>
  <si>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</si>
  <si>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</si>
  <si>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</si>
  <si>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</si>
  <si>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</si>
  <si>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</si>
  <si>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</si>
  <si>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</si>
  <si>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</si>
  <si>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</si>
  <si>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</si>
  <si>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</si>
  <si>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</si>
  <si>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</si>
  <si>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</si>
  <si>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</si>
  <si>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</si>
  <si>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</si>
  <si>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</si>
  <si>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</si>
  <si>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</si>
  <si>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</si>
  <si>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</si>
  <si>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</si>
  <si>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</si>
  <si>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</si>
  <si>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</si>
  <si>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</si>
  <si>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</si>
  <si>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</si>
  <si>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</si>
  <si>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</si>
  <si>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</si>
  <si>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</si>
  <si>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</si>
  <si>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</si>
  <si>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</si>
  <si>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</si>
  <si>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</si>
  <si>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</si>
  <si>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</si>
  <si>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</si>
  <si>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</si>
  <si>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</si>
  <si>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</si>
  <si>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</si>
  <si>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</si>
  <si>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</si>
  <si>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</si>
  <si>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</si>
  <si>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</si>
  <si>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</si>
  <si>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</si>
  <si>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</si>
  <si>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</si>
  <si>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</si>
  <si>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</si>
  <si>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</si>
  <si>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</si>
  <si>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</si>
  <si>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</si>
  <si>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</si>
  <si>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</si>
  <si>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</si>
  <si>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</si>
  <si>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</si>
  <si>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</si>
  <si>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</si>
  <si>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</si>
  <si>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</si>
  <si>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</si>
  <si>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</si>
  <si>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</si>
  <si>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</si>
  <si>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</si>
  <si>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</si>
  <si>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</si>
  <si>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</si>
  <si>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</si>
  <si>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</si>
  <si>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</si>
  <si>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</si>
  <si>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</si>
  <si>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</si>
  <si>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</si>
  <si>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</si>
  <si>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</si>
  <si>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</si>
  <si>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</si>
  <si>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</si>
  <si>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</si>
  <si>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</si>
  <si>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</si>
  <si>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</si>
  <si>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</si>
  <si>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</si>
  <si>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</si>
  <si>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</si>
  <si>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</si>
  <si>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</si>
  <si>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</si>
  <si>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</si>
  <si>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</si>
  <si>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</si>
  <si>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</si>
  <si>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</si>
  <si>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</si>
  <si>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</si>
  <si>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</si>
  <si>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</si>
  <si>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</si>
  <si>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</si>
  <si>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</si>
  <si>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</si>
  <si>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</si>
  <si>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</si>
  <si>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</si>
  <si>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</si>
  <si>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</si>
  <si>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</si>
  <si>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</si>
  <si>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</si>
  <si>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</si>
  <si>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</si>
  <si>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</si>
  <si>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</si>
  <si>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</si>
  <si>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</si>
  <si>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</si>
  <si>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</si>
  <si>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</si>
  <si>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</si>
  <si>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</si>
  <si>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</si>
  <si>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</si>
  <si>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</si>
  <si>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</si>
  <si>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</si>
  <si>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</si>
  <si>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</si>
  <si>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</si>
  <si>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</si>
  <si>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</si>
  <si>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</si>
  <si>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</si>
  <si>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</si>
  <si>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</si>
  <si>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</si>
  <si>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</si>
  <si>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</si>
  <si>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</si>
  <si>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</si>
  <si>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</si>
  <si>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</si>
  <si>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</si>
  <si>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</si>
  <si>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</si>
  <si>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</si>
  <si>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</si>
  <si>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</si>
  <si>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</si>
  <si>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</si>
  <si>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</si>
  <si>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</si>
  <si>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</si>
  <si>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</si>
  <si>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</si>
  <si>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</si>
  <si>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</si>
  <si>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</si>
  <si>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</si>
  <si>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</si>
  <si>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</si>
  <si>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</si>
  <si>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</si>
  <si>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</si>
  <si>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</si>
  <si>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</si>
  <si>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</si>
  <si>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</si>
  <si>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</si>
  <si>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</si>
  <si>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</si>
  <si>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</si>
  <si>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</si>
  <si>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</si>
  <si>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</si>
  <si>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</si>
  <si>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</si>
  <si>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</si>
  <si>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</si>
  <si>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</si>
  <si>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</si>
  <si>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</si>
  <si>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</si>
  <si>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</si>
  <si>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</si>
  <si>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</si>
  <si>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</si>
  <si>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</si>
  <si>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</si>
  <si>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</si>
  <si>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</si>
  <si>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</si>
  <si>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</si>
  <si>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</si>
  <si>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</si>
  <si>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</si>
  <si>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</si>
  <si>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</si>
  <si>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</si>
  <si>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</si>
  <si>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</si>
  <si>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</si>
  <si>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</si>
  <si>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</si>
  <si>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</si>
  <si>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</si>
  <si>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</si>
  <si>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</si>
  <si>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</si>
  <si>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</si>
  <si>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</si>
  <si>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</si>
  <si>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</si>
  <si>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</si>
  <si>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</si>
  <si>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</si>
  <si>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</si>
  <si>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</si>
  <si>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</si>
  <si>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</si>
  <si>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</si>
  <si>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</si>
  <si>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</si>
  <si>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</si>
  <si>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</si>
  <si>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</si>
  <si>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</si>
  <si>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</si>
  <si>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</si>
  <si>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</si>
  <si>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</si>
  <si>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</si>
  <si>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</si>
  <si>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</si>
  <si>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</si>
  <si>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</si>
  <si>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</si>
  <si>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</si>
  <si>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</si>
  <si>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</si>
  <si>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</si>
  <si>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</si>
  <si>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</si>
  <si>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</si>
  <si>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</si>
  <si>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</si>
  <si>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</si>
  <si>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</si>
  <si>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</si>
  <si>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</si>
  <si>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</si>
  <si>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</si>
  <si>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</si>
  <si>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</si>
  <si>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</si>
  <si>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</si>
  <si>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</si>
  <si>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</si>
  <si>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</si>
  <si>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</si>
  <si>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</si>
  <si>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</si>
  <si>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</si>
  <si>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</si>
  <si>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</si>
  <si>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</si>
  <si>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</si>
  <si>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</si>
  <si>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</si>
  <si>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</si>
  <si>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</si>
  <si>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</si>
  <si>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</si>
  <si>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</si>
  <si>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</si>
  <si>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</si>
  <si>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</si>
  <si>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</si>
  <si>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</si>
  <si>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</si>
  <si>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</si>
  <si>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</si>
  <si>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</si>
  <si>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</si>
  <si>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</si>
  <si>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</si>
  <si>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</si>
  <si>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</si>
  <si>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</si>
  <si>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</si>
  <si>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</si>
  <si>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</si>
  <si>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</si>
  <si>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</si>
  <si>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</si>
  <si>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</si>
  <si>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</si>
  <si>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</si>
  <si>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</si>
  <si>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</si>
  <si>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</si>
  <si>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</si>
  <si>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</si>
  <si>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</si>
  <si>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</si>
  <si>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</si>
  <si>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</si>
  <si>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</si>
  <si>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</si>
  <si>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</si>
  <si>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</si>
  <si>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</si>
  <si>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</si>
  <si>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</si>
  <si>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</si>
  <si>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</si>
  <si>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</si>
  <si>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</si>
  <si>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</si>
  <si>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</si>
  <si>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</si>
  <si>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</si>
  <si>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</si>
  <si>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</si>
  <si>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</si>
  <si>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</si>
  <si>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</si>
  <si>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</si>
  <si>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</si>
  <si>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</si>
  <si>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</si>
  <si>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</si>
  <si>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</si>
  <si>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</si>
  <si>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</si>
  <si>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</si>
  <si>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</si>
  <si>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</si>
  <si>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</si>
  <si>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</si>
  <si>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</si>
  <si>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</si>
  <si>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</si>
  <si>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</si>
  <si>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</si>
  <si>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</si>
  <si>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</si>
  <si>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</si>
  <si>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</si>
  <si>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</si>
  <si>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</si>
  <si>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</si>
  <si>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</si>
  <si>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</si>
  <si>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</si>
  <si>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</si>
  <si>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</si>
  <si>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</si>
  <si>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</si>
  <si>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</si>
  <si>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</si>
  <si>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</si>
  <si>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</si>
  <si>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</si>
  <si>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</si>
  <si>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</si>
  <si>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</si>
  <si>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</si>
  <si>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</si>
  <si>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</si>
  <si>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</si>
  <si>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</si>
  <si>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</si>
  <si>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</si>
  <si>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</si>
  <si>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</si>
  <si>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</si>
  <si>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</si>
  <si>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</si>
  <si>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</si>
  <si>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</si>
  <si>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</si>
  <si>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</si>
  <si>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</si>
  <si>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</si>
  <si>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</si>
  <si>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</si>
  <si>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</si>
  <si>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</si>
  <si>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</si>
  <si>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</si>
  <si>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</si>
  <si>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</si>
  <si>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</si>
  <si>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</si>
  <si>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</si>
  <si>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</si>
  <si>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</si>
  <si>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</si>
  <si>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</si>
  <si>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</si>
  <si>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</si>
  <si>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</si>
  <si>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</si>
  <si>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</si>
  <si>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</si>
  <si>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</si>
  <si>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</si>
  <si>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</si>
  <si>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</si>
  <si>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</si>
  <si>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visigoths society 19/11/2012</t>
  </si>
  <si>
    <t>byzantine empire 13/11/2012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</si>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</sst>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8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238125</xdr:rowOff>
    </xdr:from>
    <xdr:to>
      <xdr:col>13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27912" y="0"/>
          <a:ext cx="6000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644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646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668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646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2.25">
      <c r="A4" s="14"/>
      <c r="D4" s="15" t="s">
        <v>427</v>
      </c>
      <c r="E4" s="15" t="s">
        <v>428</v>
      </c>
      <c r="F4" s="15" t="s">
        <v>450</v>
      </c>
      <c r="G4" s="15" t="s">
        <v>656</v>
      </c>
      <c r="M4" s="16"/>
      <c r="N4" s="15" t="s">
        <v>579</v>
      </c>
      <c r="O4" s="15" t="s">
        <v>655</v>
      </c>
      <c r="P4" s="15" t="s">
        <v>658</v>
      </c>
      <c r="Q4" s="15" t="s">
        <v>654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450</v>
      </c>
      <c r="E4" s="15" t="s">
        <v>470</v>
      </c>
      <c r="F4" s="15" t="s">
        <v>625</v>
      </c>
      <c r="G4" s="15" t="s">
        <v>667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3.7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637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635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O21" activePane="bottomRight" state="frozen"/>
      <selection activeCell="A4" sqref="A4"/>
      <selection pane="topRight" activeCell="D4" sqref="D4"/>
      <selection pane="bottomLeft" activeCell="A5" sqref="A5"/>
      <selection pane="bottomRight" activeCell="AH32" sqref="AH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648</v>
      </c>
      <c r="AM4" s="15" t="s">
        <v>649</v>
      </c>
      <c r="AN4" s="15" t="s">
        <v>650</v>
      </c>
      <c r="AO4" s="15" t="s">
        <v>651</v>
      </c>
      <c r="AP4" s="15" t="s">
        <v>652</v>
      </c>
      <c r="AQ4" s="15" t="s">
        <v>653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8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abSelected="1" topLeftCell="A4" zoomScale="85" workbookViewId="0">
      <pane xSplit="3" ySplit="1" topLeftCell="N21" activePane="bottomRight" state="frozen"/>
      <selection activeCell="A4" sqref="A4"/>
      <selection pane="topRight" activeCell="D4" sqref="D4"/>
      <selection pane="bottomLeft" activeCell="A5" sqref="A5"/>
      <selection pane="bottomRight" activeCell="AH32" sqref="AH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A17" sqref="A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19.75">
      <c r="A4" s="14"/>
      <c r="D4" s="15" t="s">
        <v>475</v>
      </c>
      <c r="E4" s="15" t="s">
        <v>633</v>
      </c>
      <c r="M4" s="16"/>
      <c r="N4" s="15" t="s">
        <v>634</v>
      </c>
      <c r="O4" s="15" t="s">
        <v>633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9.5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9.8000000000000007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K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2.5">
      <c r="A4" s="14"/>
      <c r="D4" s="15" t="s">
        <v>584</v>
      </c>
      <c r="E4" s="15" t="s">
        <v>659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8.1300000000000008</v>
      </c>
      <c r="AE7" s="34">
        <f>TRUNC((AD7*0.8),2)</f>
        <v>6.5</v>
      </c>
      <c r="AF7" s="37"/>
      <c r="AG7" s="37">
        <f>TRUNC((AF7*0.2),2)</f>
        <v>0</v>
      </c>
      <c r="AH7" s="38">
        <f>TRUNC((AE7+AG7),2)</f>
        <v>6.5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6.72</v>
      </c>
      <c r="AE9" s="34">
        <f t="shared" si="5"/>
        <v>5.37</v>
      </c>
      <c r="AF9" s="37"/>
      <c r="AG9" s="37">
        <f t="shared" si="6"/>
        <v>0</v>
      </c>
      <c r="AH9" s="38">
        <f t="shared" si="7"/>
        <v>5.37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5.95</v>
      </c>
      <c r="AE11" s="34">
        <f t="shared" si="5"/>
        <v>4.76</v>
      </c>
      <c r="AF11" s="37"/>
      <c r="AG11" s="37">
        <f t="shared" si="6"/>
        <v>0</v>
      </c>
      <c r="AH11" s="38">
        <f t="shared" si="7"/>
        <v>4.76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6.36</v>
      </c>
      <c r="AE12" s="34">
        <f t="shared" si="5"/>
        <v>5.08</v>
      </c>
      <c r="AF12" s="37"/>
      <c r="AG12" s="37">
        <f t="shared" si="6"/>
        <v>0</v>
      </c>
      <c r="AH12" s="38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7.88</v>
      </c>
      <c r="AE13" s="34">
        <f t="shared" si="5"/>
        <v>6.3</v>
      </c>
      <c r="AF13" s="37"/>
      <c r="AG13" s="37">
        <f t="shared" si="6"/>
        <v>0</v>
      </c>
      <c r="AH13" s="38">
        <f t="shared" si="7"/>
        <v>6.3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7.76</v>
      </c>
      <c r="AE14" s="34">
        <f t="shared" si="5"/>
        <v>6.2</v>
      </c>
      <c r="AF14" s="37"/>
      <c r="AG14" s="37">
        <f t="shared" si="6"/>
        <v>0</v>
      </c>
      <c r="AH14" s="38">
        <f t="shared" si="7"/>
        <v>6.2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6.18</v>
      </c>
      <c r="AE15" s="34">
        <f t="shared" si="5"/>
        <v>4.9400000000000004</v>
      </c>
      <c r="AF15" s="37"/>
      <c r="AG15" s="37">
        <f t="shared" si="6"/>
        <v>0</v>
      </c>
      <c r="AH15" s="38">
        <f t="shared" si="7"/>
        <v>4.9400000000000004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8.06</v>
      </c>
      <c r="AE16" s="34">
        <f t="shared" si="5"/>
        <v>6.44</v>
      </c>
      <c r="AF16" s="37"/>
      <c r="AG16" s="37">
        <f t="shared" si="6"/>
        <v>0</v>
      </c>
      <c r="AH16" s="38">
        <f t="shared" si="7"/>
        <v>6.44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9.06</v>
      </c>
      <c r="AE25" s="34">
        <f t="shared" si="5"/>
        <v>7.24</v>
      </c>
      <c r="AF25" s="37"/>
      <c r="AG25" s="37">
        <f t="shared" si="6"/>
        <v>0</v>
      </c>
      <c r="AH25" s="38">
        <f t="shared" si="7"/>
        <v>7.24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L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7.25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8.0299999999999994</v>
      </c>
      <c r="AE7" s="34">
        <f>TRUNC((AD7*0.8),2)</f>
        <v>6.42</v>
      </c>
      <c r="AF7" s="37"/>
      <c r="AG7" s="37">
        <f>TRUNC((AF7*0.2),2)</f>
        <v>0</v>
      </c>
      <c r="AH7" s="38">
        <f>TRUNC((AE7+AG7),2)</f>
        <v>6.42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8.42</v>
      </c>
      <c r="AE9" s="34">
        <f t="shared" si="5"/>
        <v>6.73</v>
      </c>
      <c r="AF9" s="37"/>
      <c r="AG9" s="37">
        <f t="shared" si="6"/>
        <v>0</v>
      </c>
      <c r="AH9" s="38">
        <f t="shared" si="7"/>
        <v>6.73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9.82</v>
      </c>
      <c r="AE10" s="34">
        <f t="shared" si="5"/>
        <v>7.85</v>
      </c>
      <c r="AF10" s="37"/>
      <c r="AG10" s="37">
        <f t="shared" si="6"/>
        <v>0</v>
      </c>
      <c r="AH10" s="38">
        <f t="shared" si="7"/>
        <v>7.85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8.3699999999999992</v>
      </c>
      <c r="AE12" s="34">
        <f t="shared" si="5"/>
        <v>6.69</v>
      </c>
      <c r="AF12" s="37"/>
      <c r="AG12" s="37">
        <f t="shared" si="6"/>
        <v>0</v>
      </c>
      <c r="AH12" s="38">
        <f t="shared" si="7"/>
        <v>6.69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424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8.33</v>
      </c>
      <c r="AE15" s="34">
        <f t="shared" si="5"/>
        <v>6.66</v>
      </c>
      <c r="AF15" s="37"/>
      <c r="AG15" s="37">
        <f t="shared" si="6"/>
        <v>0</v>
      </c>
      <c r="AH15" s="38">
        <f t="shared" si="7"/>
        <v>6.66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8.31</v>
      </c>
      <c r="AE16" s="34">
        <f t="shared" si="5"/>
        <v>6.64</v>
      </c>
      <c r="AF16" s="37"/>
      <c r="AG16" s="37">
        <f t="shared" si="6"/>
        <v>0</v>
      </c>
      <c r="AH16" s="38">
        <f t="shared" si="7"/>
        <v>6.64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8.0299999999999994</v>
      </c>
      <c r="AE17" s="34">
        <f t="shared" si="5"/>
        <v>6.42</v>
      </c>
      <c r="AF17" s="37"/>
      <c r="AG17" s="37">
        <f t="shared" si="6"/>
        <v>0</v>
      </c>
      <c r="AH17" s="38">
        <f t="shared" si="7"/>
        <v>6.42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8.6199999999999992</v>
      </c>
      <c r="AE18" s="34">
        <f t="shared" si="5"/>
        <v>6.89</v>
      </c>
      <c r="AF18" s="37"/>
      <c r="AG18" s="37">
        <f t="shared" si="6"/>
        <v>0</v>
      </c>
      <c r="AH18" s="38">
        <f t="shared" si="7"/>
        <v>6.89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7.95</v>
      </c>
      <c r="AE20" s="34">
        <f t="shared" si="5"/>
        <v>6.36</v>
      </c>
      <c r="AF20" s="37"/>
      <c r="AG20" s="37">
        <f t="shared" si="6"/>
        <v>0</v>
      </c>
      <c r="AH20" s="38">
        <f t="shared" si="7"/>
        <v>6.36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</v>
      </c>
      <c r="AE23" s="34">
        <f t="shared" si="5"/>
        <v>6.08</v>
      </c>
      <c r="AF23" s="37"/>
      <c r="AG23" s="37">
        <f t="shared" si="6"/>
        <v>0</v>
      </c>
      <c r="AH23" s="38">
        <f t="shared" si="7"/>
        <v>6.08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7.88</v>
      </c>
      <c r="AE25" s="34">
        <f t="shared" si="5"/>
        <v>6.3</v>
      </c>
      <c r="AF25" s="37"/>
      <c r="AG25" s="37">
        <f t="shared" si="6"/>
        <v>0</v>
      </c>
      <c r="AH25" s="38">
        <f t="shared" si="7"/>
        <v>6.3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439</v>
      </c>
      <c r="E4" s="15" t="s">
        <v>620</v>
      </c>
      <c r="F4" s="15" t="s">
        <v>660</v>
      </c>
      <c r="G4" s="15" t="s">
        <v>661</v>
      </c>
      <c r="M4" s="16"/>
      <c r="N4" s="15" t="s">
        <v>636</v>
      </c>
      <c r="O4" s="15" t="s">
        <v>662</v>
      </c>
      <c r="P4" s="15" t="s">
        <v>639</v>
      </c>
      <c r="U4" s="16"/>
      <c r="V4" s="15" t="s">
        <v>640</v>
      </c>
      <c r="W4" s="15" t="s">
        <v>642</v>
      </c>
      <c r="Y4" s="16"/>
      <c r="Z4" s="15" t="s">
        <v>638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641</v>
      </c>
      <c r="W4" s="15" t="s">
        <v>643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463</v>
      </c>
      <c r="E4" s="15" t="s">
        <v>572</v>
      </c>
      <c r="F4" s="15" t="s">
        <v>661</v>
      </c>
      <c r="G4" s="15" t="s">
        <v>672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645</v>
      </c>
      <c r="W4" s="15" t="s">
        <v>670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427</v>
      </c>
      <c r="E4" s="15" t="s">
        <v>447</v>
      </c>
      <c r="F4" s="15" t="s">
        <v>562</v>
      </c>
      <c r="G4" s="15" t="s">
        <v>671</v>
      </c>
      <c r="M4" s="16"/>
      <c r="N4" s="15" t="s">
        <v>436</v>
      </c>
      <c r="O4" s="15" t="s">
        <v>664</v>
      </c>
      <c r="P4" s="15" t="s">
        <v>665</v>
      </c>
      <c r="Q4" s="15" t="s">
        <v>657</v>
      </c>
      <c r="R4" s="15" t="s">
        <v>666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P20" activePane="bottomRight" state="frozen"/>
      <selection activeCell="B7" sqref="B7:C34"/>
      <selection pane="topRight" activeCell="B7" sqref="B7:C34"/>
      <selection pane="bottomLeft" activeCell="B7" sqref="B7:C34"/>
      <selection pane="bottomRight" activeCell="AI35" sqref="AI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667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5"/>
      <c r="P6" s="76"/>
      <c r="Q6" s="76"/>
      <c r="R6" s="76"/>
      <c r="S6" s="76"/>
      <c r="T6" s="76"/>
      <c r="U6" s="77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2012-12-07T04:42:09Z</dcterms:modified>
</cp:coreProperties>
</file>