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activeTab="1"/>
  </bookViews>
  <sheets>
    <sheet name="2ASC" sheetId="1" r:id="rId1"/>
    <sheet name="2AM" sheetId="2" r:id="rId2"/>
    <sheet name="2BSC" sheetId="3" r:id="rId3"/>
    <sheet name="2BM" sheetId="4" r:id="rId4"/>
    <sheet name="2CSC" sheetId="5" r:id="rId5"/>
    <sheet name="2CM" sheetId="6" r:id="rId6"/>
    <sheet name="3AL" sheetId="7" r:id="rId7"/>
    <sheet name="3ASC" sheetId="8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AG32" i="1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C13"/>
  <c r="AD13" s="1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8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7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V13"/>
  <c r="N13"/>
  <c r="AE13" s="1"/>
  <c r="AH13" s="1"/>
  <c r="AG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<sst xmlns="http://schemas.openxmlformats.org/spreadsheetml/2006/main" count="1409" uniqueCount="459">
  <si>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</si>
  <si>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</si>
  <si>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</si>
  <si>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</si>
  <si>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</si>
  <si>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</si>
  <si>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</si>
  <si>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</si>
  <si>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</si>
  <si>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</si>
  <si>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</si>
  <si>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</si>
  <si>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</si>
  <si>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</si>
  <si>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</si>
  <si>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</si>
  <si>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</si>
  <si>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</si>
  <si>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</si>
  <si>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</si>
  <si>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</si>
  <si>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</si>
  <si>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</si>
  <si>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</si>
  <si>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</si>
  <si>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</si>
  <si>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</si>
  <si>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</si>
  <si>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</si>
  <si>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</si>
  <si>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</si>
  <si>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</si>
  <si>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</si>
  <si>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</si>
  <si>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</si>
  <si>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</si>
  <si>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</si>
  <si>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</si>
  <si>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</si>
  <si>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</si>
  <si>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</si>
  <si>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</si>
  <si>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</si>
  <si>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</si>
  <si>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</si>
  <si>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</si>
  <si>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</si>
  <si>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</si>
  <si>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</si>
  <si>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</si>
  <si>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</si>
  <si>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</si>
  <si>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</si>
  <si>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</si>
  <si>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</si>
  <si>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</si>
  <si>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</si>
  <si>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</si>
  <si>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</si>
  <si>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</si>
  <si>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</si>
  <si>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</si>
  <si>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</si>
  <si>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</si>
  <si>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</si>
  <si>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</si>
  <si>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</si>
  <si>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</si>
  <si>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</si>
  <si>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>A.E.B. 2DO. "B"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</si>
  <si>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</si>
  <si>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</si>
  <si>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</si>
  <si>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</si>
  <si>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</si>
  <si>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</si>
  <si>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</si>
  <si>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</si>
  <si>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</si>
  <si>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</si>
  <si>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</si>
  <si>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</si>
  <si>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</si>
  <si>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</si>
  <si>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</si>
  <si>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</si>
  <si>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</si>
  <si>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</si>
  <si>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</si>
  <si>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</si>
  <si>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</si>
  <si>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</si>
  <si>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</si>
  <si>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</si>
  <si>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</si>
  <si>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</si>
  <si>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</si>
  <si>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</si>
  <si>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</si>
  <si>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</si>
  <si>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</si>
  <si>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</si>
  <si>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</si>
  <si>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</si>
  <si>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</si>
  <si>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</si>
  <si>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</si>
  <si>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</si>
  <si>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</si>
  <si>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</si>
  <si>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</si>
  <si>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</si>
  <si>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</si>
  <si>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</si>
  <si>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</si>
  <si>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</si>
  <si>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</si>
  <si>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</si>
  <si>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</si>
  <si>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</si>
  <si>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</si>
  <si>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</si>
  <si>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</si>
  <si>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</si>
  <si>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</si>
  <si>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</si>
  <si>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</si>
  <si>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</si>
  <si>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</si>
  <si>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</si>
  <si>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</si>
  <si>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</si>
  <si>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</si>
  <si>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</si>
  <si>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</si>
  <si>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</si>
  <si>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</si>
  <si>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</si>
  <si>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</si>
  <si>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</si>
  <si>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</si>
  <si>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</si>
  <si>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</si>
  <si>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</si>
  <si>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</si>
  <si>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</si>
  <si>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</si>
  <si>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</si>
  <si>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</si>
  <si>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</si>
  <si>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</si>
  <si>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</si>
  <si>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</si>
  <si>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</si>
  <si>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</si>
  <si>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</si>
  <si>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</si>
  <si>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</si>
  <si>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</si>
  <si>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</si>
  <si>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</si>
  <si>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</si>
  <si>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</si>
  <si>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</si>
  <si>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</si>
  <si>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</si>
  <si>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</si>
  <si>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</si>
  <si>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</si>
  <si>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</si>
  <si>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</si>
  <si>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</si>
  <si>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</si>
  <si>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</si>
  <si>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</si>
  <si>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</si>
  <si>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</si>
  <si>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</si>
  <si>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</si>
  <si>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</si>
  <si>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</si>
  <si>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</si>
  <si>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</si>
  <si>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</si>
  <si>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</si>
  <si>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</si>
  <si>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</si>
  <si>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</si>
  <si>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</si>
  <si>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</si>
  <si>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</si>
  <si>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</si>
  <si>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</si>
  <si>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</si>
  <si>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</si>
  <si>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</si>
  <si>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</si>
  <si>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</si>
  <si>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</si>
  <si>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</si>
  <si>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</si>
  <si>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</si>
  <si>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</si>
  <si>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</si>
  <si>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</si>
  <si>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</si>
  <si>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</si>
  <si>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</si>
  <si>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</si>
  <si>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</si>
  <si>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</si>
  <si>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</si>
  <si>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</si>
  <si>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</si>
  <si>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</si>
  <si>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</si>
  <si>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</si>
  <si>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</si>
  <si>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</si>
  <si>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</si>
  <si>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</si>
  <si>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</si>
  <si>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</si>
  <si>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</si>
  <si>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</si>
  <si>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</si>
  <si>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</si>
  <si>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</si>
  <si>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</si>
  <si>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</si>
  <si>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</si>
  <si>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</si>
  <si>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</si>
  <si>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</si>
  <si>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</si>
  <si>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</si>
  <si>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</si>
  <si>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</si>
  <si>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</si>
  <si>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</si>
  <si>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</si>
  <si>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</si>
  <si>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</si>
  <si>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</si>
  <si>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</si>
  <si>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</si>
  <si>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</si>
  <si>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</si>
  <si>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</si>
  <si>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</si>
  <si>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</si>
  <si>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</si>
  <si>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</si>
  <si>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</si>
  <si>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</si>
  <si>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</si>
  <si>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</si>
  <si>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</si>
  <si>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</si>
  <si>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</si>
  <si>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</si>
  <si>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</si>
  <si>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</si>
  <si>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</si>
  <si>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</si>
  <si>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</si>
  <si>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</si>
  <si>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</si>
  <si>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</si>
  <si>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</si>
  <si>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</si>
  <si>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</si>
  <si>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</si>
  <si>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</si>
  <si>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</si>
  <si>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</si>
  <si>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</si>
  <si>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</si>
  <si>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</si>
  <si>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</si>
  <si>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</si>
  <si>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</si>
  <si>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</si>
  <si>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</si>
  <si>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</si>
  <si>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</si>
  <si>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</si>
  <si>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</si>
  <si>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</si>
  <si>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</si>
  <si>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</si>
  <si>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</si>
  <si>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</si>
  <si>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</si>
  <si>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</si>
  <si>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</si>
  <si>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</si>
  <si>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</si>
  <si>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</si>
  <si>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</si>
  <si>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</si>
  <si>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</si>
  <si>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</si>
  <si>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</si>
  <si>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</si>
  <si>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</si>
  <si>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</si>
  <si>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</si>
  <si>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</si>
  <si>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</si>
  <si>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</si>
  <si>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</si>
  <si>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</si>
  <si>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</si>
  <si>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</si>
  <si>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</si>
  <si>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</si>
  <si>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</si>
  <si>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</si>
  <si>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</si>
  <si>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</si>
  <si>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</si>
  <si>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</si>
  <si>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</si>
  <si>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</si>
  <si>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</si>
  <si>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</si>
  <si>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</si>
  <si>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</si>
  <si>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</si>
  <si>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</si>
  <si>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</si>
  <si>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</si>
  <si>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</si>
  <si>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</si>
  <si>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</si>
  <si>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</si>
  <si>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</si>
  <si>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</si>
  <si>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</si>
  <si>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</si>
  <si>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</si>
  <si>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</si>
  <si>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</si>
  <si>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</si>
  <si>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</si>
  <si>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</si>
  <si>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</si>
  <si>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</si>
  <si>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</si>
  <si>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</si>
  <si>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</si>
  <si>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</si>
  <si>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</si>
  <si>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</si>
  <si>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</si>
  <si>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</si>
  <si>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</si>
  <si>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</si>
  <si>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</si>
  <si>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</si>
  <si>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</si>
  <si>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</si>
  <si>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</si>
  <si>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</si>
  <si>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</si>
  <si>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</si>
  <si>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</si>
  <si>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</si>
  <si>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</si>
  <si>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</si>
  <si>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</si>
  <si>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</si>
  <si>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</si>
  <si>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</si>
  <si>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</si>
  <si>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</si>
  <si>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</si>
  <si>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</si>
  <si>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</si>
  <si>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</si>
  <si>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</si>
  <si>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</si>
  <si>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</si>
  <si>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</si>
  <si>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</si>
  <si>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</si>
  <si>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</si>
  <si>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</si>
  <si>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</si>
  <si>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</si>
  <si>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</si>
  <si>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</si>
  <si>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</si>
  <si>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</si>
  <si>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</si>
  <si>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</si>
  <si>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</si>
  <si>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</si>
  <si>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</si>
  <si>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</si>
  <si>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</si>
  <si>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</si>
  <si>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</si>
  <si>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</si>
  <si>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</si>
  <si>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</si>
  <si>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</si>
  <si>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</si>
  <si>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</si>
  <si>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</si>
  <si>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</si>
  <si>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</si>
  <si>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</si>
  <si>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</si>
  <si>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</si>
  <si>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</si>
  <si>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</si>
  <si>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</si>
  <si>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</si>
  <si>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</si>
  <si>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pj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</si>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</sst>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9" fontId="8" fillId="2" borderId="3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8" fillId="2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>
        <v>41607</v>
      </c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>
        <v>41615</v>
      </c>
      <c r="P7" s="37">
        <v>41615</v>
      </c>
      <c r="Q7" s="37">
        <v>41620</v>
      </c>
      <c r="R7" s="37">
        <v>41278</v>
      </c>
      <c r="S7" s="37">
        <v>41285</v>
      </c>
      <c r="T7" s="39"/>
      <c r="U7" s="39"/>
      <c r="V7" s="38" t="s">
        <v>21</v>
      </c>
      <c r="W7" s="36">
        <v>41613</v>
      </c>
      <c r="X7" s="36">
        <v>41613</v>
      </c>
      <c r="Y7" s="37">
        <v>41278</v>
      </c>
      <c r="Z7" s="38" t="s">
        <v>21</v>
      </c>
      <c r="AA7" s="36">
        <v>41285</v>
      </c>
      <c r="AB7" s="37"/>
      <c r="AC7" s="37"/>
      <c r="AD7" s="40" t="s">
        <v>21</v>
      </c>
      <c r="AE7" s="41"/>
      <c r="AF7" s="30"/>
      <c r="AG7" s="31"/>
      <c r="AH7" s="42"/>
    </row>
    <row r="8" spans="1:34">
      <c r="A8" s="43">
        <v>1</v>
      </c>
      <c r="B8" s="44" t="s">
        <v>22</v>
      </c>
      <c r="C8" s="45" t="s">
        <v>23</v>
      </c>
      <c r="D8" s="46">
        <v>9.9</v>
      </c>
      <c r="E8" s="46"/>
      <c r="F8" s="46"/>
      <c r="G8" s="46"/>
      <c r="H8" s="46"/>
      <c r="I8" s="46"/>
      <c r="J8" s="46"/>
      <c r="K8" s="46"/>
      <c r="L8" s="46"/>
      <c r="M8" s="46"/>
      <c r="N8" s="47">
        <f>TRUNC(AVERAGE(D8:M8),2)</f>
        <v>9.9</v>
      </c>
      <c r="O8" s="46">
        <v>10</v>
      </c>
      <c r="P8" s="46">
        <v>10</v>
      </c>
      <c r="Q8" s="46">
        <v>10</v>
      </c>
      <c r="R8" s="46">
        <v>10</v>
      </c>
      <c r="S8" s="46">
        <v>10</v>
      </c>
      <c r="T8" s="48"/>
      <c r="U8" s="48"/>
      <c r="V8" s="47">
        <f>TRUNC(AVERAGE(O8:U8),2)</f>
        <v>10</v>
      </c>
      <c r="W8" s="46">
        <v>10</v>
      </c>
      <c r="X8" s="46">
        <v>10</v>
      </c>
      <c r="Y8" s="46">
        <v>10</v>
      </c>
      <c r="Z8" s="47">
        <f>TRUNC(AVERAGE(W8:Y8),2)</f>
        <v>10</v>
      </c>
      <c r="AA8" s="46">
        <v>9</v>
      </c>
      <c r="AB8" s="46"/>
      <c r="AC8" s="46"/>
      <c r="AD8" s="47">
        <f>TRUNC(AVERAGE(AA8:AC8),2)</f>
        <v>9</v>
      </c>
      <c r="AE8" s="49">
        <f>TRUNC((((+N8+V8+Z8+AD8)/4)*0.8),2)</f>
        <v>7.78</v>
      </c>
      <c r="AF8" s="105">
        <v>10</v>
      </c>
      <c r="AG8" s="47">
        <f>TRUNC((AF8*0.2),2)</f>
        <v>2</v>
      </c>
      <c r="AH8" s="51">
        <f>+AE8+AG8</f>
        <v>9.7800000000000011</v>
      </c>
    </row>
    <row r="9" spans="1:34">
      <c r="A9" s="52">
        <v>2</v>
      </c>
      <c r="B9" s="44" t="s">
        <v>24</v>
      </c>
      <c r="C9" s="45" t="s">
        <v>25</v>
      </c>
      <c r="D9" s="46">
        <v>9.9</v>
      </c>
      <c r="E9" s="46"/>
      <c r="F9" s="46"/>
      <c r="G9" s="46"/>
      <c r="H9" s="46"/>
      <c r="I9" s="46"/>
      <c r="J9" s="46"/>
      <c r="K9" s="46"/>
      <c r="L9" s="46"/>
      <c r="M9" s="46"/>
      <c r="N9" s="47">
        <f t="shared" ref="N9:N32" si="0">TRUNC(AVERAGE(D9:M9),2)</f>
        <v>9.9</v>
      </c>
      <c r="O9" s="46">
        <v>9</v>
      </c>
      <c r="P9" s="46">
        <v>9</v>
      </c>
      <c r="Q9" s="46">
        <v>10</v>
      </c>
      <c r="R9" s="46">
        <v>9.1999999999999993</v>
      </c>
      <c r="S9" s="46">
        <v>9</v>
      </c>
      <c r="T9" s="53"/>
      <c r="U9" s="53"/>
      <c r="V9" s="47">
        <f t="shared" ref="V9:V32" si="1">TRUNC(AVERAGE(O9:U9),2)</f>
        <v>9.24</v>
      </c>
      <c r="W9" s="46">
        <v>10</v>
      </c>
      <c r="X9" s="46">
        <v>10</v>
      </c>
      <c r="Y9" s="46">
        <v>10</v>
      </c>
      <c r="Z9" s="47">
        <f t="shared" ref="Z9:Z32" si="2">TRUNC(AVERAGE(W9:Y9),2)</f>
        <v>10</v>
      </c>
      <c r="AA9" s="46">
        <v>8</v>
      </c>
      <c r="AB9" s="46"/>
      <c r="AC9" s="46"/>
      <c r="AD9" s="47">
        <f t="shared" ref="AD9:AD32" si="3">TRUNC(AVERAGE(AA9:AC9),2)</f>
        <v>8</v>
      </c>
      <c r="AE9" s="49">
        <f t="shared" ref="AE9:AE32" si="4">TRUNC((((+N9+V9+Z9+AD9)/4)*0.8),2)</f>
        <v>7.42</v>
      </c>
      <c r="AF9" s="105">
        <v>10</v>
      </c>
      <c r="AG9" s="47">
        <f t="shared" ref="AG9:AG32" si="5">TRUNC((AF9*0.2),2)</f>
        <v>2</v>
      </c>
      <c r="AH9" s="51">
        <f t="shared" ref="AH9:AH32" si="6">+AE9+AG9</f>
        <v>9.42</v>
      </c>
    </row>
    <row r="10" spans="1:34">
      <c r="A10" s="52">
        <v>3</v>
      </c>
      <c r="B10" s="45" t="s">
        <v>26</v>
      </c>
      <c r="C10" s="45" t="s">
        <v>27</v>
      </c>
      <c r="D10" s="46">
        <v>9.9</v>
      </c>
      <c r="E10" s="46"/>
      <c r="F10" s="46"/>
      <c r="G10" s="46"/>
      <c r="H10" s="46"/>
      <c r="I10" s="46"/>
      <c r="J10" s="46"/>
      <c r="K10" s="46"/>
      <c r="L10" s="46"/>
      <c r="M10" s="46"/>
      <c r="N10" s="47">
        <f t="shared" si="0"/>
        <v>9.9</v>
      </c>
      <c r="O10" s="46">
        <v>8.9</v>
      </c>
      <c r="P10" s="46">
        <v>9.8000000000000007</v>
      </c>
      <c r="Q10" s="46">
        <v>8.5</v>
      </c>
      <c r="R10" s="46" t="s">
        <v>310</v>
      </c>
      <c r="S10" s="46">
        <v>9.8000000000000007</v>
      </c>
      <c r="T10" s="53"/>
      <c r="U10" s="53"/>
      <c r="V10" s="47">
        <f t="shared" si="1"/>
        <v>9.25</v>
      </c>
      <c r="W10" s="46">
        <v>9.8000000000000007</v>
      </c>
      <c r="X10" s="46">
        <v>9.8000000000000007</v>
      </c>
      <c r="Y10" s="46" t="s">
        <v>310</v>
      </c>
      <c r="Z10" s="47">
        <f t="shared" si="2"/>
        <v>9.8000000000000007</v>
      </c>
      <c r="AA10" s="46">
        <v>7</v>
      </c>
      <c r="AB10" s="46"/>
      <c r="AC10" s="46"/>
      <c r="AD10" s="47">
        <f t="shared" si="3"/>
        <v>7</v>
      </c>
      <c r="AE10" s="49">
        <f t="shared" si="4"/>
        <v>7.19</v>
      </c>
      <c r="AF10" s="105">
        <v>6</v>
      </c>
      <c r="AG10" s="47">
        <f t="shared" si="5"/>
        <v>1.2</v>
      </c>
      <c r="AH10" s="51">
        <f t="shared" si="6"/>
        <v>8.39</v>
      </c>
    </row>
    <row r="11" spans="1:34">
      <c r="A11" s="52">
        <v>4</v>
      </c>
      <c r="B11" s="55" t="s">
        <v>28</v>
      </c>
      <c r="C11" s="45" t="s">
        <v>29</v>
      </c>
      <c r="D11" s="46">
        <v>10</v>
      </c>
      <c r="E11" s="46"/>
      <c r="F11" s="46"/>
      <c r="G11" s="46"/>
      <c r="H11" s="46"/>
      <c r="I11" s="46"/>
      <c r="J11" s="46"/>
      <c r="K11" s="46"/>
      <c r="L11" s="46"/>
      <c r="M11" s="46"/>
      <c r="N11" s="47">
        <f t="shared" si="0"/>
        <v>10</v>
      </c>
      <c r="O11" s="46">
        <v>8.6</v>
      </c>
      <c r="P11" s="46">
        <v>9.5</v>
      </c>
      <c r="Q11" s="46">
        <v>9</v>
      </c>
      <c r="R11" s="46">
        <v>8.8000000000000007</v>
      </c>
      <c r="S11" s="46">
        <v>9.8000000000000007</v>
      </c>
      <c r="T11" s="53"/>
      <c r="U11" s="53"/>
      <c r="V11" s="47">
        <f t="shared" si="1"/>
        <v>9.14</v>
      </c>
      <c r="W11" s="46">
        <v>10</v>
      </c>
      <c r="X11" s="46">
        <v>10</v>
      </c>
      <c r="Y11" s="46">
        <v>10</v>
      </c>
      <c r="Z11" s="47">
        <f t="shared" si="2"/>
        <v>10</v>
      </c>
      <c r="AA11" s="46">
        <v>7</v>
      </c>
      <c r="AB11" s="46"/>
      <c r="AC11" s="46"/>
      <c r="AD11" s="47">
        <f t="shared" si="3"/>
        <v>7</v>
      </c>
      <c r="AE11" s="49">
        <f t="shared" si="4"/>
        <v>7.22</v>
      </c>
      <c r="AF11" s="105">
        <v>9</v>
      </c>
      <c r="AG11" s="47">
        <f t="shared" si="5"/>
        <v>1.8</v>
      </c>
      <c r="AH11" s="51">
        <f t="shared" si="6"/>
        <v>9.02</v>
      </c>
    </row>
    <row r="12" spans="1:34">
      <c r="A12" s="52">
        <v>5</v>
      </c>
      <c r="B12" s="56" t="s">
        <v>30</v>
      </c>
      <c r="C12" s="45" t="s">
        <v>31</v>
      </c>
      <c r="D12" s="46">
        <v>1</v>
      </c>
      <c r="E12" s="46"/>
      <c r="F12" s="46"/>
      <c r="G12" s="46"/>
      <c r="H12" s="46"/>
      <c r="I12" s="46"/>
      <c r="J12" s="46"/>
      <c r="K12" s="46"/>
      <c r="L12" s="46"/>
      <c r="M12" s="46"/>
      <c r="N12" s="47">
        <f t="shared" si="0"/>
        <v>1</v>
      </c>
      <c r="O12" s="46">
        <v>9.4</v>
      </c>
      <c r="P12" s="46">
        <v>9.5</v>
      </c>
      <c r="Q12" s="46">
        <v>9.5</v>
      </c>
      <c r="R12" s="46" t="s">
        <v>310</v>
      </c>
      <c r="S12" s="46">
        <v>10</v>
      </c>
      <c r="T12" s="53"/>
      <c r="U12" s="53"/>
      <c r="V12" s="47">
        <f t="shared" si="1"/>
        <v>9.6</v>
      </c>
      <c r="W12" s="46">
        <v>10</v>
      </c>
      <c r="X12" s="46">
        <v>10</v>
      </c>
      <c r="Y12" s="46" t="s">
        <v>310</v>
      </c>
      <c r="Z12" s="47">
        <f t="shared" si="2"/>
        <v>10</v>
      </c>
      <c r="AA12" s="46">
        <v>7</v>
      </c>
      <c r="AB12" s="46"/>
      <c r="AC12" s="46"/>
      <c r="AD12" s="47">
        <f t="shared" si="3"/>
        <v>7</v>
      </c>
      <c r="AE12" s="49">
        <f t="shared" si="4"/>
        <v>5.52</v>
      </c>
      <c r="AF12" s="105">
        <v>10</v>
      </c>
      <c r="AG12" s="47">
        <f t="shared" si="5"/>
        <v>2</v>
      </c>
      <c r="AH12" s="51">
        <f t="shared" si="6"/>
        <v>7.52</v>
      </c>
    </row>
    <row r="13" spans="1:34">
      <c r="A13" s="52">
        <v>6</v>
      </c>
      <c r="B13" s="44" t="s">
        <v>32</v>
      </c>
      <c r="C13" s="45" t="s">
        <v>33</v>
      </c>
      <c r="D13" s="46">
        <v>10</v>
      </c>
      <c r="E13" s="46"/>
      <c r="F13" s="46"/>
      <c r="G13" s="46"/>
      <c r="H13" s="46"/>
      <c r="I13" s="46"/>
      <c r="J13" s="46"/>
      <c r="K13" s="46"/>
      <c r="L13" s="46"/>
      <c r="M13" s="46"/>
      <c r="N13" s="47">
        <f t="shared" si="0"/>
        <v>10</v>
      </c>
      <c r="O13" s="46" t="s">
        <v>310</v>
      </c>
      <c r="P13" s="46">
        <v>9.5</v>
      </c>
      <c r="Q13" s="46">
        <v>9.5</v>
      </c>
      <c r="R13" s="46">
        <v>8.6</v>
      </c>
      <c r="S13" s="46" t="s">
        <v>310</v>
      </c>
      <c r="T13" s="53"/>
      <c r="U13" s="53"/>
      <c r="V13" s="47">
        <f t="shared" si="1"/>
        <v>9.1999999999999993</v>
      </c>
      <c r="W13" s="46" t="s">
        <v>310</v>
      </c>
      <c r="X13" s="46" t="s">
        <v>310</v>
      </c>
      <c r="Y13" s="46">
        <v>10</v>
      </c>
      <c r="Z13" s="47">
        <f t="shared" si="2"/>
        <v>10</v>
      </c>
      <c r="AA13" s="46" t="s">
        <v>310</v>
      </c>
      <c r="AB13" s="46"/>
      <c r="AC13" s="54"/>
      <c r="AD13" s="47" t="e">
        <f t="shared" si="3"/>
        <v>#DIV/0!</v>
      </c>
      <c r="AE13" s="49" t="e">
        <f t="shared" si="4"/>
        <v>#DIV/0!</v>
      </c>
      <c r="AF13" s="105">
        <v>8</v>
      </c>
      <c r="AG13" s="47">
        <f t="shared" si="5"/>
        <v>1.6</v>
      </c>
      <c r="AH13" s="51" t="e">
        <f t="shared" si="6"/>
        <v>#DIV/0!</v>
      </c>
    </row>
    <row r="14" spans="1:34">
      <c r="A14" s="52">
        <v>7</v>
      </c>
      <c r="B14" s="55" t="s">
        <v>34</v>
      </c>
      <c r="C14" s="45" t="s">
        <v>35</v>
      </c>
      <c r="D14" s="46">
        <v>9.9</v>
      </c>
      <c r="E14" s="46"/>
      <c r="F14" s="46"/>
      <c r="G14" s="46"/>
      <c r="H14" s="46"/>
      <c r="I14" s="46"/>
      <c r="J14" s="46"/>
      <c r="K14" s="46"/>
      <c r="L14" s="46"/>
      <c r="M14" s="46"/>
      <c r="N14" s="47">
        <f t="shared" si="0"/>
        <v>9.9</v>
      </c>
      <c r="O14" s="46">
        <v>9.3000000000000007</v>
      </c>
      <c r="P14" s="46">
        <v>9.8000000000000007</v>
      </c>
      <c r="Q14" s="46">
        <v>7.5</v>
      </c>
      <c r="R14" s="46">
        <v>7</v>
      </c>
      <c r="S14" s="46">
        <v>10</v>
      </c>
      <c r="T14" s="53"/>
      <c r="U14" s="53"/>
      <c r="V14" s="47">
        <f t="shared" si="1"/>
        <v>8.7200000000000006</v>
      </c>
      <c r="W14" s="46">
        <v>10</v>
      </c>
      <c r="X14" s="46">
        <v>10</v>
      </c>
      <c r="Y14" s="46">
        <v>10</v>
      </c>
      <c r="Z14" s="47">
        <f t="shared" si="2"/>
        <v>10</v>
      </c>
      <c r="AA14" s="54">
        <v>8</v>
      </c>
      <c r="AB14" s="46"/>
      <c r="AC14" s="46"/>
      <c r="AD14" s="47">
        <f t="shared" si="3"/>
        <v>8</v>
      </c>
      <c r="AE14" s="49">
        <f t="shared" si="4"/>
        <v>7.32</v>
      </c>
      <c r="AF14" s="105">
        <v>8</v>
      </c>
      <c r="AG14" s="47">
        <f t="shared" si="5"/>
        <v>1.6</v>
      </c>
      <c r="AH14" s="51">
        <f t="shared" si="6"/>
        <v>8.92</v>
      </c>
    </row>
    <row r="15" spans="1:34">
      <c r="A15" s="52">
        <v>8</v>
      </c>
      <c r="B15" s="44" t="s">
        <v>36</v>
      </c>
      <c r="C15" s="45" t="s">
        <v>37</v>
      </c>
      <c r="D15" s="46">
        <v>1</v>
      </c>
      <c r="E15" s="46"/>
      <c r="F15" s="46"/>
      <c r="G15" s="46"/>
      <c r="H15" s="46"/>
      <c r="I15" s="46"/>
      <c r="J15" s="46"/>
      <c r="K15" s="46"/>
      <c r="L15" s="46"/>
      <c r="M15" s="46"/>
      <c r="N15" s="47">
        <f t="shared" si="0"/>
        <v>1</v>
      </c>
      <c r="O15" s="46">
        <v>8.3000000000000007</v>
      </c>
      <c r="P15" s="46">
        <v>9</v>
      </c>
      <c r="Q15" s="46">
        <v>8.8000000000000007</v>
      </c>
      <c r="R15" s="46" t="s">
        <v>310</v>
      </c>
      <c r="S15" s="46">
        <v>9.8000000000000007</v>
      </c>
      <c r="T15" s="53"/>
      <c r="U15" s="53"/>
      <c r="V15" s="47">
        <f t="shared" si="1"/>
        <v>8.9700000000000006</v>
      </c>
      <c r="W15" s="46">
        <v>9.8000000000000007</v>
      </c>
      <c r="X15" s="46">
        <v>9.8000000000000007</v>
      </c>
      <c r="Y15" s="46" t="s">
        <v>310</v>
      </c>
      <c r="Z15" s="47">
        <f t="shared" si="2"/>
        <v>9.8000000000000007</v>
      </c>
      <c r="AA15" s="46">
        <v>7</v>
      </c>
      <c r="AB15" s="46"/>
      <c r="AC15" s="46"/>
      <c r="AD15" s="47">
        <f t="shared" si="3"/>
        <v>7</v>
      </c>
      <c r="AE15" s="49">
        <f t="shared" si="4"/>
        <v>5.35</v>
      </c>
      <c r="AF15" s="105">
        <v>6</v>
      </c>
      <c r="AG15" s="47">
        <f t="shared" si="5"/>
        <v>1.2</v>
      </c>
      <c r="AH15" s="51">
        <f t="shared" si="6"/>
        <v>6.55</v>
      </c>
    </row>
    <row r="16" spans="1:34">
      <c r="A16" s="52">
        <v>9</v>
      </c>
      <c r="B16" s="56" t="s">
        <v>38</v>
      </c>
      <c r="C16" s="45" t="s">
        <v>39</v>
      </c>
      <c r="D16" s="46">
        <v>10</v>
      </c>
      <c r="E16" s="46"/>
      <c r="F16" s="46"/>
      <c r="G16" s="46"/>
      <c r="H16" s="46"/>
      <c r="I16" s="46"/>
      <c r="J16" s="46"/>
      <c r="K16" s="46"/>
      <c r="L16" s="46"/>
      <c r="M16" s="46"/>
      <c r="N16" s="47">
        <f t="shared" si="0"/>
        <v>10</v>
      </c>
      <c r="O16" s="46">
        <v>8</v>
      </c>
      <c r="P16" s="46">
        <v>10</v>
      </c>
      <c r="Q16" s="46">
        <v>8</v>
      </c>
      <c r="R16" s="46">
        <v>9</v>
      </c>
      <c r="S16" s="46">
        <v>10</v>
      </c>
      <c r="T16" s="53"/>
      <c r="U16" s="53"/>
      <c r="V16" s="47">
        <f t="shared" si="1"/>
        <v>9</v>
      </c>
      <c r="W16" s="46">
        <v>9.8000000000000007</v>
      </c>
      <c r="X16" s="46">
        <v>10</v>
      </c>
      <c r="Y16" s="46">
        <v>10</v>
      </c>
      <c r="Z16" s="47">
        <f t="shared" si="2"/>
        <v>9.93</v>
      </c>
      <c r="AA16" s="54">
        <v>6</v>
      </c>
      <c r="AB16" s="46"/>
      <c r="AC16" s="46"/>
      <c r="AD16" s="47">
        <f t="shared" si="3"/>
        <v>6</v>
      </c>
      <c r="AE16" s="49">
        <f t="shared" si="4"/>
        <v>6.98</v>
      </c>
      <c r="AF16" s="105">
        <v>7</v>
      </c>
      <c r="AG16" s="47">
        <f t="shared" si="5"/>
        <v>1.4</v>
      </c>
      <c r="AH16" s="51">
        <f t="shared" si="6"/>
        <v>8.3800000000000008</v>
      </c>
    </row>
    <row r="17" spans="1:34">
      <c r="A17" s="52">
        <v>10</v>
      </c>
      <c r="B17" s="44" t="s">
        <v>40</v>
      </c>
      <c r="C17" s="45" t="s">
        <v>41</v>
      </c>
      <c r="D17" s="46">
        <v>9.9</v>
      </c>
      <c r="E17" s="46"/>
      <c r="F17" s="46"/>
      <c r="G17" s="46"/>
      <c r="H17" s="46"/>
      <c r="I17" s="46"/>
      <c r="J17" s="46"/>
      <c r="K17" s="46"/>
      <c r="L17" s="46"/>
      <c r="M17" s="46"/>
      <c r="N17" s="47">
        <f t="shared" si="0"/>
        <v>9.9</v>
      </c>
      <c r="O17" s="46">
        <v>8.9</v>
      </c>
      <c r="P17" s="46">
        <v>9.5</v>
      </c>
      <c r="Q17" s="46">
        <v>8.5</v>
      </c>
      <c r="R17" s="46">
        <v>8</v>
      </c>
      <c r="S17" s="46">
        <v>10</v>
      </c>
      <c r="T17" s="53"/>
      <c r="U17" s="53"/>
      <c r="V17" s="47">
        <f t="shared" si="1"/>
        <v>8.98</v>
      </c>
      <c r="W17" s="46">
        <v>10</v>
      </c>
      <c r="X17" s="46">
        <v>10</v>
      </c>
      <c r="Y17" s="46">
        <v>7.5</v>
      </c>
      <c r="Z17" s="47">
        <f t="shared" si="2"/>
        <v>9.16</v>
      </c>
      <c r="AA17" s="46">
        <v>8</v>
      </c>
      <c r="AB17" s="46"/>
      <c r="AC17" s="46"/>
      <c r="AD17" s="47">
        <f t="shared" si="3"/>
        <v>8</v>
      </c>
      <c r="AE17" s="49">
        <f t="shared" si="4"/>
        <v>7.2</v>
      </c>
      <c r="AF17" s="105">
        <v>10</v>
      </c>
      <c r="AG17" s="47">
        <f t="shared" si="5"/>
        <v>2</v>
      </c>
      <c r="AH17" s="51">
        <f t="shared" si="6"/>
        <v>9.1999999999999993</v>
      </c>
    </row>
    <row r="18" spans="1:34">
      <c r="A18" s="52">
        <v>11</v>
      </c>
      <c r="B18" s="55" t="s">
        <v>42</v>
      </c>
      <c r="C18" s="45" t="s">
        <v>43</v>
      </c>
      <c r="D18" s="46">
        <v>9.5</v>
      </c>
      <c r="E18" s="46"/>
      <c r="F18" s="46"/>
      <c r="G18" s="46"/>
      <c r="H18" s="46"/>
      <c r="I18" s="46"/>
      <c r="J18" s="46"/>
      <c r="K18" s="46"/>
      <c r="L18" s="46"/>
      <c r="M18" s="46"/>
      <c r="N18" s="47">
        <f t="shared" si="0"/>
        <v>9.5</v>
      </c>
      <c r="O18" s="46">
        <v>9.5</v>
      </c>
      <c r="P18" s="46">
        <v>9.5</v>
      </c>
      <c r="Q18" s="46">
        <v>8</v>
      </c>
      <c r="R18" s="46">
        <v>1</v>
      </c>
      <c r="S18" s="46">
        <v>9.8000000000000007</v>
      </c>
      <c r="T18" s="53"/>
      <c r="U18" s="53"/>
      <c r="V18" s="47">
        <f t="shared" si="1"/>
        <v>7.56</v>
      </c>
      <c r="W18" s="46">
        <v>9.8000000000000007</v>
      </c>
      <c r="X18" s="46">
        <v>10</v>
      </c>
      <c r="Y18" s="46">
        <v>8</v>
      </c>
      <c r="Z18" s="47">
        <f t="shared" si="2"/>
        <v>9.26</v>
      </c>
      <c r="AA18" s="54">
        <v>6</v>
      </c>
      <c r="AB18" s="46"/>
      <c r="AC18" s="46"/>
      <c r="AD18" s="47">
        <f t="shared" si="3"/>
        <v>6</v>
      </c>
      <c r="AE18" s="49">
        <f t="shared" si="4"/>
        <v>6.46</v>
      </c>
      <c r="AF18" s="105">
        <v>0</v>
      </c>
      <c r="AG18" s="47">
        <f t="shared" si="5"/>
        <v>0</v>
      </c>
      <c r="AH18" s="51">
        <f t="shared" si="6"/>
        <v>6.46</v>
      </c>
    </row>
    <row r="19" spans="1:34">
      <c r="A19" s="52">
        <v>12</v>
      </c>
      <c r="B19" s="56" t="s">
        <v>44</v>
      </c>
      <c r="C19" s="45" t="s">
        <v>45</v>
      </c>
      <c r="D19" s="46">
        <v>9.5</v>
      </c>
      <c r="E19" s="46"/>
      <c r="F19" s="46"/>
      <c r="G19" s="46"/>
      <c r="H19" s="46"/>
      <c r="I19" s="46"/>
      <c r="J19" s="46"/>
      <c r="K19" s="46"/>
      <c r="L19" s="46"/>
      <c r="M19" s="46"/>
      <c r="N19" s="47">
        <f t="shared" si="0"/>
        <v>9.5</v>
      </c>
      <c r="O19" s="46">
        <v>8.9</v>
      </c>
      <c r="P19" s="46">
        <v>8</v>
      </c>
      <c r="Q19" s="46">
        <v>8.5</v>
      </c>
      <c r="R19" s="46">
        <v>10</v>
      </c>
      <c r="S19" s="46">
        <v>9.8000000000000007</v>
      </c>
      <c r="T19" s="53"/>
      <c r="U19" s="53"/>
      <c r="V19" s="47">
        <f t="shared" si="1"/>
        <v>9.0399999999999991</v>
      </c>
      <c r="W19" s="46">
        <v>9.8000000000000007</v>
      </c>
      <c r="X19" s="46">
        <v>9.8000000000000007</v>
      </c>
      <c r="Y19" s="46">
        <v>9.5</v>
      </c>
      <c r="Z19" s="47">
        <f t="shared" si="2"/>
        <v>9.6999999999999993</v>
      </c>
      <c r="AA19" s="46">
        <v>9</v>
      </c>
      <c r="AB19" s="46"/>
      <c r="AC19" s="46"/>
      <c r="AD19" s="47">
        <f t="shared" si="3"/>
        <v>9</v>
      </c>
      <c r="AE19" s="49">
        <f t="shared" si="4"/>
        <v>7.44</v>
      </c>
      <c r="AF19" s="105">
        <v>9</v>
      </c>
      <c r="AG19" s="47">
        <f t="shared" si="5"/>
        <v>1.8</v>
      </c>
      <c r="AH19" s="51">
        <f t="shared" si="6"/>
        <v>9.24</v>
      </c>
    </row>
    <row r="20" spans="1:34">
      <c r="A20" s="52">
        <v>13</v>
      </c>
      <c r="B20" s="55" t="s">
        <v>46</v>
      </c>
      <c r="C20" s="45" t="s">
        <v>47</v>
      </c>
      <c r="D20" s="46">
        <v>10</v>
      </c>
      <c r="E20" s="46"/>
      <c r="F20" s="46"/>
      <c r="G20" s="46"/>
      <c r="H20" s="46"/>
      <c r="I20" s="46"/>
      <c r="J20" s="46"/>
      <c r="K20" s="46"/>
      <c r="L20" s="46"/>
      <c r="M20" s="46"/>
      <c r="N20" s="47">
        <f t="shared" si="0"/>
        <v>10</v>
      </c>
      <c r="O20" s="46">
        <v>8.8000000000000007</v>
      </c>
      <c r="P20" s="46">
        <v>9</v>
      </c>
      <c r="Q20" s="46">
        <v>8</v>
      </c>
      <c r="R20" s="46">
        <v>6.5</v>
      </c>
      <c r="S20" s="46">
        <v>9</v>
      </c>
      <c r="T20" s="53"/>
      <c r="U20" s="53"/>
      <c r="V20" s="47">
        <f t="shared" si="1"/>
        <v>8.26</v>
      </c>
      <c r="W20" s="46">
        <v>9.8000000000000007</v>
      </c>
      <c r="X20" s="46">
        <v>10</v>
      </c>
      <c r="Y20" s="46">
        <v>9.5</v>
      </c>
      <c r="Z20" s="47">
        <f t="shared" si="2"/>
        <v>9.76</v>
      </c>
      <c r="AA20" s="54">
        <v>4</v>
      </c>
      <c r="AB20" s="46"/>
      <c r="AC20" s="46"/>
      <c r="AD20" s="47">
        <f t="shared" si="3"/>
        <v>4</v>
      </c>
      <c r="AE20" s="49">
        <f t="shared" si="4"/>
        <v>6.4</v>
      </c>
      <c r="AF20" s="105">
        <v>10</v>
      </c>
      <c r="AG20" s="47">
        <f t="shared" si="5"/>
        <v>2</v>
      </c>
      <c r="AH20" s="51">
        <f t="shared" si="6"/>
        <v>8.4</v>
      </c>
    </row>
    <row r="21" spans="1:34">
      <c r="A21" s="52">
        <v>14</v>
      </c>
      <c r="B21" s="55" t="s">
        <v>48</v>
      </c>
      <c r="C21" s="45" t="s">
        <v>49</v>
      </c>
      <c r="D21" s="46">
        <v>9.5</v>
      </c>
      <c r="E21" s="46"/>
      <c r="F21" s="46"/>
      <c r="G21" s="46"/>
      <c r="H21" s="46"/>
      <c r="I21" s="46"/>
      <c r="J21" s="46"/>
      <c r="K21" s="46"/>
      <c r="L21" s="46"/>
      <c r="M21" s="46"/>
      <c r="N21" s="47">
        <f t="shared" si="0"/>
        <v>9.5</v>
      </c>
      <c r="O21" s="46">
        <v>8.75</v>
      </c>
      <c r="P21" s="46">
        <v>9.8000000000000007</v>
      </c>
      <c r="Q21" s="46">
        <v>9</v>
      </c>
      <c r="R21" s="46">
        <v>6</v>
      </c>
      <c r="S21" s="46">
        <v>10</v>
      </c>
      <c r="T21" s="53"/>
      <c r="U21" s="53"/>
      <c r="V21" s="47">
        <f t="shared" si="1"/>
        <v>8.7100000000000009</v>
      </c>
      <c r="W21" s="46">
        <v>10</v>
      </c>
      <c r="X21" s="46">
        <v>10</v>
      </c>
      <c r="Y21" s="46">
        <v>10</v>
      </c>
      <c r="Z21" s="47">
        <f t="shared" si="2"/>
        <v>10</v>
      </c>
      <c r="AA21" s="46">
        <v>7</v>
      </c>
      <c r="AB21" s="46"/>
      <c r="AC21" s="46"/>
      <c r="AD21" s="47">
        <f t="shared" si="3"/>
        <v>7</v>
      </c>
      <c r="AE21" s="49">
        <f t="shared" si="4"/>
        <v>7.04</v>
      </c>
      <c r="AF21" s="105">
        <v>9</v>
      </c>
      <c r="AG21" s="47">
        <f t="shared" si="5"/>
        <v>1.8</v>
      </c>
      <c r="AH21" s="51">
        <f t="shared" si="6"/>
        <v>8.84</v>
      </c>
    </row>
    <row r="22" spans="1:34">
      <c r="A22" s="52">
        <v>15</v>
      </c>
      <c r="B22" s="44" t="s">
        <v>50</v>
      </c>
      <c r="C22" s="45" t="s">
        <v>51</v>
      </c>
      <c r="D22" s="46">
        <v>9.9</v>
      </c>
      <c r="E22" s="46"/>
      <c r="F22" s="46"/>
      <c r="G22" s="46"/>
      <c r="H22" s="46"/>
      <c r="I22" s="46"/>
      <c r="J22" s="46"/>
      <c r="K22" s="46"/>
      <c r="L22" s="46"/>
      <c r="M22" s="46"/>
      <c r="N22" s="47">
        <f t="shared" si="0"/>
        <v>9.9</v>
      </c>
      <c r="O22" s="46">
        <v>9.4</v>
      </c>
      <c r="P22" s="46">
        <v>10</v>
      </c>
      <c r="Q22" s="46">
        <v>10</v>
      </c>
      <c r="R22" s="46">
        <v>6.5</v>
      </c>
      <c r="S22" s="46">
        <v>10</v>
      </c>
      <c r="T22" s="53"/>
      <c r="U22" s="53"/>
      <c r="V22" s="47">
        <f t="shared" si="1"/>
        <v>9.18</v>
      </c>
      <c r="W22" s="46">
        <v>10</v>
      </c>
      <c r="X22" s="46">
        <v>10</v>
      </c>
      <c r="Y22" s="46">
        <v>10</v>
      </c>
      <c r="Z22" s="47">
        <f t="shared" si="2"/>
        <v>10</v>
      </c>
      <c r="AA22" s="46">
        <v>10</v>
      </c>
      <c r="AB22" s="46"/>
      <c r="AC22" s="46"/>
      <c r="AD22" s="47">
        <f t="shared" si="3"/>
        <v>10</v>
      </c>
      <c r="AE22" s="49">
        <f t="shared" si="4"/>
        <v>7.81</v>
      </c>
      <c r="AF22" s="105">
        <v>10</v>
      </c>
      <c r="AG22" s="47">
        <f t="shared" si="5"/>
        <v>2</v>
      </c>
      <c r="AH22" s="51">
        <f t="shared" si="6"/>
        <v>9.8099999999999987</v>
      </c>
    </row>
    <row r="23" spans="1:34">
      <c r="A23" s="52">
        <v>16</v>
      </c>
      <c r="B23" s="44" t="s">
        <v>52</v>
      </c>
      <c r="C23" s="45" t="s">
        <v>53</v>
      </c>
      <c r="D23" s="46">
        <v>9.9</v>
      </c>
      <c r="E23" s="46"/>
      <c r="F23" s="46"/>
      <c r="G23" s="46"/>
      <c r="H23" s="46"/>
      <c r="I23" s="46"/>
      <c r="J23" s="46"/>
      <c r="K23" s="46"/>
      <c r="L23" s="46"/>
      <c r="M23" s="46"/>
      <c r="N23" s="47">
        <f t="shared" si="0"/>
        <v>9.9</v>
      </c>
      <c r="O23" s="46">
        <v>9.9</v>
      </c>
      <c r="P23" s="46">
        <v>9.5</v>
      </c>
      <c r="Q23" s="46">
        <v>8.8000000000000007</v>
      </c>
      <c r="R23" s="46">
        <v>10</v>
      </c>
      <c r="S23" s="46">
        <v>10</v>
      </c>
      <c r="T23" s="53"/>
      <c r="U23" s="53"/>
      <c r="V23" s="47">
        <f t="shared" si="1"/>
        <v>9.64</v>
      </c>
      <c r="W23" s="46" t="s">
        <v>310</v>
      </c>
      <c r="X23" s="46" t="s">
        <v>310</v>
      </c>
      <c r="Y23" s="46">
        <v>9.5</v>
      </c>
      <c r="Z23" s="47">
        <f t="shared" si="2"/>
        <v>9.5</v>
      </c>
      <c r="AA23" s="54">
        <v>7</v>
      </c>
      <c r="AB23" s="46"/>
      <c r="AC23" s="46"/>
      <c r="AD23" s="47">
        <f t="shared" si="3"/>
        <v>7</v>
      </c>
      <c r="AE23" s="49">
        <f t="shared" si="4"/>
        <v>7.2</v>
      </c>
      <c r="AF23" s="105">
        <v>8</v>
      </c>
      <c r="AG23" s="47">
        <f t="shared" si="5"/>
        <v>1.6</v>
      </c>
      <c r="AH23" s="51">
        <f t="shared" si="6"/>
        <v>8.8000000000000007</v>
      </c>
    </row>
    <row r="24" spans="1:34">
      <c r="A24" s="52">
        <v>17</v>
      </c>
      <c r="B24" s="56" t="s">
        <v>54</v>
      </c>
      <c r="C24" s="45" t="s">
        <v>55</v>
      </c>
      <c r="D24" s="46">
        <v>9.9</v>
      </c>
      <c r="E24" s="46"/>
      <c r="F24" s="46"/>
      <c r="G24" s="46"/>
      <c r="H24" s="46"/>
      <c r="I24" s="46"/>
      <c r="J24" s="46"/>
      <c r="K24" s="46"/>
      <c r="L24" s="46"/>
      <c r="M24" s="46"/>
      <c r="N24" s="47">
        <f t="shared" si="0"/>
        <v>9.9</v>
      </c>
      <c r="O24" s="46">
        <v>10</v>
      </c>
      <c r="P24" s="46" t="s">
        <v>310</v>
      </c>
      <c r="Q24" s="46">
        <v>7.5</v>
      </c>
      <c r="R24" s="46">
        <v>4</v>
      </c>
      <c r="S24" s="46">
        <v>10</v>
      </c>
      <c r="T24" s="53"/>
      <c r="U24" s="53"/>
      <c r="V24" s="47">
        <f t="shared" si="1"/>
        <v>7.87</v>
      </c>
      <c r="W24" s="46">
        <v>9.8000000000000007</v>
      </c>
      <c r="X24" s="46">
        <v>10</v>
      </c>
      <c r="Y24" s="46">
        <v>10</v>
      </c>
      <c r="Z24" s="47">
        <f t="shared" si="2"/>
        <v>9.93</v>
      </c>
      <c r="AA24" s="54">
        <v>6</v>
      </c>
      <c r="AB24" s="46"/>
      <c r="AC24" s="46"/>
      <c r="AD24" s="47">
        <f t="shared" si="3"/>
        <v>6</v>
      </c>
      <c r="AE24" s="49">
        <f t="shared" si="4"/>
        <v>6.74</v>
      </c>
      <c r="AF24" s="105">
        <v>10</v>
      </c>
      <c r="AG24" s="47">
        <f t="shared" si="5"/>
        <v>2</v>
      </c>
      <c r="AH24" s="51">
        <f t="shared" si="6"/>
        <v>8.74</v>
      </c>
    </row>
    <row r="25" spans="1:34">
      <c r="A25" s="52">
        <v>18</v>
      </c>
      <c r="B25" s="55" t="s">
        <v>56</v>
      </c>
      <c r="C25" s="45" t="s">
        <v>57</v>
      </c>
      <c r="D25" s="46">
        <v>9.9</v>
      </c>
      <c r="E25" s="46"/>
      <c r="F25" s="46"/>
      <c r="G25" s="46"/>
      <c r="H25" s="46"/>
      <c r="I25" s="46"/>
      <c r="J25" s="46"/>
      <c r="K25" s="46"/>
      <c r="L25" s="46"/>
      <c r="M25" s="46"/>
      <c r="N25" s="47">
        <f t="shared" si="0"/>
        <v>9.9</v>
      </c>
      <c r="O25" s="46" t="s">
        <v>310</v>
      </c>
      <c r="P25" s="46">
        <v>9.8000000000000007</v>
      </c>
      <c r="Q25" s="46">
        <v>9</v>
      </c>
      <c r="R25" s="46">
        <v>9.4</v>
      </c>
      <c r="S25" s="46">
        <v>9.8000000000000007</v>
      </c>
      <c r="T25" s="53"/>
      <c r="U25" s="53"/>
      <c r="V25" s="47">
        <f t="shared" si="1"/>
        <v>9.5</v>
      </c>
      <c r="W25" s="46">
        <v>9.8000000000000007</v>
      </c>
      <c r="X25" s="46">
        <v>9.8000000000000007</v>
      </c>
      <c r="Y25" s="46">
        <v>10</v>
      </c>
      <c r="Z25" s="47">
        <f t="shared" si="2"/>
        <v>9.86</v>
      </c>
      <c r="AA25" s="46">
        <v>9</v>
      </c>
      <c r="AB25" s="46"/>
      <c r="AC25" s="46"/>
      <c r="AD25" s="47">
        <f t="shared" si="3"/>
        <v>9</v>
      </c>
      <c r="AE25" s="49">
        <f t="shared" si="4"/>
        <v>7.65</v>
      </c>
      <c r="AF25" s="105">
        <v>10</v>
      </c>
      <c r="AG25" s="47">
        <f t="shared" si="5"/>
        <v>2</v>
      </c>
      <c r="AH25" s="51">
        <f t="shared" si="6"/>
        <v>9.65</v>
      </c>
    </row>
    <row r="26" spans="1:34">
      <c r="A26" s="52">
        <v>19</v>
      </c>
      <c r="B26" s="55" t="s">
        <v>58</v>
      </c>
      <c r="C26" s="45" t="s">
        <v>59</v>
      </c>
      <c r="D26" s="46">
        <v>6</v>
      </c>
      <c r="E26" s="46"/>
      <c r="F26" s="46"/>
      <c r="G26" s="46"/>
      <c r="H26" s="46"/>
      <c r="I26" s="46"/>
      <c r="J26" s="46"/>
      <c r="K26" s="46"/>
      <c r="L26" s="46"/>
      <c r="M26" s="46"/>
      <c r="N26" s="47">
        <f t="shared" si="0"/>
        <v>6</v>
      </c>
      <c r="O26" s="46" t="s">
        <v>310</v>
      </c>
      <c r="P26" s="46">
        <v>9.5</v>
      </c>
      <c r="Q26" s="46">
        <v>9</v>
      </c>
      <c r="R26" s="46">
        <v>7</v>
      </c>
      <c r="S26" s="46">
        <v>10</v>
      </c>
      <c r="T26" s="53"/>
      <c r="U26" s="53"/>
      <c r="V26" s="47">
        <f t="shared" si="1"/>
        <v>8.8699999999999992</v>
      </c>
      <c r="W26" s="46">
        <v>9.8000000000000007</v>
      </c>
      <c r="X26" s="46">
        <v>9.8000000000000007</v>
      </c>
      <c r="Y26" s="46">
        <v>10</v>
      </c>
      <c r="Z26" s="47">
        <f t="shared" si="2"/>
        <v>9.86</v>
      </c>
      <c r="AA26" s="54">
        <v>4</v>
      </c>
      <c r="AB26" s="46"/>
      <c r="AC26" s="46"/>
      <c r="AD26" s="47">
        <f t="shared" si="3"/>
        <v>4</v>
      </c>
      <c r="AE26" s="49">
        <f t="shared" si="4"/>
        <v>5.74</v>
      </c>
      <c r="AF26" s="105">
        <v>5</v>
      </c>
      <c r="AG26" s="47">
        <f t="shared" si="5"/>
        <v>1</v>
      </c>
      <c r="AH26" s="51">
        <f t="shared" si="6"/>
        <v>6.74</v>
      </c>
    </row>
    <row r="27" spans="1:34">
      <c r="A27" s="52">
        <v>20</v>
      </c>
      <c r="B27" s="44" t="s">
        <v>60</v>
      </c>
      <c r="C27" s="45" t="s">
        <v>61</v>
      </c>
      <c r="D27" s="46">
        <v>10</v>
      </c>
      <c r="E27" s="46"/>
      <c r="F27" s="46"/>
      <c r="G27" s="46"/>
      <c r="H27" s="46"/>
      <c r="I27" s="46"/>
      <c r="J27" s="46"/>
      <c r="K27" s="46"/>
      <c r="L27" s="46"/>
      <c r="M27" s="46"/>
      <c r="N27" s="47">
        <f t="shared" si="0"/>
        <v>10</v>
      </c>
      <c r="O27" s="46">
        <v>10</v>
      </c>
      <c r="P27" s="46">
        <v>10</v>
      </c>
      <c r="Q27" s="46">
        <v>9.5</v>
      </c>
      <c r="R27" s="46" t="s">
        <v>331</v>
      </c>
      <c r="S27" s="46">
        <v>10</v>
      </c>
      <c r="T27" s="53"/>
      <c r="U27" s="53"/>
      <c r="V27" s="47">
        <f t="shared" si="1"/>
        <v>9.8699999999999992</v>
      </c>
      <c r="W27" s="46">
        <v>9.8000000000000007</v>
      </c>
      <c r="X27" s="46">
        <v>10</v>
      </c>
      <c r="Y27" s="46">
        <v>10</v>
      </c>
      <c r="Z27" s="47">
        <f t="shared" si="2"/>
        <v>9.93</v>
      </c>
      <c r="AA27" s="46">
        <v>7</v>
      </c>
      <c r="AB27" s="46"/>
      <c r="AC27" s="46"/>
      <c r="AD27" s="47">
        <f t="shared" si="3"/>
        <v>7</v>
      </c>
      <c r="AE27" s="49">
        <f t="shared" si="4"/>
        <v>7.36</v>
      </c>
      <c r="AF27" s="105">
        <v>10</v>
      </c>
      <c r="AG27" s="47">
        <f t="shared" si="5"/>
        <v>2</v>
      </c>
      <c r="AH27" s="51">
        <f t="shared" si="6"/>
        <v>9.36</v>
      </c>
    </row>
    <row r="28" spans="1:34">
      <c r="A28" s="52">
        <v>21</v>
      </c>
      <c r="B28" s="44" t="s">
        <v>62</v>
      </c>
      <c r="C28" s="45" t="s">
        <v>63</v>
      </c>
      <c r="D28" s="46">
        <v>10</v>
      </c>
      <c r="E28" s="46"/>
      <c r="F28" s="46"/>
      <c r="G28" s="46"/>
      <c r="H28" s="46"/>
      <c r="I28" s="46"/>
      <c r="J28" s="46"/>
      <c r="K28" s="46"/>
      <c r="L28" s="46"/>
      <c r="M28" s="46"/>
      <c r="N28" s="47">
        <f t="shared" si="0"/>
        <v>10</v>
      </c>
      <c r="O28" s="46">
        <v>9.1999999999999993</v>
      </c>
      <c r="P28" s="46">
        <v>9.5</v>
      </c>
      <c r="Q28" s="46">
        <v>10</v>
      </c>
      <c r="R28" s="46" t="s">
        <v>310</v>
      </c>
      <c r="S28" s="46">
        <v>10</v>
      </c>
      <c r="T28" s="53"/>
      <c r="U28" s="53"/>
      <c r="V28" s="47">
        <f t="shared" si="1"/>
        <v>9.67</v>
      </c>
      <c r="W28" s="46">
        <v>10</v>
      </c>
      <c r="X28" s="46">
        <v>10</v>
      </c>
      <c r="Y28" s="46" t="s">
        <v>310</v>
      </c>
      <c r="Z28" s="47">
        <f t="shared" si="2"/>
        <v>10</v>
      </c>
      <c r="AA28" s="54">
        <v>6</v>
      </c>
      <c r="AB28" s="46"/>
      <c r="AC28" s="46"/>
      <c r="AD28" s="47">
        <f t="shared" si="3"/>
        <v>6</v>
      </c>
      <c r="AE28" s="49">
        <f t="shared" si="4"/>
        <v>7.13</v>
      </c>
      <c r="AF28" s="105">
        <v>10</v>
      </c>
      <c r="AG28" s="47">
        <f t="shared" si="5"/>
        <v>2</v>
      </c>
      <c r="AH28" s="51">
        <f t="shared" si="6"/>
        <v>9.129999999999999</v>
      </c>
    </row>
    <row r="29" spans="1:34">
      <c r="A29" s="52">
        <v>22</v>
      </c>
      <c r="B29" s="55" t="s">
        <v>64</v>
      </c>
      <c r="C29" s="45" t="s">
        <v>63</v>
      </c>
      <c r="D29" s="46">
        <v>10</v>
      </c>
      <c r="E29" s="46"/>
      <c r="F29" s="46"/>
      <c r="G29" s="46"/>
      <c r="H29" s="46"/>
      <c r="I29" s="46"/>
      <c r="J29" s="46"/>
      <c r="K29" s="46"/>
      <c r="L29" s="46"/>
      <c r="M29" s="46"/>
      <c r="N29" s="47">
        <f t="shared" si="0"/>
        <v>10</v>
      </c>
      <c r="O29" s="46">
        <v>9.9</v>
      </c>
      <c r="P29" s="46" t="s">
        <v>310</v>
      </c>
      <c r="Q29" s="46" t="s">
        <v>441</v>
      </c>
      <c r="R29" s="46">
        <v>9.8000000000000007</v>
      </c>
      <c r="S29" s="46">
        <v>9.8000000000000007</v>
      </c>
      <c r="T29" s="53"/>
      <c r="U29" s="53"/>
      <c r="V29" s="47">
        <f t="shared" si="1"/>
        <v>9.83</v>
      </c>
      <c r="W29" s="46">
        <v>10</v>
      </c>
      <c r="X29" s="46">
        <v>10</v>
      </c>
      <c r="Y29" s="46">
        <v>10</v>
      </c>
      <c r="Z29" s="47">
        <f t="shared" si="2"/>
        <v>10</v>
      </c>
      <c r="AA29" s="46">
        <v>7</v>
      </c>
      <c r="AB29" s="46"/>
      <c r="AC29" s="46"/>
      <c r="AD29" s="47">
        <f t="shared" si="3"/>
        <v>7</v>
      </c>
      <c r="AE29" s="49">
        <f t="shared" si="4"/>
        <v>7.36</v>
      </c>
      <c r="AF29" s="105">
        <v>9</v>
      </c>
      <c r="AG29" s="47">
        <f t="shared" si="5"/>
        <v>1.8</v>
      </c>
      <c r="AH29" s="51">
        <f t="shared" si="6"/>
        <v>9.16</v>
      </c>
    </row>
    <row r="30" spans="1:34">
      <c r="A30" s="52">
        <v>23</v>
      </c>
      <c r="B30" s="44" t="s">
        <v>65</v>
      </c>
      <c r="C30" s="45" t="s">
        <v>66</v>
      </c>
      <c r="D30" s="46">
        <v>10</v>
      </c>
      <c r="E30" s="46"/>
      <c r="F30" s="46"/>
      <c r="G30" s="46"/>
      <c r="H30" s="46"/>
      <c r="I30" s="46"/>
      <c r="J30" s="46"/>
      <c r="K30" s="46"/>
      <c r="L30" s="46"/>
      <c r="M30" s="46"/>
      <c r="N30" s="47">
        <f t="shared" si="0"/>
        <v>10</v>
      </c>
      <c r="O30" s="46">
        <v>10</v>
      </c>
      <c r="P30" s="46">
        <v>9.5</v>
      </c>
      <c r="Q30" s="46">
        <v>9</v>
      </c>
      <c r="R30" s="46">
        <v>8.9</v>
      </c>
      <c r="S30" s="46">
        <v>10</v>
      </c>
      <c r="T30" s="53"/>
      <c r="U30" s="53"/>
      <c r="V30" s="47">
        <f t="shared" si="1"/>
        <v>9.48</v>
      </c>
      <c r="W30" s="46">
        <v>10</v>
      </c>
      <c r="X30" s="46">
        <v>10</v>
      </c>
      <c r="Y30" s="46">
        <v>10</v>
      </c>
      <c r="Z30" s="47">
        <f t="shared" si="2"/>
        <v>10</v>
      </c>
      <c r="AA30" s="54">
        <v>5</v>
      </c>
      <c r="AB30" s="46"/>
      <c r="AC30" s="46"/>
      <c r="AD30" s="47">
        <f t="shared" si="3"/>
        <v>5</v>
      </c>
      <c r="AE30" s="49">
        <f t="shared" si="4"/>
        <v>6.89</v>
      </c>
      <c r="AF30" s="105">
        <v>8</v>
      </c>
      <c r="AG30" s="47">
        <f t="shared" si="5"/>
        <v>1.6</v>
      </c>
      <c r="AH30" s="51">
        <f t="shared" si="6"/>
        <v>8.49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4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53"/>
      <c r="N33" s="61"/>
      <c r="O33" s="60"/>
      <c r="P33" s="53"/>
      <c r="Q33" s="53"/>
      <c r="R33" s="53"/>
      <c r="S33" s="53"/>
      <c r="T33" s="53"/>
      <c r="U33" s="53"/>
      <c r="V33" s="61"/>
      <c r="W33" s="60"/>
      <c r="X33" s="53"/>
      <c r="Y33" s="53"/>
      <c r="Z33" s="61"/>
      <c r="AA33" s="60"/>
      <c r="AB33" s="53"/>
      <c r="AC33" s="53"/>
      <c r="AD33" s="61"/>
      <c r="AE33" s="62"/>
      <c r="AF33" s="60"/>
      <c r="AG33" s="61"/>
      <c r="AH33" s="63"/>
    </row>
    <row r="34" spans="1:34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53"/>
      <c r="N34" s="61"/>
      <c r="O34" s="60"/>
      <c r="P34" s="53"/>
      <c r="Q34" s="53"/>
      <c r="R34" s="53"/>
      <c r="S34" s="53"/>
      <c r="T34" s="53"/>
      <c r="U34" s="53"/>
      <c r="V34" s="61"/>
      <c r="W34" s="60"/>
      <c r="X34" s="53"/>
      <c r="Y34" s="53"/>
      <c r="Z34" s="61"/>
      <c r="AA34" s="60"/>
      <c r="AB34" s="53"/>
      <c r="AC34" s="53"/>
      <c r="AD34" s="61"/>
      <c r="AE34" s="62"/>
      <c r="AF34" s="60"/>
      <c r="AG34" s="61"/>
      <c r="AH34" s="63"/>
    </row>
    <row r="35" spans="1:34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53"/>
      <c r="N35" s="61"/>
      <c r="O35" s="60"/>
      <c r="P35" s="53"/>
      <c r="Q35" s="53"/>
      <c r="R35" s="53"/>
      <c r="S35" s="53"/>
      <c r="T35" s="53"/>
      <c r="U35" s="53"/>
      <c r="V35" s="61"/>
      <c r="W35" s="60"/>
      <c r="X35" s="53"/>
      <c r="Y35" s="53"/>
      <c r="Z35" s="61"/>
      <c r="AA35" s="60"/>
      <c r="AB35" s="53"/>
      <c r="AC35" s="53"/>
      <c r="AD35" s="61"/>
      <c r="AE35" s="62"/>
      <c r="AF35" s="60"/>
      <c r="AG35" s="61"/>
      <c r="AH35" s="63"/>
    </row>
    <row r="36" spans="1:34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53"/>
      <c r="N36" s="61"/>
      <c r="O36" s="60"/>
      <c r="P36" s="53"/>
      <c r="Q36" s="53"/>
      <c r="R36" s="53"/>
      <c r="S36" s="53"/>
      <c r="T36" s="53"/>
      <c r="U36" s="53"/>
      <c r="V36" s="61"/>
      <c r="W36" s="60"/>
      <c r="X36" s="53"/>
      <c r="Y36" s="53"/>
      <c r="Z36" s="61"/>
      <c r="AA36" s="60"/>
      <c r="AB36" s="53"/>
      <c r="AC36" s="53"/>
      <c r="AD36" s="61"/>
      <c r="AE36" s="62"/>
      <c r="AF36" s="60"/>
      <c r="AG36" s="61"/>
      <c r="AH36" s="63"/>
    </row>
    <row r="37" spans="1:34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68"/>
      <c r="P37" s="69"/>
      <c r="Q37" s="69"/>
      <c r="R37" s="69"/>
      <c r="S37" s="69"/>
      <c r="T37" s="69"/>
      <c r="U37" s="69"/>
      <c r="V37" s="70"/>
      <c r="W37" s="68"/>
      <c r="X37" s="69"/>
      <c r="Y37" s="69"/>
      <c r="Z37" s="70"/>
      <c r="AA37" s="68"/>
      <c r="AB37" s="69"/>
      <c r="AC37" s="69"/>
      <c r="AD37" s="70"/>
      <c r="AE37" s="71"/>
      <c r="AF37" s="60"/>
      <c r="AG37" s="61"/>
      <c r="AH37" s="72"/>
    </row>
    <row r="38" spans="1:34" s="102" customFormat="1" ht="101.25" customHeight="1" thickBot="1">
      <c r="A38" s="73" t="s">
        <v>67</v>
      </c>
      <c r="B38" s="74"/>
      <c r="C38" s="75" t="s">
        <v>68</v>
      </c>
      <c r="D38" s="96" t="s">
        <v>440</v>
      </c>
      <c r="E38" s="39"/>
      <c r="F38" s="39"/>
      <c r="G38" s="39"/>
      <c r="H38" s="39"/>
      <c r="I38" s="39"/>
      <c r="J38" s="39"/>
      <c r="K38" s="39"/>
      <c r="L38" s="39"/>
      <c r="M38" s="39"/>
      <c r="N38" s="97"/>
      <c r="O38" s="104" t="s">
        <v>442</v>
      </c>
      <c r="P38" s="104" t="s">
        <v>374</v>
      </c>
      <c r="Q38" s="104" t="s">
        <v>443</v>
      </c>
      <c r="R38" s="104" t="s">
        <v>444</v>
      </c>
      <c r="S38" s="104" t="s">
        <v>445</v>
      </c>
      <c r="T38" s="39"/>
      <c r="U38" s="39"/>
      <c r="V38" s="97"/>
      <c r="W38" s="96" t="s">
        <v>446</v>
      </c>
      <c r="X38" s="39" t="s">
        <v>447</v>
      </c>
      <c r="Y38" s="39" t="s">
        <v>448</v>
      </c>
      <c r="Z38" s="97"/>
      <c r="AA38" s="96" t="s">
        <v>449</v>
      </c>
      <c r="AB38" s="39"/>
      <c r="AC38" s="39"/>
      <c r="AD38" s="97"/>
      <c r="AE38" s="100"/>
      <c r="AF38" s="96"/>
      <c r="AG38" s="97"/>
      <c r="AH38" s="103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214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85" t="s">
        <v>215</v>
      </c>
      <c r="C8" s="45" t="s">
        <v>216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5" t="s">
        <v>217</v>
      </c>
      <c r="C9" s="45" t="s">
        <v>218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219</v>
      </c>
      <c r="C10" s="45" t="s">
        <v>220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221</v>
      </c>
      <c r="C11" s="45" t="s">
        <v>222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223</v>
      </c>
      <c r="C12" s="45" t="s">
        <v>224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225</v>
      </c>
      <c r="C13" s="45" t="s">
        <v>226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227</v>
      </c>
      <c r="C14" s="45" t="s">
        <v>228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229</v>
      </c>
      <c r="C15" s="45" t="s">
        <v>230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85" t="s">
        <v>231</v>
      </c>
      <c r="C16" s="45" t="s">
        <v>232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85" t="s">
        <v>233</v>
      </c>
      <c r="C17" s="45" t="s">
        <v>234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56" t="s">
        <v>235</v>
      </c>
      <c r="C18" s="45" t="s">
        <v>236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85" t="s">
        <v>237</v>
      </c>
      <c r="C19" s="82" t="s">
        <v>238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85" t="s">
        <v>239</v>
      </c>
      <c r="C20" s="45" t="s">
        <v>240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88" t="s">
        <v>241</v>
      </c>
      <c r="C21" s="45" t="s">
        <v>242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5" t="s">
        <v>243</v>
      </c>
      <c r="C22" s="45" t="s">
        <v>244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245</v>
      </c>
      <c r="C23" s="82" t="s">
        <v>246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5" t="s">
        <v>247</v>
      </c>
      <c r="C24" s="45" t="s">
        <v>248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249</v>
      </c>
      <c r="C25" s="45" t="s">
        <v>250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251</v>
      </c>
      <c r="C26" s="82" t="s">
        <v>252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55" t="s">
        <v>253</v>
      </c>
      <c r="C27" s="45" t="s">
        <v>242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85" t="s">
        <v>254</v>
      </c>
      <c r="C28" s="45" t="s">
        <v>255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89" t="s">
        <v>256</v>
      </c>
      <c r="C29" s="90" t="s">
        <v>257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258</v>
      </c>
      <c r="C30" s="45" t="s">
        <v>259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85" t="s">
        <v>260</v>
      </c>
      <c r="C31" s="45" t="s">
        <v>261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6" t="s">
        <v>262</v>
      </c>
      <c r="C32" s="45" t="s">
        <v>263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85" t="s">
        <v>264</v>
      </c>
      <c r="C33" s="45" t="s">
        <v>265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266</v>
      </c>
      <c r="C34" s="82" t="s">
        <v>267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5" t="s">
        <v>268</v>
      </c>
      <c r="C35" s="45" t="s">
        <v>269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>
        <v>29</v>
      </c>
      <c r="B36" s="85" t="s">
        <v>270</v>
      </c>
      <c r="C36" s="45" t="s">
        <v>271</v>
      </c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81"/>
      <c r="B37" s="85"/>
      <c r="C37" s="45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214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85" t="s">
        <v>215</v>
      </c>
      <c r="C8" s="45" t="s">
        <v>216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5" t="s">
        <v>217</v>
      </c>
      <c r="C9" s="45" t="s">
        <v>218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219</v>
      </c>
      <c r="C10" s="45" t="s">
        <v>220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221</v>
      </c>
      <c r="C11" s="45" t="s">
        <v>222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223</v>
      </c>
      <c r="C12" s="45" t="s">
        <v>224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225</v>
      </c>
      <c r="C13" s="45" t="s">
        <v>226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227</v>
      </c>
      <c r="C14" s="45" t="s">
        <v>228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229</v>
      </c>
      <c r="C15" s="45" t="s">
        <v>230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85" t="s">
        <v>231</v>
      </c>
      <c r="C16" s="45" t="s">
        <v>232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85" t="s">
        <v>233</v>
      </c>
      <c r="C17" s="45" t="s">
        <v>234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56" t="s">
        <v>235</v>
      </c>
      <c r="C18" s="45" t="s">
        <v>236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85" t="s">
        <v>237</v>
      </c>
      <c r="C19" s="82" t="s">
        <v>238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85" t="s">
        <v>239</v>
      </c>
      <c r="C20" s="45" t="s">
        <v>240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88" t="s">
        <v>241</v>
      </c>
      <c r="C21" s="45" t="s">
        <v>242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5" t="s">
        <v>243</v>
      </c>
      <c r="C22" s="45" t="s">
        <v>244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245</v>
      </c>
      <c r="C23" s="82" t="s">
        <v>246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5" t="s">
        <v>247</v>
      </c>
      <c r="C24" s="45" t="s">
        <v>248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249</v>
      </c>
      <c r="C25" s="45" t="s">
        <v>250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251</v>
      </c>
      <c r="C26" s="82" t="s">
        <v>252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55" t="s">
        <v>253</v>
      </c>
      <c r="C27" s="45" t="s">
        <v>242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85" t="s">
        <v>254</v>
      </c>
      <c r="C28" s="45" t="s">
        <v>255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89" t="s">
        <v>256</v>
      </c>
      <c r="C29" s="90" t="s">
        <v>257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258</v>
      </c>
      <c r="C30" s="45" t="s">
        <v>259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85" t="s">
        <v>260</v>
      </c>
      <c r="C31" s="45" t="s">
        <v>261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6" t="s">
        <v>262</v>
      </c>
      <c r="C32" s="45" t="s">
        <v>263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85" t="s">
        <v>264</v>
      </c>
      <c r="C33" s="45" t="s">
        <v>265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266</v>
      </c>
      <c r="C34" s="82" t="s">
        <v>267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5" t="s">
        <v>268</v>
      </c>
      <c r="C35" s="45" t="s">
        <v>269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>
        <v>29</v>
      </c>
      <c r="B36" s="85" t="s">
        <v>270</v>
      </c>
      <c r="C36" s="45" t="s">
        <v>271</v>
      </c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81"/>
      <c r="B37" s="85"/>
      <c r="C37" s="45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214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85" t="s">
        <v>215</v>
      </c>
      <c r="C8" s="45" t="s">
        <v>216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5" t="s">
        <v>217</v>
      </c>
      <c r="C9" s="45" t="s">
        <v>218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219</v>
      </c>
      <c r="C10" s="45" t="s">
        <v>220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221</v>
      </c>
      <c r="C11" s="45" t="s">
        <v>222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223</v>
      </c>
      <c r="C12" s="45" t="s">
        <v>224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225</v>
      </c>
      <c r="C13" s="45" t="s">
        <v>226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227</v>
      </c>
      <c r="C14" s="45" t="s">
        <v>228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229</v>
      </c>
      <c r="C15" s="45" t="s">
        <v>230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85" t="s">
        <v>231</v>
      </c>
      <c r="C16" s="45" t="s">
        <v>232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85" t="s">
        <v>233</v>
      </c>
      <c r="C17" s="45" t="s">
        <v>234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56" t="s">
        <v>235</v>
      </c>
      <c r="C18" s="45" t="s">
        <v>236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85" t="s">
        <v>237</v>
      </c>
      <c r="C19" s="82" t="s">
        <v>238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85" t="s">
        <v>239</v>
      </c>
      <c r="C20" s="45" t="s">
        <v>240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88" t="s">
        <v>241</v>
      </c>
      <c r="C21" s="45" t="s">
        <v>242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5" t="s">
        <v>243</v>
      </c>
      <c r="C22" s="45" t="s">
        <v>244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245</v>
      </c>
      <c r="C23" s="82" t="s">
        <v>246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5" t="s">
        <v>247</v>
      </c>
      <c r="C24" s="45" t="s">
        <v>248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249</v>
      </c>
      <c r="C25" s="45" t="s">
        <v>250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251</v>
      </c>
      <c r="C26" s="82" t="s">
        <v>252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55" t="s">
        <v>253</v>
      </c>
      <c r="C27" s="45" t="s">
        <v>242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85" t="s">
        <v>254</v>
      </c>
      <c r="C28" s="45" t="s">
        <v>255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89" t="s">
        <v>256</v>
      </c>
      <c r="C29" s="90" t="s">
        <v>257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258</v>
      </c>
      <c r="C30" s="45" t="s">
        <v>259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85" t="s">
        <v>260</v>
      </c>
      <c r="C31" s="45" t="s">
        <v>261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6" t="s">
        <v>262</v>
      </c>
      <c r="C32" s="45" t="s">
        <v>263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85" t="s">
        <v>264</v>
      </c>
      <c r="C33" s="45" t="s">
        <v>265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266</v>
      </c>
      <c r="C34" s="82" t="s">
        <v>267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5" t="s">
        <v>268</v>
      </c>
      <c r="C35" s="45" t="s">
        <v>269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>
        <v>29</v>
      </c>
      <c r="B36" s="85" t="s">
        <v>270</v>
      </c>
      <c r="C36" s="45" t="s">
        <v>271</v>
      </c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81"/>
      <c r="B37" s="85"/>
      <c r="C37" s="45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1"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12" width="4.42578125" customWidth="1"/>
    <col min="13" max="13" width="5.5703125" customWidth="1"/>
    <col min="14" max="20" width="4.42578125" customWidth="1"/>
    <col min="21" max="21" width="5.5703125" customWidth="1"/>
    <col min="22" max="24" width="4.42578125" customWidth="1"/>
    <col min="25" max="25" width="5.5703125" customWidth="1"/>
    <col min="26" max="28" width="4.42578125" customWidth="1"/>
    <col min="29" max="29" width="5.8554687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272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6" t="s">
        <v>273</v>
      </c>
      <c r="C8" s="45" t="s">
        <v>274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6" t="s">
        <v>275</v>
      </c>
      <c r="C9" s="45" t="s">
        <v>276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2" t="s">
        <v>277</v>
      </c>
      <c r="C10" s="82" t="s">
        <v>278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119</v>
      </c>
      <c r="C11" s="82" t="s">
        <v>279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56" t="s">
        <v>280</v>
      </c>
      <c r="C12" s="45" t="s">
        <v>281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6" t="s">
        <v>282</v>
      </c>
      <c r="C13" s="82" t="s">
        <v>283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56" t="s">
        <v>284</v>
      </c>
      <c r="C14" s="45" t="s">
        <v>285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56" t="s">
        <v>286</v>
      </c>
      <c r="C15" s="45" t="s">
        <v>287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6" t="s">
        <v>288</v>
      </c>
      <c r="C16" s="45" t="s">
        <v>289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6" t="s">
        <v>290</v>
      </c>
      <c r="C17" s="45" t="s">
        <v>291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55" t="s">
        <v>292</v>
      </c>
      <c r="C18" s="45" t="s">
        <v>293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56" t="s">
        <v>294</v>
      </c>
      <c r="C19" s="82" t="s">
        <v>295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45" t="s">
        <v>296</v>
      </c>
      <c r="C20" s="45" t="s">
        <v>297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44" t="s">
        <v>298</v>
      </c>
      <c r="C21" s="82" t="s">
        <v>299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45" t="s">
        <v>300</v>
      </c>
      <c r="C22" s="45" t="s">
        <v>301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302</v>
      </c>
      <c r="C23" s="45" t="s">
        <v>303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45" t="s">
        <v>108</v>
      </c>
      <c r="C24" s="45" t="s">
        <v>304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56" t="s">
        <v>305</v>
      </c>
      <c r="C25" s="45" t="s">
        <v>306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/>
      <c r="B26" s="45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/>
      <c r="B27" s="55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/>
      <c r="B28" s="85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/>
      <c r="B29" s="89"/>
      <c r="C29" s="90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/>
      <c r="B30" s="55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/>
      <c r="B31" s="85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/>
      <c r="B32" s="56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/>
      <c r="B33" s="85"/>
      <c r="C33" s="45"/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/>
      <c r="B34" s="85"/>
      <c r="C34" s="82"/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/>
      <c r="B35" s="55"/>
      <c r="C35" s="45"/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/>
      <c r="B36" s="85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81"/>
      <c r="B37" s="85"/>
      <c r="C37" s="45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E8">
    <cfRule type="cellIs" dxfId="9" priority="3" operator="equal">
      <formula>0</formula>
    </cfRule>
  </conditionalFormatting>
  <conditionalFormatting sqref="AE9:AE25">
    <cfRule type="cellIs" dxfId="8" priority="2" operator="equal">
      <formula>0</formula>
    </cfRule>
  </conditionalFormatting>
  <conditionalFormatting sqref="AF8:AF32">
    <cfRule type="cellIs" dxfId="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7"/>
  <sheetViews>
    <sheetView topLeftCell="D1"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s="2" customFormat="1" ht="15.75">
      <c r="B3" s="3" t="s">
        <v>307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F3" s="6" t="s">
        <v>7</v>
      </c>
      <c r="AG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>
        <v>41599</v>
      </c>
      <c r="E7" s="37">
        <v>41613</v>
      </c>
      <c r="F7" s="37">
        <v>41618</v>
      </c>
      <c r="G7" s="37">
        <v>41618</v>
      </c>
      <c r="H7" s="37">
        <v>41626</v>
      </c>
      <c r="I7" s="37">
        <v>41619</v>
      </c>
      <c r="J7" s="37">
        <v>41278</v>
      </c>
      <c r="K7" s="37">
        <v>41288</v>
      </c>
      <c r="L7" s="37">
        <v>41288</v>
      </c>
      <c r="M7" s="37">
        <v>41288</v>
      </c>
      <c r="N7" s="38" t="s">
        <v>21</v>
      </c>
      <c r="O7" s="36">
        <v>41599</v>
      </c>
      <c r="P7" s="37">
        <v>41622</v>
      </c>
      <c r="Q7" s="37">
        <v>41635</v>
      </c>
      <c r="R7" s="37">
        <v>41283</v>
      </c>
      <c r="S7" s="37">
        <v>41284</v>
      </c>
      <c r="T7" s="39"/>
      <c r="U7" s="39"/>
      <c r="V7" s="38" t="s">
        <v>21</v>
      </c>
      <c r="W7" s="36">
        <v>41625</v>
      </c>
      <c r="X7" s="37">
        <v>41625</v>
      </c>
      <c r="Y7" s="37">
        <v>41278</v>
      </c>
      <c r="Z7" s="38" t="s">
        <v>21</v>
      </c>
      <c r="AA7" s="36">
        <v>41618</v>
      </c>
      <c r="AB7" s="37">
        <v>41634</v>
      </c>
      <c r="AC7" s="37">
        <v>41281</v>
      </c>
      <c r="AD7" s="40" t="s">
        <v>21</v>
      </c>
      <c r="AE7" s="41"/>
      <c r="AF7" s="30"/>
      <c r="AG7" s="31"/>
      <c r="AH7" s="42"/>
    </row>
    <row r="8" spans="1:34">
      <c r="A8" s="81">
        <v>1</v>
      </c>
      <c r="B8" s="91" t="s">
        <v>308</v>
      </c>
      <c r="C8" s="45" t="s">
        <v>309</v>
      </c>
      <c r="D8" s="46">
        <v>9.4</v>
      </c>
      <c r="E8" s="46">
        <v>0</v>
      </c>
      <c r="F8" s="46">
        <v>5.2</v>
      </c>
      <c r="G8" s="46">
        <v>0</v>
      </c>
      <c r="H8" s="46">
        <v>0</v>
      </c>
      <c r="I8" s="46">
        <v>5</v>
      </c>
      <c r="J8" s="46">
        <v>6.3</v>
      </c>
      <c r="K8" s="46">
        <v>0</v>
      </c>
      <c r="L8" s="46">
        <v>0</v>
      </c>
      <c r="M8" s="46">
        <v>0</v>
      </c>
      <c r="N8" s="47">
        <f>TRUNC(AVERAGE(D8:M8),2)</f>
        <v>2.59</v>
      </c>
      <c r="O8" s="46">
        <v>10</v>
      </c>
      <c r="P8" s="46">
        <v>9.5</v>
      </c>
      <c r="Q8" s="46" t="s">
        <v>310</v>
      </c>
      <c r="R8" s="46">
        <v>8</v>
      </c>
      <c r="S8" s="46">
        <v>9.8000000000000007</v>
      </c>
      <c r="T8" s="48"/>
      <c r="U8" s="48"/>
      <c r="V8" s="47">
        <f>TRUNC(AVERAGE(O8:U8),2)</f>
        <v>9.32</v>
      </c>
      <c r="W8" s="46">
        <v>7</v>
      </c>
      <c r="X8" s="46">
        <v>7</v>
      </c>
      <c r="Y8" s="46">
        <v>7</v>
      </c>
      <c r="Z8" s="47">
        <f>TRUNC(AVERAGE(W8:Y8),2)</f>
        <v>7</v>
      </c>
      <c r="AA8" s="46">
        <v>6.6</v>
      </c>
      <c r="AB8" s="46">
        <v>0</v>
      </c>
      <c r="AC8" s="46">
        <v>0</v>
      </c>
      <c r="AD8" s="47">
        <f>TRUNC(AVERAGE(AA8:AC8),2)</f>
        <v>2.2000000000000002</v>
      </c>
      <c r="AE8" s="49">
        <f>TRUNC((((+N8+V8+Z8+AD8)/4)*0.8),2)</f>
        <v>4.22</v>
      </c>
      <c r="AF8" s="50">
        <v>9.08</v>
      </c>
      <c r="AG8" s="47">
        <f>TRUNC((AF8*0.2),2)</f>
        <v>1.81</v>
      </c>
      <c r="AH8" s="51">
        <f>+AE8+AG8</f>
        <v>6.0299999999999994</v>
      </c>
    </row>
    <row r="9" spans="1:34">
      <c r="A9" s="81">
        <v>2</v>
      </c>
      <c r="B9" s="91" t="s">
        <v>311</v>
      </c>
      <c r="C9" s="45" t="s">
        <v>312</v>
      </c>
      <c r="D9" s="46">
        <v>9.4</v>
      </c>
      <c r="E9" s="46">
        <v>9</v>
      </c>
      <c r="F9" s="46">
        <v>9.1</v>
      </c>
      <c r="G9" s="46">
        <v>10</v>
      </c>
      <c r="H9" s="46">
        <v>9</v>
      </c>
      <c r="I9" s="46">
        <v>9</v>
      </c>
      <c r="J9" s="46">
        <v>9.6</v>
      </c>
      <c r="K9" s="46">
        <v>10</v>
      </c>
      <c r="L9" s="46">
        <v>10</v>
      </c>
      <c r="M9" s="46">
        <v>8.8000000000000007</v>
      </c>
      <c r="N9" s="47">
        <f t="shared" ref="N9:N32" si="0">TRUNC(AVERAGE(D9:M9),2)</f>
        <v>9.39</v>
      </c>
      <c r="O9" s="46">
        <v>10</v>
      </c>
      <c r="P9" s="46">
        <v>9</v>
      </c>
      <c r="Q9" s="46">
        <v>8.1999999999999993</v>
      </c>
      <c r="R9" s="46">
        <v>8</v>
      </c>
      <c r="S9" s="46">
        <v>10</v>
      </c>
      <c r="T9" s="53"/>
      <c r="U9" s="53"/>
      <c r="V9" s="47">
        <f t="shared" ref="V9:V32" si="1">TRUNC(AVERAGE(O9:U9),2)</f>
        <v>9.0399999999999991</v>
      </c>
      <c r="W9" s="46">
        <v>7.5</v>
      </c>
      <c r="X9" s="46">
        <v>9.5</v>
      </c>
      <c r="Y9" s="46">
        <v>8</v>
      </c>
      <c r="Z9" s="47">
        <f t="shared" ref="Z9:Z32" si="2">TRUNC(AVERAGE(W9:Y9),2)</f>
        <v>8.33</v>
      </c>
      <c r="AA9" s="54">
        <v>8</v>
      </c>
      <c r="AB9" s="46">
        <v>0</v>
      </c>
      <c r="AC9" s="46">
        <v>9</v>
      </c>
      <c r="AD9" s="47">
        <f t="shared" ref="AD9:AD32" si="3">TRUNC(AVERAGE(AA9:AC9),2)</f>
        <v>5.66</v>
      </c>
      <c r="AE9" s="49">
        <f t="shared" ref="AE9:AE32" si="4">TRUNC((((+N9+V9+Z9+AD9)/4)*0.8),2)</f>
        <v>6.48</v>
      </c>
      <c r="AF9" s="50">
        <v>9.58</v>
      </c>
      <c r="AG9" s="47">
        <f t="shared" ref="AG9:AG32" si="5">TRUNC((AF9*0.2),2)</f>
        <v>1.91</v>
      </c>
      <c r="AH9" s="51">
        <f t="shared" ref="AH9:AH32" si="6">+AE9+AG9</f>
        <v>8.39</v>
      </c>
    </row>
    <row r="10" spans="1:34">
      <c r="A10" s="81">
        <v>3</v>
      </c>
      <c r="B10" s="44" t="s">
        <v>313</v>
      </c>
      <c r="C10" s="45" t="s">
        <v>314</v>
      </c>
      <c r="D10" s="46">
        <v>7.3</v>
      </c>
      <c r="E10" s="46">
        <v>7.3</v>
      </c>
      <c r="F10" s="46">
        <v>0</v>
      </c>
      <c r="G10" s="46">
        <v>9.5</v>
      </c>
      <c r="H10" s="46">
        <v>0</v>
      </c>
      <c r="I10" s="46">
        <v>7</v>
      </c>
      <c r="J10" s="46">
        <v>0</v>
      </c>
      <c r="K10" s="46">
        <v>10</v>
      </c>
      <c r="L10" s="46">
        <v>5</v>
      </c>
      <c r="M10" s="46">
        <v>6.6</v>
      </c>
      <c r="N10" s="47">
        <f t="shared" si="0"/>
        <v>5.27</v>
      </c>
      <c r="O10" s="46">
        <v>9.6</v>
      </c>
      <c r="P10" s="46">
        <v>9</v>
      </c>
      <c r="Q10" s="46">
        <v>8.6</v>
      </c>
      <c r="R10" s="46">
        <v>8.5</v>
      </c>
      <c r="S10" s="46">
        <v>9.8000000000000007</v>
      </c>
      <c r="T10" s="53"/>
      <c r="U10" s="53"/>
      <c r="V10" s="47">
        <f t="shared" si="1"/>
        <v>9.1</v>
      </c>
      <c r="W10" s="46">
        <v>2</v>
      </c>
      <c r="X10" s="46">
        <v>9</v>
      </c>
      <c r="Y10" s="46">
        <v>9.1999999999999993</v>
      </c>
      <c r="Z10" s="47">
        <f t="shared" si="2"/>
        <v>6.73</v>
      </c>
      <c r="AA10" s="54">
        <v>5</v>
      </c>
      <c r="AB10" s="46">
        <v>0</v>
      </c>
      <c r="AC10" s="46">
        <v>6</v>
      </c>
      <c r="AD10" s="47">
        <f t="shared" si="3"/>
        <v>3.66</v>
      </c>
      <c r="AE10" s="49">
        <f t="shared" si="4"/>
        <v>4.95</v>
      </c>
      <c r="AF10" s="50">
        <v>8.52</v>
      </c>
      <c r="AG10" s="47">
        <f t="shared" si="5"/>
        <v>1.7</v>
      </c>
      <c r="AH10" s="51">
        <f t="shared" si="6"/>
        <v>6.65</v>
      </c>
    </row>
    <row r="11" spans="1:34">
      <c r="A11" s="81">
        <v>4</v>
      </c>
      <c r="B11" s="91" t="s">
        <v>315</v>
      </c>
      <c r="C11" s="45" t="s">
        <v>316</v>
      </c>
      <c r="D11" s="46">
        <v>9</v>
      </c>
      <c r="E11" s="46">
        <v>8.9</v>
      </c>
      <c r="F11" s="46">
        <v>9.4</v>
      </c>
      <c r="G11" s="46">
        <v>9.5</v>
      </c>
      <c r="H11" s="46">
        <v>8</v>
      </c>
      <c r="I11" s="46">
        <v>9.4</v>
      </c>
      <c r="J11" s="46">
        <v>0</v>
      </c>
      <c r="K11" s="46">
        <v>10</v>
      </c>
      <c r="L11" s="46">
        <v>10</v>
      </c>
      <c r="M11" s="46">
        <v>3</v>
      </c>
      <c r="N11" s="47">
        <f t="shared" si="0"/>
        <v>7.72</v>
      </c>
      <c r="O11" s="46">
        <v>10</v>
      </c>
      <c r="P11" s="46">
        <v>10</v>
      </c>
      <c r="Q11" s="46">
        <v>8.1999999999999993</v>
      </c>
      <c r="R11" s="46">
        <v>7.8</v>
      </c>
      <c r="S11" s="46">
        <v>9.8000000000000007</v>
      </c>
      <c r="T11" s="53"/>
      <c r="U11" s="53"/>
      <c r="V11" s="47">
        <f t="shared" si="1"/>
        <v>9.16</v>
      </c>
      <c r="W11" s="46">
        <v>7</v>
      </c>
      <c r="X11" s="46">
        <v>7</v>
      </c>
      <c r="Y11" s="46">
        <v>8</v>
      </c>
      <c r="Z11" s="47">
        <f t="shared" si="2"/>
        <v>7.33</v>
      </c>
      <c r="AA11" s="46">
        <v>9.6</v>
      </c>
      <c r="AB11" s="46">
        <v>10</v>
      </c>
      <c r="AC11" s="46">
        <v>8</v>
      </c>
      <c r="AD11" s="47">
        <f t="shared" si="3"/>
        <v>9.1999999999999993</v>
      </c>
      <c r="AE11" s="49">
        <f t="shared" si="4"/>
        <v>6.68</v>
      </c>
      <c r="AF11" s="50">
        <v>9.8400000000000016</v>
      </c>
      <c r="AG11" s="47">
        <f t="shared" si="5"/>
        <v>1.96</v>
      </c>
      <c r="AH11" s="51">
        <f t="shared" si="6"/>
        <v>8.64</v>
      </c>
    </row>
    <row r="12" spans="1:34">
      <c r="A12" s="81">
        <v>5</v>
      </c>
      <c r="B12" s="44" t="s">
        <v>317</v>
      </c>
      <c r="C12" s="45" t="s">
        <v>318</v>
      </c>
      <c r="D12" s="46">
        <v>0</v>
      </c>
      <c r="E12" s="46">
        <v>0</v>
      </c>
      <c r="F12" s="46">
        <v>8.1</v>
      </c>
      <c r="G12" s="46">
        <v>8.8000000000000007</v>
      </c>
      <c r="H12" s="46">
        <v>4</v>
      </c>
      <c r="I12" s="46">
        <v>7</v>
      </c>
      <c r="J12" s="46">
        <v>0</v>
      </c>
      <c r="K12" s="46">
        <v>9.5</v>
      </c>
      <c r="L12" s="46">
        <v>10</v>
      </c>
      <c r="M12" s="46">
        <v>9.4</v>
      </c>
      <c r="N12" s="47">
        <f t="shared" si="0"/>
        <v>5.68</v>
      </c>
      <c r="O12" s="46">
        <v>0</v>
      </c>
      <c r="P12" s="46">
        <v>8</v>
      </c>
      <c r="Q12" s="46">
        <v>10</v>
      </c>
      <c r="R12" s="46">
        <v>8</v>
      </c>
      <c r="S12" s="46">
        <v>9.8000000000000007</v>
      </c>
      <c r="T12" s="53"/>
      <c r="U12" s="53"/>
      <c r="V12" s="47">
        <f t="shared" si="1"/>
        <v>7.16</v>
      </c>
      <c r="W12" s="46">
        <v>8</v>
      </c>
      <c r="X12" s="46">
        <v>8</v>
      </c>
      <c r="Y12" s="46">
        <v>7.6</v>
      </c>
      <c r="Z12" s="47">
        <f t="shared" si="2"/>
        <v>7.86</v>
      </c>
      <c r="AA12" s="92">
        <v>7.4</v>
      </c>
      <c r="AB12" s="46">
        <v>8</v>
      </c>
      <c r="AC12" s="46">
        <v>4</v>
      </c>
      <c r="AD12" s="47">
        <f t="shared" si="3"/>
        <v>6.46</v>
      </c>
      <c r="AE12" s="49">
        <f t="shared" si="4"/>
        <v>5.43</v>
      </c>
      <c r="AF12" s="50">
        <v>8.3400000000000016</v>
      </c>
      <c r="AG12" s="47">
        <f t="shared" si="5"/>
        <v>1.66</v>
      </c>
      <c r="AH12" s="51">
        <f t="shared" si="6"/>
        <v>7.09</v>
      </c>
    </row>
    <row r="13" spans="1:34">
      <c r="A13" s="81">
        <v>6</v>
      </c>
      <c r="B13" s="91" t="s">
        <v>319</v>
      </c>
      <c r="C13" s="45" t="s">
        <v>27</v>
      </c>
      <c r="D13" s="46">
        <v>9.4</v>
      </c>
      <c r="E13" s="46">
        <v>9.6</v>
      </c>
      <c r="F13" s="46">
        <v>9.6</v>
      </c>
      <c r="G13" s="46">
        <v>7</v>
      </c>
      <c r="H13" s="46">
        <v>5</v>
      </c>
      <c r="I13" s="46">
        <v>9.1999999999999993</v>
      </c>
      <c r="J13" s="46">
        <v>7.1</v>
      </c>
      <c r="K13" s="46">
        <v>7</v>
      </c>
      <c r="L13" s="46">
        <v>10</v>
      </c>
      <c r="M13" s="46">
        <v>9</v>
      </c>
      <c r="N13" s="47">
        <f t="shared" si="0"/>
        <v>8.2899999999999991</v>
      </c>
      <c r="O13" s="46">
        <v>10</v>
      </c>
      <c r="P13" s="46">
        <v>8</v>
      </c>
      <c r="Q13" s="46">
        <v>8.6</v>
      </c>
      <c r="R13" s="46">
        <v>8</v>
      </c>
      <c r="S13" s="46">
        <v>10</v>
      </c>
      <c r="T13" s="53"/>
      <c r="U13" s="53"/>
      <c r="V13" s="47">
        <f t="shared" si="1"/>
        <v>8.92</v>
      </c>
      <c r="W13" s="46">
        <v>2</v>
      </c>
      <c r="X13" s="46">
        <v>9</v>
      </c>
      <c r="Y13" s="46">
        <v>7</v>
      </c>
      <c r="Z13" s="47">
        <f t="shared" si="2"/>
        <v>6</v>
      </c>
      <c r="AA13" s="46">
        <v>7</v>
      </c>
      <c r="AB13" s="46">
        <v>9</v>
      </c>
      <c r="AC13" s="54">
        <f>9.5*0.8</f>
        <v>7.6000000000000005</v>
      </c>
      <c r="AD13" s="47">
        <f t="shared" si="3"/>
        <v>7.86</v>
      </c>
      <c r="AE13" s="49">
        <f t="shared" si="4"/>
        <v>6.21</v>
      </c>
      <c r="AF13" s="50">
        <v>9.4599999999999991</v>
      </c>
      <c r="AG13" s="47">
        <f t="shared" si="5"/>
        <v>1.89</v>
      </c>
      <c r="AH13" s="51">
        <f t="shared" si="6"/>
        <v>8.1</v>
      </c>
    </row>
    <row r="14" spans="1:34">
      <c r="A14" s="81">
        <v>7</v>
      </c>
      <c r="B14" s="44" t="s">
        <v>320</v>
      </c>
      <c r="C14" s="45" t="s">
        <v>321</v>
      </c>
      <c r="D14" s="46">
        <v>7</v>
      </c>
      <c r="E14" s="46">
        <v>7.8</v>
      </c>
      <c r="F14" s="46">
        <v>0</v>
      </c>
      <c r="G14" s="46">
        <v>9.5</v>
      </c>
      <c r="H14" s="46">
        <v>0</v>
      </c>
      <c r="I14" s="46">
        <v>7.8</v>
      </c>
      <c r="J14" s="46">
        <v>0</v>
      </c>
      <c r="K14" s="46">
        <v>10</v>
      </c>
      <c r="L14" s="46">
        <v>10</v>
      </c>
      <c r="M14" s="46">
        <v>8.9</v>
      </c>
      <c r="N14" s="47">
        <f t="shared" si="0"/>
        <v>6.1</v>
      </c>
      <c r="O14" s="46">
        <v>9.6</v>
      </c>
      <c r="P14" s="46">
        <v>9.5</v>
      </c>
      <c r="Q14" s="46">
        <v>8.8000000000000007</v>
      </c>
      <c r="R14" s="46">
        <v>5.8</v>
      </c>
      <c r="S14" s="46">
        <v>10</v>
      </c>
      <c r="T14" s="53"/>
      <c r="U14" s="53"/>
      <c r="V14" s="47">
        <f t="shared" si="1"/>
        <v>8.74</v>
      </c>
      <c r="W14" s="46">
        <v>7.5</v>
      </c>
      <c r="X14" s="46">
        <v>9.5</v>
      </c>
      <c r="Y14" s="46">
        <v>8</v>
      </c>
      <c r="Z14" s="47">
        <f t="shared" si="2"/>
        <v>8.33</v>
      </c>
      <c r="AA14" s="46">
        <v>8</v>
      </c>
      <c r="AB14" s="46">
        <v>9</v>
      </c>
      <c r="AC14" s="46">
        <v>5</v>
      </c>
      <c r="AD14" s="47">
        <f t="shared" si="3"/>
        <v>7.33</v>
      </c>
      <c r="AE14" s="49">
        <f t="shared" si="4"/>
        <v>6.1</v>
      </c>
      <c r="AF14" s="50">
        <v>9.24</v>
      </c>
      <c r="AG14" s="47">
        <f t="shared" si="5"/>
        <v>1.84</v>
      </c>
      <c r="AH14" s="51">
        <f t="shared" si="6"/>
        <v>7.9399999999999995</v>
      </c>
    </row>
    <row r="15" spans="1:34">
      <c r="A15" s="81">
        <v>8</v>
      </c>
      <c r="B15" s="44" t="s">
        <v>223</v>
      </c>
      <c r="C15" s="45" t="s">
        <v>322</v>
      </c>
      <c r="D15" s="46">
        <v>1</v>
      </c>
      <c r="E15" s="46">
        <v>9.1999999999999993</v>
      </c>
      <c r="F15" s="46">
        <v>10</v>
      </c>
      <c r="G15" s="46">
        <v>9.5</v>
      </c>
      <c r="H15" s="46">
        <v>7.5</v>
      </c>
      <c r="I15" s="46">
        <v>9</v>
      </c>
      <c r="J15" s="46">
        <v>8</v>
      </c>
      <c r="K15" s="46">
        <v>9</v>
      </c>
      <c r="L15" s="46">
        <v>9</v>
      </c>
      <c r="M15" s="46">
        <v>7.8</v>
      </c>
      <c r="N15" s="47">
        <f t="shared" si="0"/>
        <v>8</v>
      </c>
      <c r="O15" s="46">
        <v>10</v>
      </c>
      <c r="P15" s="46">
        <v>8.5</v>
      </c>
      <c r="Q15" s="46">
        <v>8.4</v>
      </c>
      <c r="R15" s="46">
        <v>7.8</v>
      </c>
      <c r="S15" s="46">
        <v>10</v>
      </c>
      <c r="T15" s="53"/>
      <c r="U15" s="53"/>
      <c r="V15" s="47">
        <f t="shared" si="1"/>
        <v>8.94</v>
      </c>
      <c r="W15" s="46">
        <v>7</v>
      </c>
      <c r="X15" s="46">
        <v>7</v>
      </c>
      <c r="Y15" s="46">
        <v>7</v>
      </c>
      <c r="Z15" s="47">
        <f t="shared" si="2"/>
        <v>7</v>
      </c>
      <c r="AA15" s="46">
        <v>9.1999999999999993</v>
      </c>
      <c r="AB15" s="46">
        <v>9</v>
      </c>
      <c r="AC15" s="46">
        <v>7</v>
      </c>
      <c r="AD15" s="47">
        <f t="shared" si="3"/>
        <v>8.4</v>
      </c>
      <c r="AE15" s="49">
        <f t="shared" si="4"/>
        <v>6.46</v>
      </c>
      <c r="AF15" s="50">
        <v>9.86</v>
      </c>
      <c r="AG15" s="47">
        <f t="shared" si="5"/>
        <v>1.97</v>
      </c>
      <c r="AH15" s="51">
        <f t="shared" si="6"/>
        <v>8.43</v>
      </c>
    </row>
    <row r="16" spans="1:34">
      <c r="A16" s="81">
        <v>9</v>
      </c>
      <c r="B16" s="44" t="s">
        <v>323</v>
      </c>
      <c r="C16" s="45" t="s">
        <v>324</v>
      </c>
      <c r="D16" s="46">
        <v>8.5</v>
      </c>
      <c r="E16" s="46">
        <v>9.8000000000000007</v>
      </c>
      <c r="F16" s="46">
        <v>9.1999999999999993</v>
      </c>
      <c r="G16" s="46">
        <v>0</v>
      </c>
      <c r="H16" s="46">
        <v>7.5</v>
      </c>
      <c r="I16" s="46">
        <v>8.6999999999999993</v>
      </c>
      <c r="J16" s="46">
        <v>9.6</v>
      </c>
      <c r="K16" s="46">
        <v>9</v>
      </c>
      <c r="L16" s="46">
        <v>0</v>
      </c>
      <c r="M16" s="46">
        <v>0</v>
      </c>
      <c r="N16" s="47">
        <f t="shared" si="0"/>
        <v>6.23</v>
      </c>
      <c r="O16" s="46">
        <v>9.8000000000000007</v>
      </c>
      <c r="P16" s="46">
        <v>10</v>
      </c>
      <c r="Q16" s="46">
        <v>9.4</v>
      </c>
      <c r="R16" s="46">
        <v>9</v>
      </c>
      <c r="S16" s="46">
        <v>10</v>
      </c>
      <c r="T16" s="53"/>
      <c r="U16" s="53"/>
      <c r="V16" s="47">
        <f t="shared" si="1"/>
        <v>9.64</v>
      </c>
      <c r="W16" s="46">
        <v>7</v>
      </c>
      <c r="X16" s="46">
        <v>9.5</v>
      </c>
      <c r="Y16" s="46" t="s">
        <v>310</v>
      </c>
      <c r="Z16" s="47">
        <f t="shared" si="2"/>
        <v>8.25</v>
      </c>
      <c r="AA16" s="46">
        <v>8.1999999999999993</v>
      </c>
      <c r="AB16" s="46">
        <v>9</v>
      </c>
      <c r="AC16" s="46">
        <v>7</v>
      </c>
      <c r="AD16" s="47">
        <f t="shared" si="3"/>
        <v>8.06</v>
      </c>
      <c r="AE16" s="49">
        <f t="shared" si="4"/>
        <v>6.43</v>
      </c>
      <c r="AF16" s="50">
        <v>9.36</v>
      </c>
      <c r="AG16" s="47">
        <f t="shared" si="5"/>
        <v>1.87</v>
      </c>
      <c r="AH16" s="51">
        <f t="shared" si="6"/>
        <v>8.3000000000000007</v>
      </c>
    </row>
    <row r="17" spans="1:34">
      <c r="A17" s="81">
        <v>10</v>
      </c>
      <c r="B17" s="44" t="s">
        <v>325</v>
      </c>
      <c r="C17" s="83" t="s">
        <v>326</v>
      </c>
      <c r="D17" s="46">
        <v>9.8000000000000007</v>
      </c>
      <c r="E17" s="46">
        <v>0</v>
      </c>
      <c r="F17" s="46">
        <v>10</v>
      </c>
      <c r="G17" s="46">
        <v>10</v>
      </c>
      <c r="H17" s="46">
        <v>9</v>
      </c>
      <c r="I17" s="46">
        <v>8</v>
      </c>
      <c r="J17" s="46">
        <v>7.1</v>
      </c>
      <c r="K17" s="46">
        <v>10</v>
      </c>
      <c r="L17" s="46">
        <v>10</v>
      </c>
      <c r="M17" s="46">
        <v>9.1999999999999993</v>
      </c>
      <c r="N17" s="47">
        <f t="shared" si="0"/>
        <v>8.31</v>
      </c>
      <c r="O17" s="46">
        <v>9.8000000000000007</v>
      </c>
      <c r="P17" s="54">
        <v>8.5</v>
      </c>
      <c r="Q17" s="46">
        <v>8.8000000000000007</v>
      </c>
      <c r="R17" s="46">
        <v>8.8000000000000007</v>
      </c>
      <c r="S17" s="46">
        <v>10</v>
      </c>
      <c r="T17" s="53"/>
      <c r="U17" s="53"/>
      <c r="V17" s="47">
        <f t="shared" si="1"/>
        <v>9.18</v>
      </c>
      <c r="W17" s="46" t="s">
        <v>310</v>
      </c>
      <c r="X17" s="46" t="s">
        <v>310</v>
      </c>
      <c r="Y17" s="46">
        <v>7</v>
      </c>
      <c r="Z17" s="47">
        <f t="shared" si="2"/>
        <v>7</v>
      </c>
      <c r="AA17" s="46">
        <v>9.4</v>
      </c>
      <c r="AB17" s="46">
        <v>8</v>
      </c>
      <c r="AC17" s="46">
        <v>8</v>
      </c>
      <c r="AD17" s="47">
        <f t="shared" si="3"/>
        <v>8.4600000000000009</v>
      </c>
      <c r="AE17" s="49">
        <f t="shared" si="4"/>
        <v>6.59</v>
      </c>
      <c r="AF17" s="50">
        <v>9.56</v>
      </c>
      <c r="AG17" s="47">
        <f t="shared" si="5"/>
        <v>1.91</v>
      </c>
      <c r="AH17" s="51">
        <f t="shared" si="6"/>
        <v>8.5</v>
      </c>
    </row>
    <row r="18" spans="1:34">
      <c r="A18" s="81">
        <v>11</v>
      </c>
      <c r="B18" s="44" t="s">
        <v>327</v>
      </c>
      <c r="C18" s="83" t="s">
        <v>328</v>
      </c>
      <c r="D18" s="46">
        <v>9.6</v>
      </c>
      <c r="E18" s="46">
        <v>0</v>
      </c>
      <c r="F18" s="46">
        <v>10</v>
      </c>
      <c r="G18" s="46">
        <v>0</v>
      </c>
      <c r="H18" s="46">
        <v>9.5</v>
      </c>
      <c r="I18" s="46">
        <v>9.6</v>
      </c>
      <c r="J18" s="46">
        <v>8.9</v>
      </c>
      <c r="K18" s="46">
        <v>10</v>
      </c>
      <c r="L18" s="46">
        <v>10</v>
      </c>
      <c r="M18" s="46">
        <v>8.8000000000000007</v>
      </c>
      <c r="N18" s="47">
        <f t="shared" si="0"/>
        <v>7.64</v>
      </c>
      <c r="O18" s="46">
        <v>10</v>
      </c>
      <c r="P18" s="46">
        <v>9.5</v>
      </c>
      <c r="Q18" s="46">
        <v>10</v>
      </c>
      <c r="R18" s="46">
        <v>8.5</v>
      </c>
      <c r="S18" s="46">
        <v>9.5</v>
      </c>
      <c r="T18" s="53"/>
      <c r="U18" s="53"/>
      <c r="V18" s="47">
        <f t="shared" si="1"/>
        <v>9.5</v>
      </c>
      <c r="W18" s="46">
        <v>7.5</v>
      </c>
      <c r="X18" s="46">
        <v>9.5</v>
      </c>
      <c r="Y18" s="46">
        <v>8</v>
      </c>
      <c r="Z18" s="47">
        <f t="shared" si="2"/>
        <v>8.33</v>
      </c>
      <c r="AA18" s="46">
        <v>10</v>
      </c>
      <c r="AB18" s="46">
        <v>9.5</v>
      </c>
      <c r="AC18" s="46">
        <v>9</v>
      </c>
      <c r="AD18" s="47">
        <f t="shared" si="3"/>
        <v>9.5</v>
      </c>
      <c r="AE18" s="49">
        <f t="shared" si="4"/>
        <v>6.99</v>
      </c>
      <c r="AF18" s="50">
        <v>9.8400000000000016</v>
      </c>
      <c r="AG18" s="47">
        <f t="shared" si="5"/>
        <v>1.96</v>
      </c>
      <c r="AH18" s="51">
        <f t="shared" si="6"/>
        <v>8.9499999999999993</v>
      </c>
    </row>
    <row r="19" spans="1:34">
      <c r="A19" s="81">
        <v>12</v>
      </c>
      <c r="B19" s="91" t="s">
        <v>329</v>
      </c>
      <c r="C19" s="83" t="s">
        <v>330</v>
      </c>
      <c r="D19" s="46">
        <v>9.6</v>
      </c>
      <c r="E19" s="46">
        <v>0</v>
      </c>
      <c r="F19" s="46">
        <v>9</v>
      </c>
      <c r="G19" s="46">
        <v>10</v>
      </c>
      <c r="H19" s="46">
        <v>9.5</v>
      </c>
      <c r="I19" s="46">
        <v>10</v>
      </c>
      <c r="J19" s="46">
        <v>0</v>
      </c>
      <c r="K19" s="46" t="s">
        <v>331</v>
      </c>
      <c r="L19" s="46" t="s">
        <v>331</v>
      </c>
      <c r="M19" s="46" t="s">
        <v>331</v>
      </c>
      <c r="N19" s="47">
        <f t="shared" si="0"/>
        <v>6.87</v>
      </c>
      <c r="O19" s="46">
        <v>9.8000000000000007</v>
      </c>
      <c r="P19" s="46">
        <v>10</v>
      </c>
      <c r="Q19" s="46" t="s">
        <v>310</v>
      </c>
      <c r="R19" s="46">
        <v>8.8000000000000007</v>
      </c>
      <c r="S19" s="46">
        <v>10</v>
      </c>
      <c r="T19" s="53"/>
      <c r="U19" s="53"/>
      <c r="V19" s="47">
        <f t="shared" si="1"/>
        <v>9.65</v>
      </c>
      <c r="W19" s="46">
        <v>7</v>
      </c>
      <c r="X19" s="46">
        <v>9.5</v>
      </c>
      <c r="Y19" s="46">
        <v>8</v>
      </c>
      <c r="Z19" s="47">
        <f t="shared" si="2"/>
        <v>8.16</v>
      </c>
      <c r="AA19" s="46">
        <v>8.8000000000000007</v>
      </c>
      <c r="AB19" s="46" t="s">
        <v>310</v>
      </c>
      <c r="AC19" s="46">
        <v>9.5</v>
      </c>
      <c r="AD19" s="47">
        <f t="shared" si="3"/>
        <v>9.15</v>
      </c>
      <c r="AE19" s="49">
        <f t="shared" si="4"/>
        <v>6.76</v>
      </c>
      <c r="AF19" s="50">
        <v>9.8000000000000007</v>
      </c>
      <c r="AG19" s="47">
        <f t="shared" si="5"/>
        <v>1.96</v>
      </c>
      <c r="AH19" s="51">
        <f t="shared" si="6"/>
        <v>8.7199999999999989</v>
      </c>
    </row>
    <row r="20" spans="1:34">
      <c r="A20" s="81">
        <v>13</v>
      </c>
      <c r="B20" s="44" t="s">
        <v>54</v>
      </c>
      <c r="C20" s="83" t="s">
        <v>332</v>
      </c>
      <c r="D20" s="46">
        <v>9.8000000000000007</v>
      </c>
      <c r="E20" s="46">
        <v>8.4</v>
      </c>
      <c r="F20" s="46">
        <v>8.6</v>
      </c>
      <c r="G20" s="46">
        <v>9.8000000000000007</v>
      </c>
      <c r="H20" s="46">
        <v>0</v>
      </c>
      <c r="I20" s="46">
        <v>9</v>
      </c>
      <c r="J20" s="46">
        <v>7.1</v>
      </c>
      <c r="K20" s="46">
        <v>9.8000000000000007</v>
      </c>
      <c r="L20" s="46">
        <v>10</v>
      </c>
      <c r="M20" s="46">
        <v>9.6</v>
      </c>
      <c r="N20" s="47">
        <f t="shared" si="0"/>
        <v>8.2100000000000009</v>
      </c>
      <c r="O20" s="46">
        <v>5</v>
      </c>
      <c r="P20" s="46">
        <v>7.5</v>
      </c>
      <c r="Q20" s="46">
        <v>9.4</v>
      </c>
      <c r="R20" s="46">
        <v>9</v>
      </c>
      <c r="S20" s="46">
        <v>10</v>
      </c>
      <c r="T20" s="53"/>
      <c r="U20" s="53"/>
      <c r="V20" s="47">
        <f t="shared" si="1"/>
        <v>8.18</v>
      </c>
      <c r="W20" s="46">
        <v>2</v>
      </c>
      <c r="X20" s="46">
        <v>9</v>
      </c>
      <c r="Y20" s="46">
        <v>8</v>
      </c>
      <c r="Z20" s="47">
        <f t="shared" si="2"/>
        <v>6.33</v>
      </c>
      <c r="AA20" s="46">
        <v>7.6</v>
      </c>
      <c r="AB20" s="46">
        <v>9.5</v>
      </c>
      <c r="AC20" s="46">
        <v>9</v>
      </c>
      <c r="AD20" s="47">
        <f t="shared" si="3"/>
        <v>8.6999999999999993</v>
      </c>
      <c r="AE20" s="49">
        <f t="shared" si="4"/>
        <v>6.28</v>
      </c>
      <c r="AF20" s="50">
        <v>9.1800000000000015</v>
      </c>
      <c r="AG20" s="47">
        <f t="shared" si="5"/>
        <v>1.83</v>
      </c>
      <c r="AH20" s="51">
        <f t="shared" si="6"/>
        <v>8.11</v>
      </c>
    </row>
    <row r="21" spans="1:34">
      <c r="A21" s="81">
        <v>14</v>
      </c>
      <c r="B21" s="91" t="s">
        <v>243</v>
      </c>
      <c r="C21" s="83" t="s">
        <v>333</v>
      </c>
      <c r="D21" s="46">
        <v>9</v>
      </c>
      <c r="E21" s="46">
        <v>7.4</v>
      </c>
      <c r="F21" s="46">
        <v>9.8000000000000007</v>
      </c>
      <c r="G21" s="46">
        <v>9</v>
      </c>
      <c r="H21" s="46">
        <v>6.5</v>
      </c>
      <c r="I21" s="46">
        <v>8</v>
      </c>
      <c r="J21" s="46">
        <v>0</v>
      </c>
      <c r="K21" s="46">
        <v>10</v>
      </c>
      <c r="L21" s="46">
        <v>10</v>
      </c>
      <c r="M21" s="46">
        <v>9.1</v>
      </c>
      <c r="N21" s="47">
        <f t="shared" si="0"/>
        <v>7.88</v>
      </c>
      <c r="O21" s="46">
        <v>9.5</v>
      </c>
      <c r="P21" s="46">
        <v>10</v>
      </c>
      <c r="Q21" s="46">
        <v>8.6</v>
      </c>
      <c r="R21" s="46">
        <v>7.5</v>
      </c>
      <c r="S21" s="46">
        <v>10</v>
      </c>
      <c r="T21" s="53"/>
      <c r="U21" s="53"/>
      <c r="V21" s="47">
        <f t="shared" si="1"/>
        <v>9.1199999999999992</v>
      </c>
      <c r="W21" s="46" t="s">
        <v>310</v>
      </c>
      <c r="X21" s="46" t="s">
        <v>310</v>
      </c>
      <c r="Y21" s="46">
        <v>9.1999999999999993</v>
      </c>
      <c r="Z21" s="47">
        <f t="shared" si="2"/>
        <v>9.1999999999999993</v>
      </c>
      <c r="AA21" s="46">
        <v>9.4</v>
      </c>
      <c r="AB21" s="46">
        <v>9</v>
      </c>
      <c r="AC21" s="46">
        <v>9</v>
      </c>
      <c r="AD21" s="47">
        <f t="shared" si="3"/>
        <v>9.1300000000000008</v>
      </c>
      <c r="AE21" s="49">
        <f t="shared" si="4"/>
        <v>7.06</v>
      </c>
      <c r="AF21" s="50">
        <v>9.1600000000000019</v>
      </c>
      <c r="AG21" s="47">
        <f t="shared" si="5"/>
        <v>1.83</v>
      </c>
      <c r="AH21" s="51">
        <f t="shared" si="6"/>
        <v>8.89</v>
      </c>
    </row>
    <row r="22" spans="1:34">
      <c r="A22" s="81">
        <v>15</v>
      </c>
      <c r="B22" s="91" t="s">
        <v>334</v>
      </c>
      <c r="C22" s="83" t="s">
        <v>335</v>
      </c>
      <c r="D22" s="46">
        <v>8.4</v>
      </c>
      <c r="E22" s="46">
        <v>9.4</v>
      </c>
      <c r="F22" s="46">
        <v>9</v>
      </c>
      <c r="G22" s="46">
        <v>0</v>
      </c>
      <c r="H22" s="46">
        <v>6.5</v>
      </c>
      <c r="I22" s="46">
        <v>9.1999999999999993</v>
      </c>
      <c r="J22" s="46">
        <v>8.1999999999999993</v>
      </c>
      <c r="K22" s="46">
        <v>9.8000000000000007</v>
      </c>
      <c r="L22" s="46">
        <v>5</v>
      </c>
      <c r="M22" s="46">
        <v>9.5</v>
      </c>
      <c r="N22" s="47">
        <f t="shared" si="0"/>
        <v>7.5</v>
      </c>
      <c r="O22" s="46">
        <v>10</v>
      </c>
      <c r="P22" s="46">
        <v>9</v>
      </c>
      <c r="Q22" s="46">
        <v>10</v>
      </c>
      <c r="R22" s="46">
        <v>7.8</v>
      </c>
      <c r="S22" s="46">
        <v>10</v>
      </c>
      <c r="T22" s="53"/>
      <c r="U22" s="53"/>
      <c r="V22" s="47">
        <f t="shared" si="1"/>
        <v>9.36</v>
      </c>
      <c r="W22" s="46">
        <v>8</v>
      </c>
      <c r="X22" s="46">
        <v>8</v>
      </c>
      <c r="Y22" s="46">
        <v>7.6</v>
      </c>
      <c r="Z22" s="47">
        <f t="shared" si="2"/>
        <v>7.86</v>
      </c>
      <c r="AA22" s="46" t="s">
        <v>336</v>
      </c>
      <c r="AB22" s="46">
        <v>8.5</v>
      </c>
      <c r="AC22" s="46">
        <v>8.5</v>
      </c>
      <c r="AD22" s="47">
        <f t="shared" si="3"/>
        <v>8.5</v>
      </c>
      <c r="AE22" s="49">
        <f t="shared" si="4"/>
        <v>6.64</v>
      </c>
      <c r="AF22" s="50">
        <v>9.92</v>
      </c>
      <c r="AG22" s="47">
        <f t="shared" si="5"/>
        <v>1.98</v>
      </c>
      <c r="AH22" s="51">
        <f t="shared" si="6"/>
        <v>8.6199999999999992</v>
      </c>
    </row>
    <row r="23" spans="1:34">
      <c r="A23" s="81">
        <v>16</v>
      </c>
      <c r="B23" s="44" t="s">
        <v>337</v>
      </c>
      <c r="C23" s="83" t="s">
        <v>338</v>
      </c>
      <c r="D23" s="46">
        <v>8.8000000000000007</v>
      </c>
      <c r="E23" s="46">
        <v>8.1999999999999993</v>
      </c>
      <c r="F23" s="46">
        <v>10</v>
      </c>
      <c r="G23" s="46">
        <v>0</v>
      </c>
      <c r="H23" s="46">
        <v>7.5</v>
      </c>
      <c r="I23" s="46">
        <v>8.8000000000000007</v>
      </c>
      <c r="J23" s="46">
        <v>8.1</v>
      </c>
      <c r="K23" s="46">
        <v>9.8000000000000007</v>
      </c>
      <c r="L23" s="46">
        <v>5</v>
      </c>
      <c r="M23" s="46">
        <v>8.1999999999999993</v>
      </c>
      <c r="N23" s="47">
        <f t="shared" si="0"/>
        <v>7.44</v>
      </c>
      <c r="O23" s="46">
        <v>10</v>
      </c>
      <c r="P23" s="46">
        <v>9.5</v>
      </c>
      <c r="Q23" s="46">
        <v>8.6</v>
      </c>
      <c r="R23" s="46">
        <v>7.6</v>
      </c>
      <c r="S23" s="46">
        <v>10</v>
      </c>
      <c r="T23" s="53"/>
      <c r="U23" s="53"/>
      <c r="V23" s="47">
        <f t="shared" si="1"/>
        <v>9.14</v>
      </c>
      <c r="W23" s="46">
        <v>2</v>
      </c>
      <c r="X23" s="46">
        <v>9</v>
      </c>
      <c r="Y23" s="46">
        <v>7</v>
      </c>
      <c r="Z23" s="47">
        <f t="shared" si="2"/>
        <v>6</v>
      </c>
      <c r="AA23" s="46">
        <v>0</v>
      </c>
      <c r="AB23" s="46">
        <v>9</v>
      </c>
      <c r="AC23" s="46">
        <v>8</v>
      </c>
      <c r="AD23" s="47">
        <f t="shared" si="3"/>
        <v>5.66</v>
      </c>
      <c r="AE23" s="49">
        <f t="shared" si="4"/>
        <v>5.64</v>
      </c>
      <c r="AF23" s="50">
        <v>6.18</v>
      </c>
      <c r="AG23" s="47">
        <f t="shared" si="5"/>
        <v>1.23</v>
      </c>
      <c r="AH23" s="51">
        <f t="shared" si="6"/>
        <v>6.8699999999999992</v>
      </c>
    </row>
    <row r="24" spans="1:34">
      <c r="A24" s="81">
        <v>17</v>
      </c>
      <c r="B24" s="91" t="s">
        <v>339</v>
      </c>
      <c r="C24" s="83" t="s">
        <v>340</v>
      </c>
      <c r="D24" s="46">
        <v>7.6</v>
      </c>
      <c r="E24" s="46">
        <v>9.5</v>
      </c>
      <c r="F24" s="46">
        <v>9.1999999999999993</v>
      </c>
      <c r="G24" s="46">
        <v>10</v>
      </c>
      <c r="H24" s="46">
        <v>8.5</v>
      </c>
      <c r="I24" s="46">
        <v>9.4</v>
      </c>
      <c r="J24" s="46">
        <v>8.6999999999999993</v>
      </c>
      <c r="K24" s="46">
        <v>10</v>
      </c>
      <c r="L24" s="46">
        <v>5</v>
      </c>
      <c r="M24" s="46">
        <v>9.5</v>
      </c>
      <c r="N24" s="47">
        <f t="shared" si="0"/>
        <v>8.74</v>
      </c>
      <c r="O24" s="46">
        <v>10</v>
      </c>
      <c r="P24" s="46">
        <v>9.5</v>
      </c>
      <c r="Q24" s="46">
        <v>8.4</v>
      </c>
      <c r="R24" s="46">
        <v>7.8</v>
      </c>
      <c r="S24" s="46">
        <v>10</v>
      </c>
      <c r="T24" s="53"/>
      <c r="U24" s="53"/>
      <c r="V24" s="47">
        <f t="shared" si="1"/>
        <v>9.14</v>
      </c>
      <c r="W24" s="46">
        <v>7.5</v>
      </c>
      <c r="X24" s="46">
        <v>9.5</v>
      </c>
      <c r="Y24" s="46">
        <v>8</v>
      </c>
      <c r="Z24" s="47">
        <f t="shared" si="2"/>
        <v>8.33</v>
      </c>
      <c r="AA24" s="92">
        <v>9</v>
      </c>
      <c r="AB24" s="46">
        <v>9</v>
      </c>
      <c r="AC24" s="46">
        <v>8</v>
      </c>
      <c r="AD24" s="47">
        <f t="shared" si="3"/>
        <v>8.66</v>
      </c>
      <c r="AE24" s="49">
        <f t="shared" si="4"/>
        <v>6.97</v>
      </c>
      <c r="AF24" s="50">
        <v>9.2000000000000011</v>
      </c>
      <c r="AG24" s="47">
        <f t="shared" si="5"/>
        <v>1.84</v>
      </c>
      <c r="AH24" s="51">
        <f t="shared" si="6"/>
        <v>8.81</v>
      </c>
    </row>
    <row r="25" spans="1:34">
      <c r="A25" s="81">
        <v>18</v>
      </c>
      <c r="B25" s="44" t="s">
        <v>341</v>
      </c>
      <c r="C25" s="83" t="s">
        <v>342</v>
      </c>
      <c r="D25" s="46">
        <v>1</v>
      </c>
      <c r="E25" s="46">
        <v>0</v>
      </c>
      <c r="F25" s="46">
        <v>8.9</v>
      </c>
      <c r="G25" s="46">
        <v>0</v>
      </c>
      <c r="H25" s="46">
        <v>6</v>
      </c>
      <c r="I25" s="46">
        <v>5</v>
      </c>
      <c r="J25" s="46">
        <v>3.9</v>
      </c>
      <c r="K25" s="46">
        <v>9.8000000000000007</v>
      </c>
      <c r="L25" s="46">
        <v>4</v>
      </c>
      <c r="M25" s="46">
        <v>0</v>
      </c>
      <c r="N25" s="47">
        <f t="shared" si="0"/>
        <v>3.86</v>
      </c>
      <c r="O25" s="46">
        <v>10</v>
      </c>
      <c r="P25" s="54">
        <v>7.5</v>
      </c>
      <c r="Q25" s="46">
        <v>8.6</v>
      </c>
      <c r="R25" s="46">
        <v>3</v>
      </c>
      <c r="S25" s="46">
        <v>10</v>
      </c>
      <c r="T25" s="53"/>
      <c r="U25" s="53"/>
      <c r="V25" s="47">
        <f t="shared" si="1"/>
        <v>7.82</v>
      </c>
      <c r="W25" s="46">
        <v>7.5</v>
      </c>
      <c r="X25" s="46">
        <v>9.5</v>
      </c>
      <c r="Y25" s="46">
        <v>7</v>
      </c>
      <c r="Z25" s="47">
        <f t="shared" si="2"/>
        <v>8</v>
      </c>
      <c r="AA25" s="54">
        <v>0</v>
      </c>
      <c r="AB25" s="46">
        <v>8</v>
      </c>
      <c r="AC25" s="46">
        <v>7</v>
      </c>
      <c r="AD25" s="47">
        <f t="shared" si="3"/>
        <v>5</v>
      </c>
      <c r="AE25" s="49">
        <f t="shared" si="4"/>
        <v>4.93</v>
      </c>
      <c r="AF25" s="50">
        <v>7.7200000000000006</v>
      </c>
      <c r="AG25" s="47">
        <f t="shared" si="5"/>
        <v>1.54</v>
      </c>
      <c r="AH25" s="51">
        <f t="shared" si="6"/>
        <v>6.47</v>
      </c>
    </row>
    <row r="26" spans="1:34">
      <c r="A26" s="81">
        <v>19</v>
      </c>
      <c r="B26" s="91" t="s">
        <v>343</v>
      </c>
      <c r="C26" s="83" t="s">
        <v>344</v>
      </c>
      <c r="D26" s="46">
        <v>5</v>
      </c>
      <c r="E26" s="46">
        <v>9</v>
      </c>
      <c r="F26" s="46">
        <v>9.6</v>
      </c>
      <c r="G26" s="46">
        <v>9</v>
      </c>
      <c r="H26" s="46">
        <v>7.5</v>
      </c>
      <c r="I26" s="46">
        <v>8</v>
      </c>
      <c r="J26" s="46">
        <v>8.6</v>
      </c>
      <c r="K26" s="46">
        <v>8</v>
      </c>
      <c r="L26" s="46">
        <v>5</v>
      </c>
      <c r="M26" s="46">
        <v>8.8000000000000007</v>
      </c>
      <c r="N26" s="47">
        <f t="shared" si="0"/>
        <v>7.85</v>
      </c>
      <c r="O26" s="46">
        <v>0</v>
      </c>
      <c r="P26" s="46">
        <v>9.5</v>
      </c>
      <c r="Q26" s="46">
        <v>8.6</v>
      </c>
      <c r="R26" s="46">
        <v>8</v>
      </c>
      <c r="S26" s="46">
        <v>10</v>
      </c>
      <c r="T26" s="53"/>
      <c r="U26" s="53"/>
      <c r="V26" s="47">
        <f t="shared" si="1"/>
        <v>7.22</v>
      </c>
      <c r="W26" s="46">
        <v>7</v>
      </c>
      <c r="X26" s="46">
        <v>9.5</v>
      </c>
      <c r="Y26" s="46">
        <v>9.1999999999999993</v>
      </c>
      <c r="Z26" s="47">
        <f t="shared" si="2"/>
        <v>8.56</v>
      </c>
      <c r="AA26" s="46">
        <v>9.4</v>
      </c>
      <c r="AB26" s="46" t="s">
        <v>310</v>
      </c>
      <c r="AC26" s="46">
        <v>9.5</v>
      </c>
      <c r="AD26" s="47">
        <f t="shared" si="3"/>
        <v>9.4499999999999993</v>
      </c>
      <c r="AE26" s="49">
        <f t="shared" si="4"/>
        <v>6.61</v>
      </c>
      <c r="AF26" s="50">
        <v>9.2000000000000011</v>
      </c>
      <c r="AG26" s="47">
        <f t="shared" si="5"/>
        <v>1.84</v>
      </c>
      <c r="AH26" s="51">
        <f t="shared" si="6"/>
        <v>8.4500000000000011</v>
      </c>
    </row>
    <row r="27" spans="1:34">
      <c r="A27" s="81">
        <v>20</v>
      </c>
      <c r="B27" s="91" t="s">
        <v>345</v>
      </c>
      <c r="C27" s="83" t="s">
        <v>346</v>
      </c>
      <c r="D27" s="46">
        <v>8.6</v>
      </c>
      <c r="E27" s="46">
        <v>8.8000000000000007</v>
      </c>
      <c r="F27" s="46">
        <v>9.8000000000000007</v>
      </c>
      <c r="G27" s="46">
        <v>8.5</v>
      </c>
      <c r="H27" s="46">
        <v>7.9</v>
      </c>
      <c r="I27" s="46">
        <v>8.6</v>
      </c>
      <c r="J27" s="46">
        <v>5.2</v>
      </c>
      <c r="K27" s="46">
        <v>6.8</v>
      </c>
      <c r="L27" s="46">
        <v>3</v>
      </c>
      <c r="M27" s="46">
        <v>6.5</v>
      </c>
      <c r="N27" s="47">
        <f t="shared" si="0"/>
        <v>7.37</v>
      </c>
      <c r="O27" s="46">
        <v>9.6</v>
      </c>
      <c r="P27" s="46">
        <v>9.5</v>
      </c>
      <c r="Q27" s="46">
        <v>8.1999999999999993</v>
      </c>
      <c r="R27" s="46">
        <v>7.8</v>
      </c>
      <c r="S27" s="46">
        <v>10</v>
      </c>
      <c r="T27" s="53"/>
      <c r="U27" s="53"/>
      <c r="V27" s="47">
        <f t="shared" si="1"/>
        <v>9.02</v>
      </c>
      <c r="W27" s="46">
        <v>7</v>
      </c>
      <c r="X27" s="46">
        <v>7</v>
      </c>
      <c r="Y27" s="46">
        <v>8</v>
      </c>
      <c r="Z27" s="47">
        <f t="shared" si="2"/>
        <v>7.33</v>
      </c>
      <c r="AA27" s="46">
        <v>8</v>
      </c>
      <c r="AB27" s="46">
        <v>9.5</v>
      </c>
      <c r="AC27" s="46">
        <v>9</v>
      </c>
      <c r="AD27" s="47">
        <f t="shared" si="3"/>
        <v>8.83</v>
      </c>
      <c r="AE27" s="49">
        <f t="shared" si="4"/>
        <v>6.51</v>
      </c>
      <c r="AF27" s="50">
        <v>7.9399999999999995</v>
      </c>
      <c r="AG27" s="47">
        <f t="shared" si="5"/>
        <v>1.58</v>
      </c>
      <c r="AH27" s="51">
        <f t="shared" si="6"/>
        <v>8.09</v>
      </c>
    </row>
    <row r="28" spans="1:34">
      <c r="A28" s="81">
        <v>21</v>
      </c>
      <c r="B28" s="91" t="s">
        <v>347</v>
      </c>
      <c r="C28" s="83" t="s">
        <v>348</v>
      </c>
      <c r="D28" s="46">
        <v>1</v>
      </c>
      <c r="E28" s="46">
        <v>0</v>
      </c>
      <c r="F28" s="46">
        <v>9.6</v>
      </c>
      <c r="G28" s="46">
        <v>9</v>
      </c>
      <c r="H28" s="46">
        <v>9.5</v>
      </c>
      <c r="I28" s="46">
        <v>9</v>
      </c>
      <c r="J28" s="46">
        <v>6.9</v>
      </c>
      <c r="K28" s="46">
        <v>10</v>
      </c>
      <c r="L28" s="46">
        <v>5</v>
      </c>
      <c r="M28" s="46">
        <v>9.4</v>
      </c>
      <c r="N28" s="47">
        <f t="shared" si="0"/>
        <v>6.94</v>
      </c>
      <c r="O28" s="46">
        <v>10</v>
      </c>
      <c r="P28" s="46">
        <v>7.5</v>
      </c>
      <c r="Q28" s="46">
        <v>9.1999999999999993</v>
      </c>
      <c r="R28" s="46">
        <v>8.3000000000000007</v>
      </c>
      <c r="S28" s="46">
        <v>9.5</v>
      </c>
      <c r="T28" s="53"/>
      <c r="U28" s="53"/>
      <c r="V28" s="47">
        <f t="shared" si="1"/>
        <v>8.9</v>
      </c>
      <c r="W28" s="46">
        <v>8</v>
      </c>
      <c r="X28" s="46">
        <v>8</v>
      </c>
      <c r="Y28" s="46">
        <v>7.6</v>
      </c>
      <c r="Z28" s="47">
        <f t="shared" si="2"/>
        <v>7.86</v>
      </c>
      <c r="AA28" s="46">
        <v>9</v>
      </c>
      <c r="AB28" s="46">
        <v>8</v>
      </c>
      <c r="AC28" s="46">
        <v>6</v>
      </c>
      <c r="AD28" s="47">
        <f t="shared" si="3"/>
        <v>7.66</v>
      </c>
      <c r="AE28" s="49">
        <f t="shared" si="4"/>
        <v>6.27</v>
      </c>
      <c r="AF28" s="50">
        <v>9.48</v>
      </c>
      <c r="AG28" s="47">
        <f t="shared" si="5"/>
        <v>1.89</v>
      </c>
      <c r="AH28" s="51">
        <f t="shared" si="6"/>
        <v>8.16</v>
      </c>
    </row>
    <row r="29" spans="1:34">
      <c r="A29" s="81">
        <v>22</v>
      </c>
      <c r="B29" s="91" t="s">
        <v>349</v>
      </c>
      <c r="C29" s="83" t="s">
        <v>350</v>
      </c>
      <c r="D29" s="46">
        <v>1</v>
      </c>
      <c r="E29" s="46">
        <v>9.6</v>
      </c>
      <c r="F29" s="46">
        <v>9.1999999999999993</v>
      </c>
      <c r="G29" s="46">
        <v>9.5</v>
      </c>
      <c r="H29" s="46">
        <v>8</v>
      </c>
      <c r="I29" s="46">
        <v>1</v>
      </c>
      <c r="J29" s="46">
        <v>0</v>
      </c>
      <c r="K29" s="46">
        <v>7</v>
      </c>
      <c r="L29" s="46">
        <v>0</v>
      </c>
      <c r="M29" s="46">
        <v>0</v>
      </c>
      <c r="N29" s="47">
        <f t="shared" si="0"/>
        <v>4.53</v>
      </c>
      <c r="O29" s="46">
        <v>9.8000000000000007</v>
      </c>
      <c r="P29" s="54">
        <v>7.5</v>
      </c>
      <c r="Q29" s="46">
        <v>8.1999999999999993</v>
      </c>
      <c r="R29" s="46">
        <v>7.8</v>
      </c>
      <c r="S29" s="46">
        <v>9.8000000000000007</v>
      </c>
      <c r="T29" s="53"/>
      <c r="U29" s="53"/>
      <c r="V29" s="47">
        <f t="shared" si="1"/>
        <v>8.6199999999999992</v>
      </c>
      <c r="W29" s="46">
        <v>7</v>
      </c>
      <c r="X29" s="46">
        <v>7</v>
      </c>
      <c r="Y29" s="46">
        <v>7</v>
      </c>
      <c r="Z29" s="47">
        <f t="shared" si="2"/>
        <v>7</v>
      </c>
      <c r="AA29" s="46">
        <v>9.4</v>
      </c>
      <c r="AB29" s="46">
        <v>5</v>
      </c>
      <c r="AC29" s="46">
        <v>7.5</v>
      </c>
      <c r="AD29" s="47">
        <f t="shared" si="3"/>
        <v>7.3</v>
      </c>
      <c r="AE29" s="49">
        <f t="shared" si="4"/>
        <v>5.49</v>
      </c>
      <c r="AF29" s="50">
        <v>9.2800000000000011</v>
      </c>
      <c r="AG29" s="47">
        <f t="shared" si="5"/>
        <v>1.85</v>
      </c>
      <c r="AH29" s="51">
        <f t="shared" si="6"/>
        <v>7.34</v>
      </c>
    </row>
    <row r="30" spans="1:34">
      <c r="A30" s="81">
        <v>23</v>
      </c>
      <c r="B30" s="91" t="s">
        <v>351</v>
      </c>
      <c r="C30" s="83" t="s">
        <v>352</v>
      </c>
      <c r="D30" s="46">
        <v>9.3000000000000007</v>
      </c>
      <c r="E30" s="46">
        <v>8.6</v>
      </c>
      <c r="F30" s="46">
        <v>10</v>
      </c>
      <c r="G30" s="46">
        <v>8.8000000000000007</v>
      </c>
      <c r="H30" s="46">
        <v>7</v>
      </c>
      <c r="I30" s="46">
        <v>7.2</v>
      </c>
      <c r="J30" s="46">
        <v>9.6</v>
      </c>
      <c r="K30" s="46">
        <v>9.8000000000000007</v>
      </c>
      <c r="L30" s="46">
        <v>8</v>
      </c>
      <c r="M30" s="46">
        <v>8.1999999999999993</v>
      </c>
      <c r="N30" s="47">
        <f t="shared" si="0"/>
        <v>8.65</v>
      </c>
      <c r="O30" s="46">
        <v>10</v>
      </c>
      <c r="P30" s="46">
        <v>9.5</v>
      </c>
      <c r="Q30" s="46">
        <v>8.8000000000000007</v>
      </c>
      <c r="R30" s="46">
        <v>8.3000000000000007</v>
      </c>
      <c r="S30" s="46">
        <v>9.8000000000000007</v>
      </c>
      <c r="T30" s="53"/>
      <c r="U30" s="53"/>
      <c r="V30" s="47">
        <f t="shared" si="1"/>
        <v>9.2799999999999994</v>
      </c>
      <c r="W30" s="46">
        <v>7</v>
      </c>
      <c r="X30" s="46">
        <v>9.5</v>
      </c>
      <c r="Y30" s="46">
        <v>9.1999999999999993</v>
      </c>
      <c r="Z30" s="47">
        <f t="shared" si="2"/>
        <v>8.56</v>
      </c>
      <c r="AA30" s="46"/>
      <c r="AB30" s="46">
        <v>10</v>
      </c>
      <c r="AC30" s="46">
        <v>9</v>
      </c>
      <c r="AD30" s="47">
        <f t="shared" si="3"/>
        <v>9.5</v>
      </c>
      <c r="AE30" s="49">
        <f t="shared" si="4"/>
        <v>7.19</v>
      </c>
      <c r="AF30" s="50">
        <v>9.2799999999999994</v>
      </c>
      <c r="AG30" s="47">
        <f t="shared" si="5"/>
        <v>1.85</v>
      </c>
      <c r="AH30" s="51">
        <f t="shared" si="6"/>
        <v>9.0400000000000009</v>
      </c>
    </row>
    <row r="31" spans="1:34">
      <c r="A31" s="81">
        <v>24</v>
      </c>
      <c r="B31" s="91" t="s">
        <v>353</v>
      </c>
      <c r="C31" s="83" t="s">
        <v>354</v>
      </c>
      <c r="D31" s="46">
        <v>7</v>
      </c>
      <c r="E31" s="46">
        <v>7</v>
      </c>
      <c r="F31" s="46">
        <v>0</v>
      </c>
      <c r="G31" s="46">
        <v>8.5</v>
      </c>
      <c r="H31" s="46">
        <v>5</v>
      </c>
      <c r="I31" s="46">
        <v>8.8000000000000007</v>
      </c>
      <c r="J31" s="46">
        <v>6.7</v>
      </c>
      <c r="K31" s="46">
        <v>10</v>
      </c>
      <c r="L31" s="46">
        <v>10</v>
      </c>
      <c r="M31" s="46">
        <v>8.8000000000000007</v>
      </c>
      <c r="N31" s="47">
        <f t="shared" si="0"/>
        <v>7.18</v>
      </c>
      <c r="O31" s="46">
        <v>10</v>
      </c>
      <c r="P31" s="46">
        <v>9.5</v>
      </c>
      <c r="Q31" s="46">
        <v>8.8000000000000007</v>
      </c>
      <c r="R31" s="46">
        <v>8</v>
      </c>
      <c r="S31" s="46">
        <v>10</v>
      </c>
      <c r="T31" s="53"/>
      <c r="U31" s="53"/>
      <c r="V31" s="47">
        <f t="shared" si="1"/>
        <v>9.26</v>
      </c>
      <c r="W31" s="46" t="s">
        <v>310</v>
      </c>
      <c r="X31" s="46" t="s">
        <v>310</v>
      </c>
      <c r="Y31" s="46">
        <v>7</v>
      </c>
      <c r="Z31" s="47">
        <f t="shared" si="2"/>
        <v>7</v>
      </c>
      <c r="AA31" s="46">
        <v>9</v>
      </c>
      <c r="AB31" s="46">
        <v>8.5</v>
      </c>
      <c r="AC31" s="46" t="s">
        <v>310</v>
      </c>
      <c r="AD31" s="47">
        <f t="shared" si="3"/>
        <v>8.75</v>
      </c>
      <c r="AE31" s="49">
        <f t="shared" si="4"/>
        <v>6.43</v>
      </c>
      <c r="AF31" s="50">
        <v>8.86</v>
      </c>
      <c r="AG31" s="47">
        <f t="shared" si="5"/>
        <v>1.77</v>
      </c>
      <c r="AH31" s="51">
        <f t="shared" si="6"/>
        <v>8.1999999999999993</v>
      </c>
    </row>
    <row r="32" spans="1:34">
      <c r="A32" s="81">
        <v>25</v>
      </c>
      <c r="B32" s="44" t="s">
        <v>355</v>
      </c>
      <c r="C32" s="45" t="s">
        <v>356</v>
      </c>
      <c r="D32" s="46">
        <v>9.6</v>
      </c>
      <c r="E32" s="46">
        <v>0</v>
      </c>
      <c r="F32" s="46">
        <v>9.4</v>
      </c>
      <c r="G32" s="46">
        <v>10</v>
      </c>
      <c r="H32" s="46">
        <v>8.5</v>
      </c>
      <c r="I32" s="46">
        <v>8</v>
      </c>
      <c r="J32" s="46">
        <v>9.1999999999999993</v>
      </c>
      <c r="K32" s="46">
        <v>10</v>
      </c>
      <c r="L32" s="46">
        <v>9</v>
      </c>
      <c r="M32" s="46">
        <v>9.3000000000000007</v>
      </c>
      <c r="N32" s="47">
        <f t="shared" si="0"/>
        <v>8.3000000000000007</v>
      </c>
      <c r="O32" s="46">
        <v>10</v>
      </c>
      <c r="P32" s="46">
        <v>9.5</v>
      </c>
      <c r="Q32" s="46">
        <v>9.1999999999999993</v>
      </c>
      <c r="R32" s="46">
        <v>6.5</v>
      </c>
      <c r="S32" s="46">
        <v>9.8000000000000007</v>
      </c>
      <c r="T32" s="53"/>
      <c r="U32" s="53"/>
      <c r="V32" s="47">
        <f t="shared" si="1"/>
        <v>9</v>
      </c>
      <c r="W32" s="46">
        <v>8</v>
      </c>
      <c r="X32" s="46">
        <v>8</v>
      </c>
      <c r="Y32" s="46">
        <v>7.6</v>
      </c>
      <c r="Z32" s="47">
        <f t="shared" si="2"/>
        <v>7.86</v>
      </c>
      <c r="AA32" s="46">
        <v>9</v>
      </c>
      <c r="AB32" s="46">
        <v>7</v>
      </c>
      <c r="AC32" s="46">
        <v>7</v>
      </c>
      <c r="AD32" s="47">
        <f t="shared" si="3"/>
        <v>7.66</v>
      </c>
      <c r="AE32" s="49">
        <f t="shared" si="4"/>
        <v>6.56</v>
      </c>
      <c r="AF32" s="50">
        <v>9.3800000000000008</v>
      </c>
      <c r="AG32" s="47">
        <f t="shared" si="5"/>
        <v>1.87</v>
      </c>
      <c r="AH32" s="51">
        <f t="shared" si="6"/>
        <v>8.43</v>
      </c>
    </row>
    <row r="33" spans="1:34">
      <c r="A33" s="81"/>
      <c r="B33" s="56"/>
      <c r="C33" s="45"/>
      <c r="D33" s="60"/>
      <c r="E33" s="53"/>
      <c r="F33" s="53"/>
      <c r="G33" s="53"/>
      <c r="H33" s="53"/>
      <c r="I33" s="53"/>
      <c r="J33" s="53"/>
      <c r="K33" s="53"/>
      <c r="L33" s="53"/>
      <c r="M33" s="53"/>
      <c r="N33" s="61"/>
      <c r="O33" s="60"/>
      <c r="P33" s="53"/>
      <c r="Q33" s="53"/>
      <c r="R33" s="53"/>
      <c r="S33" s="53"/>
      <c r="T33" s="53"/>
      <c r="U33" s="53"/>
      <c r="V33" s="61"/>
      <c r="W33" s="60"/>
      <c r="X33" s="53"/>
      <c r="Y33" s="53"/>
      <c r="Z33" s="61"/>
      <c r="AA33" s="60"/>
      <c r="AB33" s="53"/>
      <c r="AC33" s="53"/>
      <c r="AD33" s="61"/>
      <c r="AE33" s="62"/>
      <c r="AF33" s="60"/>
      <c r="AG33" s="61"/>
      <c r="AH33" s="63"/>
    </row>
    <row r="34" spans="1:34">
      <c r="A34" s="81"/>
      <c r="B34" s="44"/>
      <c r="C34" s="45"/>
      <c r="D34" s="60"/>
      <c r="E34" s="53"/>
      <c r="F34" s="53"/>
      <c r="G34" s="53"/>
      <c r="H34" s="53"/>
      <c r="I34" s="53"/>
      <c r="J34" s="53"/>
      <c r="K34" s="53"/>
      <c r="L34" s="53"/>
      <c r="M34" s="53"/>
      <c r="N34" s="61"/>
      <c r="O34" s="60"/>
      <c r="P34" s="53"/>
      <c r="Q34" s="53"/>
      <c r="R34" s="53"/>
      <c r="S34" s="53"/>
      <c r="T34" s="53"/>
      <c r="U34" s="53"/>
      <c r="V34" s="61"/>
      <c r="W34" s="60"/>
      <c r="X34" s="53"/>
      <c r="Y34" s="53"/>
      <c r="Z34" s="61"/>
      <c r="AA34" s="60"/>
      <c r="AB34" s="53"/>
      <c r="AC34" s="53"/>
      <c r="AD34" s="61"/>
      <c r="AE34" s="62"/>
      <c r="AF34" s="60"/>
      <c r="AG34" s="61"/>
      <c r="AH34" s="63"/>
    </row>
    <row r="35" spans="1:34">
      <c r="A35" s="81"/>
      <c r="B35" s="56"/>
      <c r="C35" s="45"/>
      <c r="D35" s="60"/>
      <c r="E35" s="53"/>
      <c r="F35" s="53"/>
      <c r="G35" s="53"/>
      <c r="H35" s="53"/>
      <c r="I35" s="53"/>
      <c r="J35" s="53"/>
      <c r="K35" s="53"/>
      <c r="L35" s="53"/>
      <c r="M35" s="53"/>
      <c r="N35" s="61"/>
      <c r="O35" s="60"/>
      <c r="P35" s="53"/>
      <c r="Q35" s="53"/>
      <c r="R35" s="53"/>
      <c r="S35" s="53"/>
      <c r="T35" s="53"/>
      <c r="U35" s="53"/>
      <c r="V35" s="61"/>
      <c r="W35" s="60"/>
      <c r="X35" s="53"/>
      <c r="Y35" s="53"/>
      <c r="Z35" s="61"/>
      <c r="AA35" s="60"/>
      <c r="AB35" s="53"/>
      <c r="AC35" s="53"/>
      <c r="AD35" s="61"/>
      <c r="AE35" s="62"/>
      <c r="AF35" s="60"/>
      <c r="AG35" s="61"/>
      <c r="AH35" s="63"/>
    </row>
    <row r="36" spans="1:34" ht="15.75" thickBot="1">
      <c r="A36" s="81"/>
      <c r="B36" s="85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53"/>
      <c r="N36" s="61"/>
      <c r="O36" s="60"/>
      <c r="P36" s="53"/>
      <c r="Q36" s="53"/>
      <c r="R36" s="53"/>
      <c r="S36" s="53"/>
      <c r="T36" s="53"/>
      <c r="U36" s="53"/>
      <c r="V36" s="61"/>
      <c r="W36" s="60"/>
      <c r="X36" s="53"/>
      <c r="Y36" s="53"/>
      <c r="Z36" s="61"/>
      <c r="AA36" s="60"/>
      <c r="AB36" s="53"/>
      <c r="AC36" s="53"/>
      <c r="AD36" s="61"/>
      <c r="AE36" s="62"/>
      <c r="AF36" s="60"/>
      <c r="AG36" s="61"/>
      <c r="AH36" s="63"/>
    </row>
    <row r="37" spans="1:34" ht="108" customHeight="1" thickBot="1">
      <c r="A37" s="73" t="s">
        <v>67</v>
      </c>
      <c r="B37" s="74"/>
      <c r="C37" s="75" t="s">
        <v>68</v>
      </c>
      <c r="D37" s="93" t="s">
        <v>357</v>
      </c>
      <c r="E37" s="93" t="s">
        <v>358</v>
      </c>
      <c r="F37" s="93" t="s">
        <v>359</v>
      </c>
      <c r="G37" s="93" t="s">
        <v>360</v>
      </c>
      <c r="H37" s="93" t="s">
        <v>361</v>
      </c>
      <c r="I37" s="93" t="s">
        <v>362</v>
      </c>
      <c r="J37" s="93" t="s">
        <v>363</v>
      </c>
      <c r="K37" s="93" t="s">
        <v>364</v>
      </c>
      <c r="L37" s="93" t="s">
        <v>365</v>
      </c>
      <c r="M37" s="93" t="s">
        <v>366</v>
      </c>
      <c r="N37" s="78"/>
      <c r="O37" s="76"/>
      <c r="P37" s="77"/>
      <c r="Q37" s="77"/>
      <c r="R37" s="77"/>
      <c r="S37" s="77"/>
      <c r="T37" s="77"/>
      <c r="U37" s="77"/>
      <c r="V37" s="78"/>
      <c r="W37" s="76"/>
      <c r="X37" s="77"/>
      <c r="Y37" s="77"/>
      <c r="Z37" s="78"/>
      <c r="AA37" s="76"/>
      <c r="AB37" s="77"/>
      <c r="AC37" s="77"/>
      <c r="AD37" s="78"/>
      <c r="AE37" s="79"/>
      <c r="AF37" s="76"/>
      <c r="AG37" s="78"/>
      <c r="AH37" s="72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J21" workbookViewId="0">
      <pane ySplit="4320" topLeftCell="A35"/>
      <selection activeCell="E24" sqref="E24"/>
      <selection pane="bottomLeft"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s="2" customFormat="1" ht="15.75">
      <c r="B3" s="3" t="s">
        <v>307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F3" s="6" t="s">
        <v>7</v>
      </c>
      <c r="AG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>
        <v>41591</v>
      </c>
      <c r="F7" s="37">
        <v>41606</v>
      </c>
      <c r="G7" s="37">
        <v>41615</v>
      </c>
      <c r="H7" s="37">
        <v>41636</v>
      </c>
      <c r="I7" s="37">
        <v>41636</v>
      </c>
      <c r="J7" s="37">
        <v>41636</v>
      </c>
      <c r="K7" s="37">
        <v>41278</v>
      </c>
      <c r="L7" s="37">
        <v>41290</v>
      </c>
      <c r="M7" s="37">
        <v>41290</v>
      </c>
      <c r="N7" s="38" t="s">
        <v>21</v>
      </c>
      <c r="O7" s="36">
        <v>41620</v>
      </c>
      <c r="P7" s="37">
        <v>41635</v>
      </c>
      <c r="Q7" s="37">
        <v>41635</v>
      </c>
      <c r="R7" s="37">
        <v>41283</v>
      </c>
      <c r="S7" s="37">
        <v>41284</v>
      </c>
      <c r="T7" s="39"/>
      <c r="U7" s="39"/>
      <c r="V7" s="38" t="s">
        <v>21</v>
      </c>
      <c r="W7" s="36">
        <v>41622</v>
      </c>
      <c r="X7" s="37">
        <v>41277</v>
      </c>
      <c r="Y7" s="37">
        <v>41278</v>
      </c>
      <c r="Z7" s="38" t="s">
        <v>21</v>
      </c>
      <c r="AA7" s="36">
        <v>41618</v>
      </c>
      <c r="AB7" s="37">
        <v>41634</v>
      </c>
      <c r="AC7" s="37">
        <v>41282</v>
      </c>
      <c r="AD7" s="40" t="s">
        <v>21</v>
      </c>
      <c r="AE7" s="41"/>
      <c r="AF7" s="30"/>
      <c r="AG7" s="31"/>
      <c r="AH7" s="42"/>
    </row>
    <row r="8" spans="1:34">
      <c r="A8" s="81">
        <v>1</v>
      </c>
      <c r="B8" s="91" t="s">
        <v>308</v>
      </c>
      <c r="C8" s="45" t="s">
        <v>309</v>
      </c>
      <c r="D8" s="46">
        <v>9.4</v>
      </c>
      <c r="E8" s="46">
        <v>4</v>
      </c>
      <c r="F8" s="46">
        <v>0</v>
      </c>
      <c r="G8" s="46">
        <v>9.8000000000000007</v>
      </c>
      <c r="H8" s="46">
        <v>0</v>
      </c>
      <c r="I8" s="46">
        <v>0</v>
      </c>
      <c r="J8" s="46">
        <v>0</v>
      </c>
      <c r="K8" s="46">
        <v>0</v>
      </c>
      <c r="L8" s="46">
        <v>7</v>
      </c>
      <c r="M8" s="46">
        <v>7</v>
      </c>
      <c r="N8" s="47">
        <f>TRUNC(AVERAGE(D8:M8),2)</f>
        <v>3.72</v>
      </c>
      <c r="O8" s="46">
        <v>10</v>
      </c>
      <c r="P8" s="46">
        <v>8.4</v>
      </c>
      <c r="Q8" s="46">
        <v>8</v>
      </c>
      <c r="R8" s="46">
        <v>7.1</v>
      </c>
      <c r="S8" s="46">
        <v>9.8000000000000007</v>
      </c>
      <c r="T8" s="48"/>
      <c r="U8" s="48"/>
      <c r="V8" s="47">
        <f>TRUNC(AVERAGE(O8:U8),2)</f>
        <v>8.66</v>
      </c>
      <c r="W8" s="46">
        <v>8.5</v>
      </c>
      <c r="X8" s="46">
        <v>8.4</v>
      </c>
      <c r="Y8" s="46">
        <v>8</v>
      </c>
      <c r="Z8" s="47">
        <f>TRUNC(AVERAGE(W8:Y8),2)</f>
        <v>8.3000000000000007</v>
      </c>
      <c r="AA8" s="54">
        <v>7</v>
      </c>
      <c r="AB8" s="46" t="s">
        <v>310</v>
      </c>
      <c r="AC8" s="46">
        <v>9</v>
      </c>
      <c r="AD8" s="47">
        <f>TRUNC(AVERAGE(AA8:AC8),2)</f>
        <v>8</v>
      </c>
      <c r="AE8" s="49">
        <f>TRUNC((((+N8+V8+Z8+AD8)/4)*0.8),2)</f>
        <v>5.73</v>
      </c>
      <c r="AF8" s="50">
        <v>7.32</v>
      </c>
      <c r="AG8" s="47">
        <f>TRUNC((AF8*0.2),2)</f>
        <v>1.46</v>
      </c>
      <c r="AH8" s="51">
        <f>+AE8+AG8</f>
        <v>7.19</v>
      </c>
    </row>
    <row r="9" spans="1:34">
      <c r="A9" s="81">
        <v>2</v>
      </c>
      <c r="B9" s="91" t="s">
        <v>311</v>
      </c>
      <c r="C9" s="45" t="s">
        <v>312</v>
      </c>
      <c r="D9" s="46">
        <v>9.1999999999999993</v>
      </c>
      <c r="E9" s="46">
        <v>4</v>
      </c>
      <c r="F9" s="46">
        <v>0</v>
      </c>
      <c r="G9" s="46">
        <v>10</v>
      </c>
      <c r="H9" s="46">
        <v>6.02</v>
      </c>
      <c r="I9" s="46">
        <v>6.72</v>
      </c>
      <c r="J9" s="46">
        <v>0</v>
      </c>
      <c r="K9" s="46">
        <v>10</v>
      </c>
      <c r="L9" s="46">
        <v>8</v>
      </c>
      <c r="M9" s="46">
        <v>0</v>
      </c>
      <c r="N9" s="47">
        <f t="shared" ref="N9:N32" si="0">TRUNC(AVERAGE(D9:M9),2)</f>
        <v>5.39</v>
      </c>
      <c r="O9" s="46">
        <v>10</v>
      </c>
      <c r="P9" s="46">
        <v>8.6</v>
      </c>
      <c r="Q9" s="46">
        <v>7</v>
      </c>
      <c r="R9" s="46">
        <v>9.1</v>
      </c>
      <c r="S9" s="46">
        <v>10</v>
      </c>
      <c r="T9" s="53"/>
      <c r="U9" s="53"/>
      <c r="V9" s="47">
        <f t="shared" ref="V9:V32" si="1">TRUNC(AVERAGE(O9:U9),2)</f>
        <v>8.94</v>
      </c>
      <c r="W9" s="46">
        <v>9.5</v>
      </c>
      <c r="X9" s="46">
        <v>8.9</v>
      </c>
      <c r="Y9" s="46">
        <v>9.8000000000000007</v>
      </c>
      <c r="Z9" s="47">
        <f t="shared" ref="Z9:Z32" si="2">TRUNC(AVERAGE(W9:Y9),2)</f>
        <v>9.4</v>
      </c>
      <c r="AA9" s="46">
        <v>8.6</v>
      </c>
      <c r="AB9" s="46">
        <v>0</v>
      </c>
      <c r="AC9" s="46">
        <v>8</v>
      </c>
      <c r="AD9" s="47">
        <f t="shared" ref="AD9:AD32" si="3">TRUNC(AVERAGE(AA9:AC9),2)</f>
        <v>5.53</v>
      </c>
      <c r="AE9" s="49">
        <f t="shared" ref="AE9:AE32" si="4">TRUNC((((+N9+V9+Z9+AD9)/4)*0.8),2)</f>
        <v>5.85</v>
      </c>
      <c r="AF9" s="50">
        <v>8.16</v>
      </c>
      <c r="AG9" s="47">
        <f t="shared" ref="AG9:AG32" si="5">TRUNC((AF9*0.2),2)</f>
        <v>1.63</v>
      </c>
      <c r="AH9" s="51">
        <f t="shared" ref="AH9:AH32" si="6">+AE9+AG9</f>
        <v>7.4799999999999995</v>
      </c>
    </row>
    <row r="10" spans="1:34">
      <c r="A10" s="81">
        <v>3</v>
      </c>
      <c r="B10" s="44" t="s">
        <v>313</v>
      </c>
      <c r="C10" s="45" t="s">
        <v>314</v>
      </c>
      <c r="D10" s="46">
        <v>9.4</v>
      </c>
      <c r="E10" s="46">
        <v>3</v>
      </c>
      <c r="F10" s="46">
        <v>8.8000000000000007</v>
      </c>
      <c r="G10" s="46">
        <v>10</v>
      </c>
      <c r="H10" s="46">
        <v>0</v>
      </c>
      <c r="I10" s="46">
        <v>0</v>
      </c>
      <c r="J10" s="46">
        <v>7</v>
      </c>
      <c r="K10" s="46">
        <v>9.8000000000000007</v>
      </c>
      <c r="L10" s="46">
        <v>5</v>
      </c>
      <c r="M10" s="46">
        <v>7.5</v>
      </c>
      <c r="N10" s="47">
        <f t="shared" si="0"/>
        <v>6.05</v>
      </c>
      <c r="O10" s="46">
        <v>9.5</v>
      </c>
      <c r="P10" s="46">
        <v>9.4</v>
      </c>
      <c r="Q10" s="46">
        <v>5</v>
      </c>
      <c r="R10" s="46">
        <v>7.1</v>
      </c>
      <c r="S10" s="46">
        <v>9.6</v>
      </c>
      <c r="T10" s="53"/>
      <c r="U10" s="53"/>
      <c r="V10" s="47">
        <f t="shared" si="1"/>
        <v>8.1199999999999992</v>
      </c>
      <c r="W10" s="46">
        <v>8.5</v>
      </c>
      <c r="X10" s="46">
        <v>7.5</v>
      </c>
      <c r="Y10" s="46">
        <v>9.8000000000000007</v>
      </c>
      <c r="Z10" s="47">
        <f t="shared" si="2"/>
        <v>8.6</v>
      </c>
      <c r="AA10" s="46">
        <v>0</v>
      </c>
      <c r="AB10" s="46">
        <v>0</v>
      </c>
      <c r="AC10" s="46">
        <v>7</v>
      </c>
      <c r="AD10" s="47">
        <f t="shared" si="3"/>
        <v>2.33</v>
      </c>
      <c r="AE10" s="49">
        <f t="shared" si="4"/>
        <v>5.0199999999999996</v>
      </c>
      <c r="AF10" s="50">
        <v>8.2200000000000006</v>
      </c>
      <c r="AG10" s="47">
        <f t="shared" si="5"/>
        <v>1.64</v>
      </c>
      <c r="AH10" s="51">
        <f t="shared" si="6"/>
        <v>6.6599999999999993</v>
      </c>
    </row>
    <row r="11" spans="1:34">
      <c r="A11" s="81">
        <v>4</v>
      </c>
      <c r="B11" s="91" t="s">
        <v>315</v>
      </c>
      <c r="C11" s="45" t="s">
        <v>316</v>
      </c>
      <c r="D11" s="46">
        <v>0</v>
      </c>
      <c r="E11" s="46">
        <v>7</v>
      </c>
      <c r="F11" s="46">
        <v>10</v>
      </c>
      <c r="G11" s="46">
        <v>10</v>
      </c>
      <c r="H11" s="46">
        <v>0</v>
      </c>
      <c r="I11" s="46">
        <v>0</v>
      </c>
      <c r="J11" s="46">
        <v>0</v>
      </c>
      <c r="K11" s="46">
        <v>9.8000000000000007</v>
      </c>
      <c r="L11" s="46">
        <v>5</v>
      </c>
      <c r="M11" s="46">
        <v>5.5</v>
      </c>
      <c r="N11" s="47">
        <f t="shared" si="0"/>
        <v>4.7300000000000004</v>
      </c>
      <c r="O11" s="46">
        <v>10</v>
      </c>
      <c r="P11" s="46">
        <v>9.6</v>
      </c>
      <c r="Q11" s="46">
        <v>8</v>
      </c>
      <c r="R11" s="46">
        <v>8.6999999999999993</v>
      </c>
      <c r="S11" s="46">
        <v>10</v>
      </c>
      <c r="T11" s="53"/>
      <c r="U11" s="53"/>
      <c r="V11" s="47">
        <f t="shared" si="1"/>
        <v>9.26</v>
      </c>
      <c r="W11" s="46">
        <v>8.5</v>
      </c>
      <c r="X11" s="46">
        <v>8.9</v>
      </c>
      <c r="Y11" s="46">
        <v>9.6</v>
      </c>
      <c r="Z11" s="47">
        <f t="shared" si="2"/>
        <v>9</v>
      </c>
      <c r="AA11" s="54">
        <v>8.6</v>
      </c>
      <c r="AB11" s="46">
        <v>0</v>
      </c>
      <c r="AC11" s="46">
        <v>9.5</v>
      </c>
      <c r="AD11" s="47">
        <f t="shared" si="3"/>
        <v>6.03</v>
      </c>
      <c r="AE11" s="49">
        <f t="shared" si="4"/>
        <v>5.8</v>
      </c>
      <c r="AF11" s="50">
        <v>9.18</v>
      </c>
      <c r="AG11" s="47">
        <f t="shared" si="5"/>
        <v>1.83</v>
      </c>
      <c r="AH11" s="51">
        <f t="shared" si="6"/>
        <v>7.63</v>
      </c>
    </row>
    <row r="12" spans="1:34">
      <c r="A12" s="81">
        <v>5</v>
      </c>
      <c r="B12" s="44" t="s">
        <v>317</v>
      </c>
      <c r="C12" s="45" t="s">
        <v>318</v>
      </c>
      <c r="D12" s="46">
        <v>9.6</v>
      </c>
      <c r="E12" s="46">
        <v>1</v>
      </c>
      <c r="F12" s="46">
        <v>6</v>
      </c>
      <c r="G12" s="46">
        <v>8.3000000000000007</v>
      </c>
      <c r="H12" s="46">
        <v>5.2</v>
      </c>
      <c r="I12" s="46">
        <v>5.8</v>
      </c>
      <c r="J12" s="46">
        <v>0</v>
      </c>
      <c r="K12" s="46">
        <v>10</v>
      </c>
      <c r="L12" s="46">
        <v>8</v>
      </c>
      <c r="M12" s="46">
        <v>8.1</v>
      </c>
      <c r="N12" s="47">
        <f t="shared" si="0"/>
        <v>6.2</v>
      </c>
      <c r="O12" s="46">
        <v>9.5</v>
      </c>
      <c r="P12" s="46">
        <v>8.6</v>
      </c>
      <c r="Q12" s="46">
        <v>6.5</v>
      </c>
      <c r="R12" s="46">
        <v>8.4</v>
      </c>
      <c r="S12" s="46">
        <v>9.6</v>
      </c>
      <c r="T12" s="53"/>
      <c r="U12" s="53"/>
      <c r="V12" s="47">
        <f t="shared" si="1"/>
        <v>8.52</v>
      </c>
      <c r="W12" s="46">
        <v>8.5</v>
      </c>
      <c r="X12" s="46">
        <v>8.9</v>
      </c>
      <c r="Y12" s="46">
        <v>8.4</v>
      </c>
      <c r="Z12" s="47">
        <f t="shared" si="2"/>
        <v>8.6</v>
      </c>
      <c r="AA12" s="54">
        <v>7.6</v>
      </c>
      <c r="AB12" s="46">
        <v>0</v>
      </c>
      <c r="AC12" s="46">
        <v>9.5</v>
      </c>
      <c r="AD12" s="47">
        <f t="shared" si="3"/>
        <v>5.7</v>
      </c>
      <c r="AE12" s="49">
        <f t="shared" si="4"/>
        <v>5.8</v>
      </c>
      <c r="AF12" s="50">
        <v>7.4600000000000009</v>
      </c>
      <c r="AG12" s="47">
        <f t="shared" si="5"/>
        <v>1.49</v>
      </c>
      <c r="AH12" s="51">
        <f t="shared" si="6"/>
        <v>7.29</v>
      </c>
    </row>
    <row r="13" spans="1:34">
      <c r="A13" s="81">
        <v>6</v>
      </c>
      <c r="B13" s="91" t="s">
        <v>319</v>
      </c>
      <c r="C13" s="45" t="s">
        <v>27</v>
      </c>
      <c r="D13" s="46">
        <v>0</v>
      </c>
      <c r="E13" s="46">
        <v>7.6</v>
      </c>
      <c r="F13" s="46">
        <v>9.6</v>
      </c>
      <c r="G13" s="46">
        <v>10</v>
      </c>
      <c r="H13" s="46">
        <v>6.8999999999999995</v>
      </c>
      <c r="I13" s="46">
        <v>5.625</v>
      </c>
      <c r="J13" s="46">
        <v>6.375</v>
      </c>
      <c r="K13" s="46">
        <v>7.3500000000000005</v>
      </c>
      <c r="L13" s="46">
        <v>7.5</v>
      </c>
      <c r="M13" s="46">
        <v>5.85</v>
      </c>
      <c r="N13" s="47">
        <f t="shared" si="0"/>
        <v>6.68</v>
      </c>
      <c r="O13" s="46" t="s">
        <v>310</v>
      </c>
      <c r="P13" s="46">
        <v>8.8000000000000007</v>
      </c>
      <c r="Q13" s="46">
        <v>9.5</v>
      </c>
      <c r="R13" s="46">
        <v>8.6</v>
      </c>
      <c r="S13" s="46">
        <v>9.6</v>
      </c>
      <c r="T13" s="53"/>
      <c r="U13" s="53"/>
      <c r="V13" s="47">
        <f t="shared" si="1"/>
        <v>9.1199999999999992</v>
      </c>
      <c r="W13" s="46">
        <v>7.5</v>
      </c>
      <c r="X13" s="46">
        <v>9.1</v>
      </c>
      <c r="Y13" s="46">
        <v>5</v>
      </c>
      <c r="Z13" s="47">
        <f t="shared" si="2"/>
        <v>7.2</v>
      </c>
      <c r="AA13" s="54">
        <v>7.4</v>
      </c>
      <c r="AB13" s="46">
        <v>0</v>
      </c>
      <c r="AC13" s="46">
        <v>10</v>
      </c>
      <c r="AD13" s="47">
        <f t="shared" si="3"/>
        <v>5.8</v>
      </c>
      <c r="AE13" s="49">
        <f t="shared" si="4"/>
        <v>5.76</v>
      </c>
      <c r="AF13" s="50">
        <v>8.8800000000000008</v>
      </c>
      <c r="AG13" s="47">
        <f t="shared" si="5"/>
        <v>1.77</v>
      </c>
      <c r="AH13" s="51">
        <f t="shared" si="6"/>
        <v>7.5299999999999994</v>
      </c>
    </row>
    <row r="14" spans="1:34">
      <c r="A14" s="81">
        <v>7</v>
      </c>
      <c r="B14" s="44" t="s">
        <v>320</v>
      </c>
      <c r="C14" s="45" t="s">
        <v>321</v>
      </c>
      <c r="D14" s="46">
        <v>8</v>
      </c>
      <c r="E14" s="46">
        <v>7.6</v>
      </c>
      <c r="F14" s="46">
        <v>9</v>
      </c>
      <c r="G14" s="46">
        <v>10</v>
      </c>
      <c r="H14" s="46">
        <v>9.4</v>
      </c>
      <c r="I14" s="46">
        <v>5.2</v>
      </c>
      <c r="J14" s="46">
        <v>8.8000000000000007</v>
      </c>
      <c r="K14" s="46">
        <v>9.5</v>
      </c>
      <c r="L14" s="46">
        <v>5</v>
      </c>
      <c r="M14" s="46">
        <v>2</v>
      </c>
      <c r="N14" s="47">
        <f t="shared" si="0"/>
        <v>7.45</v>
      </c>
      <c r="O14" s="46">
        <v>9</v>
      </c>
      <c r="P14" s="46">
        <v>9.6</v>
      </c>
      <c r="Q14" s="46">
        <v>8.5</v>
      </c>
      <c r="R14" s="46">
        <v>8.1999999999999993</v>
      </c>
      <c r="S14" s="46">
        <v>9.8000000000000007</v>
      </c>
      <c r="T14" s="53"/>
      <c r="U14" s="53"/>
      <c r="V14" s="47">
        <f t="shared" si="1"/>
        <v>9.02</v>
      </c>
      <c r="W14" s="46">
        <v>9.5</v>
      </c>
      <c r="X14" s="46">
        <v>8.9</v>
      </c>
      <c r="Y14" s="46">
        <v>7.8</v>
      </c>
      <c r="Z14" s="47">
        <f t="shared" si="2"/>
        <v>8.73</v>
      </c>
      <c r="AA14" s="46">
        <v>0</v>
      </c>
      <c r="AB14" s="46">
        <v>0</v>
      </c>
      <c r="AC14" s="46">
        <v>6</v>
      </c>
      <c r="AD14" s="47">
        <f t="shared" si="3"/>
        <v>2</v>
      </c>
      <c r="AE14" s="49">
        <f t="shared" si="4"/>
        <v>5.44</v>
      </c>
      <c r="AF14" s="50">
        <v>7.48</v>
      </c>
      <c r="AG14" s="47">
        <f t="shared" si="5"/>
        <v>1.49</v>
      </c>
      <c r="AH14" s="51">
        <f t="shared" si="6"/>
        <v>6.9300000000000006</v>
      </c>
    </row>
    <row r="15" spans="1:34">
      <c r="A15" s="81">
        <v>8</v>
      </c>
      <c r="B15" s="44" t="s">
        <v>223</v>
      </c>
      <c r="C15" s="45" t="s">
        <v>322</v>
      </c>
      <c r="D15" s="46">
        <v>9.1999999999999993</v>
      </c>
      <c r="E15" s="46">
        <v>9</v>
      </c>
      <c r="F15" s="46">
        <v>9.8000000000000007</v>
      </c>
      <c r="G15" s="46">
        <v>9.8000000000000007</v>
      </c>
      <c r="H15" s="46">
        <v>7.3</v>
      </c>
      <c r="I15" s="46">
        <v>6.5</v>
      </c>
      <c r="J15" s="46">
        <v>9.4</v>
      </c>
      <c r="K15" s="46">
        <v>0</v>
      </c>
      <c r="L15" s="46">
        <v>9</v>
      </c>
      <c r="M15" s="46">
        <v>9.1</v>
      </c>
      <c r="N15" s="47">
        <f t="shared" si="0"/>
        <v>7.91</v>
      </c>
      <c r="O15" s="46">
        <v>9</v>
      </c>
      <c r="P15" s="46" t="s">
        <v>310</v>
      </c>
      <c r="Q15" s="46" t="s">
        <v>310</v>
      </c>
      <c r="R15" s="46">
        <v>9.8000000000000007</v>
      </c>
      <c r="S15" s="46">
        <v>9.6</v>
      </c>
      <c r="T15" s="53"/>
      <c r="U15" s="53"/>
      <c r="V15" s="47">
        <f t="shared" si="1"/>
        <v>9.4600000000000009</v>
      </c>
      <c r="W15" s="46">
        <v>9.5</v>
      </c>
      <c r="X15" s="46">
        <v>7.5</v>
      </c>
      <c r="Y15" s="46">
        <v>8.4</v>
      </c>
      <c r="Z15" s="47">
        <f t="shared" si="2"/>
        <v>8.4600000000000009</v>
      </c>
      <c r="AA15" s="46">
        <v>0</v>
      </c>
      <c r="AB15" s="46">
        <v>0</v>
      </c>
      <c r="AC15" s="46">
        <v>9.5</v>
      </c>
      <c r="AD15" s="47">
        <f t="shared" si="3"/>
        <v>3.16</v>
      </c>
      <c r="AE15" s="49">
        <f t="shared" si="4"/>
        <v>5.79</v>
      </c>
      <c r="AF15" s="50">
        <v>8.9600000000000009</v>
      </c>
      <c r="AG15" s="47">
        <f t="shared" si="5"/>
        <v>1.79</v>
      </c>
      <c r="AH15" s="51">
        <f t="shared" si="6"/>
        <v>7.58</v>
      </c>
    </row>
    <row r="16" spans="1:34">
      <c r="A16" s="81">
        <v>9</v>
      </c>
      <c r="B16" s="44" t="s">
        <v>323</v>
      </c>
      <c r="C16" s="45" t="s">
        <v>324</v>
      </c>
      <c r="D16" s="46">
        <v>1</v>
      </c>
      <c r="E16" s="46">
        <v>9.8000000000000007</v>
      </c>
      <c r="F16" s="46">
        <v>7.6</v>
      </c>
      <c r="G16" s="46">
        <v>9.5</v>
      </c>
      <c r="H16" s="46">
        <v>8.1999999999999993</v>
      </c>
      <c r="I16" s="46">
        <v>5.2</v>
      </c>
      <c r="J16" s="46">
        <v>6</v>
      </c>
      <c r="K16" s="46">
        <v>0</v>
      </c>
      <c r="L16" s="46">
        <v>10</v>
      </c>
      <c r="M16" s="46">
        <v>5.5</v>
      </c>
      <c r="N16" s="47">
        <f t="shared" si="0"/>
        <v>6.28</v>
      </c>
      <c r="O16" s="46">
        <v>10</v>
      </c>
      <c r="P16" s="46">
        <v>9.4</v>
      </c>
      <c r="Q16" s="46">
        <v>9.5</v>
      </c>
      <c r="R16" s="46">
        <v>9.6</v>
      </c>
      <c r="S16" s="46">
        <v>9</v>
      </c>
      <c r="T16" s="53"/>
      <c r="U16" s="53"/>
      <c r="V16" s="47">
        <f t="shared" si="1"/>
        <v>9.5</v>
      </c>
      <c r="W16" s="46">
        <v>7.5</v>
      </c>
      <c r="X16" s="46">
        <v>8.4</v>
      </c>
      <c r="Y16" s="46">
        <v>8</v>
      </c>
      <c r="Z16" s="47">
        <f t="shared" si="2"/>
        <v>7.96</v>
      </c>
      <c r="AA16" s="92">
        <v>7.2</v>
      </c>
      <c r="AB16" s="46">
        <v>6</v>
      </c>
      <c r="AC16" s="46">
        <v>5</v>
      </c>
      <c r="AD16" s="47">
        <f t="shared" si="3"/>
        <v>6.06</v>
      </c>
      <c r="AE16" s="49">
        <f t="shared" si="4"/>
        <v>5.96</v>
      </c>
      <c r="AF16" s="50">
        <v>9.1600000000000019</v>
      </c>
      <c r="AG16" s="47">
        <f t="shared" si="5"/>
        <v>1.83</v>
      </c>
      <c r="AH16" s="51">
        <f t="shared" si="6"/>
        <v>7.79</v>
      </c>
    </row>
    <row r="17" spans="1:34">
      <c r="A17" s="81">
        <v>10</v>
      </c>
      <c r="B17" s="44" t="s">
        <v>325</v>
      </c>
      <c r="C17" s="83" t="s">
        <v>326</v>
      </c>
      <c r="D17" s="46">
        <v>9.8000000000000007</v>
      </c>
      <c r="E17" s="46">
        <v>8</v>
      </c>
      <c r="F17" s="46">
        <v>8.8000000000000007</v>
      </c>
      <c r="G17" s="46">
        <v>10</v>
      </c>
      <c r="H17" s="46">
        <v>5.4</v>
      </c>
      <c r="I17" s="46">
        <v>2.2999999999999998</v>
      </c>
      <c r="J17" s="46">
        <v>0</v>
      </c>
      <c r="K17" s="46">
        <v>10</v>
      </c>
      <c r="L17" s="46">
        <v>10</v>
      </c>
      <c r="M17" s="46">
        <v>8.3000000000000007</v>
      </c>
      <c r="N17" s="47">
        <f t="shared" si="0"/>
        <v>7.26</v>
      </c>
      <c r="O17" s="46">
        <v>10</v>
      </c>
      <c r="P17" s="54">
        <v>9.4</v>
      </c>
      <c r="Q17" s="46">
        <v>9.5</v>
      </c>
      <c r="R17" s="46">
        <v>9.1999999999999993</v>
      </c>
      <c r="S17" s="46">
        <v>10</v>
      </c>
      <c r="T17" s="53"/>
      <c r="U17" s="53"/>
      <c r="V17" s="47">
        <f t="shared" si="1"/>
        <v>9.6199999999999992</v>
      </c>
      <c r="W17" s="46">
        <v>9.5</v>
      </c>
      <c r="X17" s="46">
        <v>9.1</v>
      </c>
      <c r="Y17" s="46">
        <v>5</v>
      </c>
      <c r="Z17" s="47">
        <f t="shared" si="2"/>
        <v>7.86</v>
      </c>
      <c r="AA17" s="46">
        <v>0</v>
      </c>
      <c r="AB17" s="46">
        <v>9</v>
      </c>
      <c r="AC17" s="46">
        <v>8.5</v>
      </c>
      <c r="AD17" s="47">
        <f t="shared" si="3"/>
        <v>5.83</v>
      </c>
      <c r="AE17" s="49">
        <f t="shared" si="4"/>
        <v>6.11</v>
      </c>
      <c r="AF17" s="50">
        <v>8.64</v>
      </c>
      <c r="AG17" s="47">
        <f t="shared" si="5"/>
        <v>1.72</v>
      </c>
      <c r="AH17" s="51">
        <f t="shared" si="6"/>
        <v>7.83</v>
      </c>
    </row>
    <row r="18" spans="1:34">
      <c r="A18" s="81">
        <v>11</v>
      </c>
      <c r="B18" s="44" t="s">
        <v>327</v>
      </c>
      <c r="C18" s="83" t="s">
        <v>328</v>
      </c>
      <c r="D18" s="46">
        <v>8.4</v>
      </c>
      <c r="E18" s="46">
        <v>3.2</v>
      </c>
      <c r="F18" s="46">
        <v>9.8000000000000007</v>
      </c>
      <c r="G18" s="46">
        <v>9</v>
      </c>
      <c r="H18" s="46">
        <v>9.4</v>
      </c>
      <c r="I18" s="46">
        <v>7.4</v>
      </c>
      <c r="J18" s="46">
        <v>7.6</v>
      </c>
      <c r="K18" s="46">
        <v>8</v>
      </c>
      <c r="L18" s="46">
        <v>5</v>
      </c>
      <c r="M18" s="46">
        <v>6.8</v>
      </c>
      <c r="N18" s="47">
        <f t="shared" si="0"/>
        <v>7.46</v>
      </c>
      <c r="O18" s="46">
        <v>9.5</v>
      </c>
      <c r="P18" s="46">
        <v>8</v>
      </c>
      <c r="Q18" s="46">
        <v>8</v>
      </c>
      <c r="R18" s="46">
        <v>9.1999999999999993</v>
      </c>
      <c r="S18" s="46">
        <v>10</v>
      </c>
      <c r="T18" s="53"/>
      <c r="U18" s="53"/>
      <c r="V18" s="47">
        <f t="shared" si="1"/>
        <v>8.94</v>
      </c>
      <c r="W18" s="46">
        <v>9.5</v>
      </c>
      <c r="X18" s="46">
        <v>8.6999999999999993</v>
      </c>
      <c r="Y18" s="46">
        <v>9.6</v>
      </c>
      <c r="Z18" s="47">
        <f t="shared" si="2"/>
        <v>9.26</v>
      </c>
      <c r="AA18" s="54">
        <v>9.1999999999999993</v>
      </c>
      <c r="AB18" s="46">
        <v>8</v>
      </c>
      <c r="AC18" s="46">
        <v>8.5</v>
      </c>
      <c r="AD18" s="47">
        <f t="shared" si="3"/>
        <v>8.56</v>
      </c>
      <c r="AE18" s="49">
        <f t="shared" si="4"/>
        <v>6.84</v>
      </c>
      <c r="AF18" s="50">
        <v>8.9600000000000009</v>
      </c>
      <c r="AG18" s="47">
        <f t="shared" si="5"/>
        <v>1.79</v>
      </c>
      <c r="AH18" s="51">
        <f t="shared" si="6"/>
        <v>8.629999999999999</v>
      </c>
    </row>
    <row r="19" spans="1:34">
      <c r="A19" s="81">
        <v>12</v>
      </c>
      <c r="B19" s="91" t="s">
        <v>329</v>
      </c>
      <c r="C19" s="83" t="s">
        <v>330</v>
      </c>
      <c r="D19" s="46">
        <v>8.6</v>
      </c>
      <c r="E19" s="46">
        <v>9.8000000000000007</v>
      </c>
      <c r="F19" s="46">
        <v>8.3000000000000007</v>
      </c>
      <c r="G19" s="46">
        <v>0</v>
      </c>
      <c r="H19" s="46">
        <v>0</v>
      </c>
      <c r="I19" s="46">
        <v>0</v>
      </c>
      <c r="J19" s="46">
        <v>6.6</v>
      </c>
      <c r="K19" s="46">
        <v>10</v>
      </c>
      <c r="L19" s="46">
        <v>5</v>
      </c>
      <c r="M19" s="46">
        <v>9.5</v>
      </c>
      <c r="N19" s="47">
        <f t="shared" si="0"/>
        <v>5.78</v>
      </c>
      <c r="O19" s="46">
        <v>9.5</v>
      </c>
      <c r="P19" s="46">
        <v>8.4</v>
      </c>
      <c r="Q19" s="46">
        <v>7</v>
      </c>
      <c r="R19" s="46">
        <v>8.6</v>
      </c>
      <c r="S19" s="46">
        <v>9.6</v>
      </c>
      <c r="T19" s="53"/>
      <c r="U19" s="53"/>
      <c r="V19" s="47">
        <f t="shared" si="1"/>
        <v>8.6199999999999992</v>
      </c>
      <c r="W19" s="46">
        <v>7.5</v>
      </c>
      <c r="X19" s="46">
        <v>8.4</v>
      </c>
      <c r="Y19" s="46">
        <v>8</v>
      </c>
      <c r="Z19" s="47">
        <f t="shared" si="2"/>
        <v>7.96</v>
      </c>
      <c r="AA19" s="46">
        <v>9</v>
      </c>
      <c r="AB19" s="46">
        <v>9</v>
      </c>
      <c r="AC19" s="46">
        <v>9.5</v>
      </c>
      <c r="AD19" s="47">
        <f t="shared" si="3"/>
        <v>9.16</v>
      </c>
      <c r="AE19" s="49">
        <f t="shared" si="4"/>
        <v>6.3</v>
      </c>
      <c r="AF19" s="50">
        <v>7.28</v>
      </c>
      <c r="AG19" s="47">
        <f t="shared" si="5"/>
        <v>1.45</v>
      </c>
      <c r="AH19" s="51">
        <f t="shared" si="6"/>
        <v>7.75</v>
      </c>
    </row>
    <row r="20" spans="1:34">
      <c r="A20" s="81">
        <v>13</v>
      </c>
      <c r="B20" s="44" t="s">
        <v>54</v>
      </c>
      <c r="C20" s="83" t="s">
        <v>332</v>
      </c>
      <c r="D20" s="46">
        <v>9.4</v>
      </c>
      <c r="E20" s="46">
        <v>7.6</v>
      </c>
      <c r="F20" s="46">
        <v>9.4</v>
      </c>
      <c r="G20" s="46">
        <v>9.8000000000000007</v>
      </c>
      <c r="H20" s="46">
        <v>5.3199999999999994</v>
      </c>
      <c r="I20" s="46">
        <v>4.76</v>
      </c>
      <c r="J20" s="46">
        <v>7.6</v>
      </c>
      <c r="K20" s="46">
        <v>0</v>
      </c>
      <c r="L20" s="46">
        <v>4</v>
      </c>
      <c r="M20" s="46">
        <v>9.1</v>
      </c>
      <c r="N20" s="47">
        <f t="shared" si="0"/>
        <v>6.69</v>
      </c>
      <c r="O20" s="46">
        <v>10</v>
      </c>
      <c r="P20" s="46">
        <v>9.4</v>
      </c>
      <c r="Q20" s="46">
        <v>8</v>
      </c>
      <c r="R20" s="46">
        <v>7.8</v>
      </c>
      <c r="S20" s="46">
        <v>9.6</v>
      </c>
      <c r="T20" s="53"/>
      <c r="U20" s="53"/>
      <c r="V20" s="47">
        <f t="shared" si="1"/>
        <v>8.9600000000000009</v>
      </c>
      <c r="W20" s="46">
        <v>9.5</v>
      </c>
      <c r="X20" s="46">
        <v>8.9</v>
      </c>
      <c r="Y20" s="46">
        <v>8.4</v>
      </c>
      <c r="Z20" s="47">
        <f t="shared" si="2"/>
        <v>8.93</v>
      </c>
      <c r="AA20" s="46">
        <v>9.1999999999999993</v>
      </c>
      <c r="AB20" s="46">
        <v>6.5</v>
      </c>
      <c r="AC20" s="46">
        <v>8.5</v>
      </c>
      <c r="AD20" s="47">
        <f t="shared" si="3"/>
        <v>8.06</v>
      </c>
      <c r="AE20" s="49">
        <f t="shared" si="4"/>
        <v>6.52</v>
      </c>
      <c r="AF20" s="50">
        <v>8.2800000000000011</v>
      </c>
      <c r="AG20" s="47">
        <f t="shared" si="5"/>
        <v>1.65</v>
      </c>
      <c r="AH20" s="51">
        <f t="shared" si="6"/>
        <v>8.17</v>
      </c>
    </row>
    <row r="21" spans="1:34">
      <c r="A21" s="81">
        <v>14</v>
      </c>
      <c r="B21" s="91" t="s">
        <v>243</v>
      </c>
      <c r="C21" s="83" t="s">
        <v>333</v>
      </c>
      <c r="D21" s="46">
        <v>8.4</v>
      </c>
      <c r="E21" s="46">
        <v>1</v>
      </c>
      <c r="F21" s="46">
        <v>8.8000000000000007</v>
      </c>
      <c r="G21" s="46">
        <v>8.5</v>
      </c>
      <c r="H21" s="46">
        <v>4.76</v>
      </c>
      <c r="I21" s="46">
        <v>3.8499999999999996</v>
      </c>
      <c r="J21" s="46">
        <v>5.88</v>
      </c>
      <c r="K21" s="46">
        <v>7</v>
      </c>
      <c r="L21" s="46">
        <v>6</v>
      </c>
      <c r="M21" s="46">
        <v>8.8000000000000007</v>
      </c>
      <c r="N21" s="47">
        <f t="shared" si="0"/>
        <v>6.29</v>
      </c>
      <c r="O21" s="46">
        <v>10</v>
      </c>
      <c r="P21" s="46">
        <v>9.6</v>
      </c>
      <c r="Q21" s="46">
        <v>8</v>
      </c>
      <c r="R21" s="46">
        <v>7.8</v>
      </c>
      <c r="S21" s="46">
        <v>9.6</v>
      </c>
      <c r="T21" s="53"/>
      <c r="U21" s="53"/>
      <c r="V21" s="47">
        <f t="shared" si="1"/>
        <v>9</v>
      </c>
      <c r="W21" s="46">
        <v>7.5</v>
      </c>
      <c r="X21" s="46">
        <v>7.5</v>
      </c>
      <c r="Y21" s="46">
        <v>9.8000000000000007</v>
      </c>
      <c r="Z21" s="47">
        <f t="shared" si="2"/>
        <v>8.26</v>
      </c>
      <c r="AA21" s="46">
        <v>0</v>
      </c>
      <c r="AB21" s="46">
        <v>7.5</v>
      </c>
      <c r="AC21" s="46">
        <v>9</v>
      </c>
      <c r="AD21" s="47">
        <f t="shared" si="3"/>
        <v>5.5</v>
      </c>
      <c r="AE21" s="49">
        <f t="shared" si="4"/>
        <v>5.81</v>
      </c>
      <c r="AF21" s="50">
        <v>8.8000000000000025</v>
      </c>
      <c r="AG21" s="47">
        <f t="shared" si="5"/>
        <v>1.76</v>
      </c>
      <c r="AH21" s="51">
        <f t="shared" si="6"/>
        <v>7.5699999999999994</v>
      </c>
    </row>
    <row r="22" spans="1:34">
      <c r="A22" s="81">
        <v>15</v>
      </c>
      <c r="B22" s="91" t="s">
        <v>334</v>
      </c>
      <c r="C22" s="83" t="s">
        <v>335</v>
      </c>
      <c r="D22" s="46">
        <v>9.8000000000000007</v>
      </c>
      <c r="E22" s="46">
        <v>10</v>
      </c>
      <c r="F22" s="46">
        <v>10</v>
      </c>
      <c r="G22" s="46">
        <v>10</v>
      </c>
      <c r="H22" s="46">
        <v>9.4</v>
      </c>
      <c r="I22" s="46">
        <v>8</v>
      </c>
      <c r="J22" s="46">
        <v>8.5</v>
      </c>
      <c r="K22" s="46">
        <v>10</v>
      </c>
      <c r="L22" s="46">
        <v>8</v>
      </c>
      <c r="M22" s="46">
        <v>9.6</v>
      </c>
      <c r="N22" s="47">
        <f t="shared" si="0"/>
        <v>9.33</v>
      </c>
      <c r="O22" s="46">
        <v>10</v>
      </c>
      <c r="P22" s="46">
        <v>8.4</v>
      </c>
      <c r="Q22" s="46">
        <v>9.5</v>
      </c>
      <c r="R22" s="46">
        <v>9.8000000000000007</v>
      </c>
      <c r="S22" s="46">
        <v>9.6</v>
      </c>
      <c r="T22" s="53"/>
      <c r="U22" s="53"/>
      <c r="V22" s="47">
        <f t="shared" si="1"/>
        <v>9.4600000000000009</v>
      </c>
      <c r="W22" s="46">
        <v>9.5</v>
      </c>
      <c r="X22" s="46">
        <v>8.6999999999999993</v>
      </c>
      <c r="Y22" s="46">
        <v>7.8</v>
      </c>
      <c r="Z22" s="47">
        <f t="shared" si="2"/>
        <v>8.66</v>
      </c>
      <c r="AA22" s="54">
        <v>8.6</v>
      </c>
      <c r="AB22" s="46">
        <v>10</v>
      </c>
      <c r="AC22" s="46">
        <v>10</v>
      </c>
      <c r="AD22" s="47">
        <f t="shared" si="3"/>
        <v>9.5299999999999994</v>
      </c>
      <c r="AE22" s="49">
        <f t="shared" si="4"/>
        <v>7.39</v>
      </c>
      <c r="AF22" s="50">
        <v>9.92</v>
      </c>
      <c r="AG22" s="47">
        <f t="shared" si="5"/>
        <v>1.98</v>
      </c>
      <c r="AH22" s="51">
        <f t="shared" si="6"/>
        <v>9.3699999999999992</v>
      </c>
    </row>
    <row r="23" spans="1:34">
      <c r="A23" s="81">
        <v>16</v>
      </c>
      <c r="B23" s="44" t="s">
        <v>337</v>
      </c>
      <c r="C23" s="83" t="s">
        <v>338</v>
      </c>
      <c r="D23" s="46">
        <v>9.8000000000000007</v>
      </c>
      <c r="E23" s="46">
        <v>7</v>
      </c>
      <c r="F23" s="46">
        <v>8.6</v>
      </c>
      <c r="G23" s="46">
        <v>9.8000000000000007</v>
      </c>
      <c r="H23" s="46">
        <v>9.3000000000000007</v>
      </c>
      <c r="I23" s="46">
        <v>9.6</v>
      </c>
      <c r="J23" s="46">
        <v>5.6</v>
      </c>
      <c r="K23" s="46">
        <v>10</v>
      </c>
      <c r="L23" s="46">
        <v>9</v>
      </c>
      <c r="M23" s="46">
        <v>8.8000000000000007</v>
      </c>
      <c r="N23" s="47">
        <f t="shared" si="0"/>
        <v>8.75</v>
      </c>
      <c r="O23" s="46">
        <v>10</v>
      </c>
      <c r="P23" s="46">
        <v>9.6</v>
      </c>
      <c r="Q23" s="46">
        <v>7.5</v>
      </c>
      <c r="R23" s="46">
        <v>9.4</v>
      </c>
      <c r="S23" s="46">
        <v>9.8000000000000007</v>
      </c>
      <c r="T23" s="53"/>
      <c r="U23" s="53"/>
      <c r="V23" s="47">
        <f t="shared" si="1"/>
        <v>9.26</v>
      </c>
      <c r="W23" s="46">
        <v>9.5</v>
      </c>
      <c r="X23" s="46">
        <v>8.9</v>
      </c>
      <c r="Y23" s="46">
        <v>7.8</v>
      </c>
      <c r="Z23" s="47">
        <f t="shared" si="2"/>
        <v>8.73</v>
      </c>
      <c r="AA23" s="46">
        <v>9</v>
      </c>
      <c r="AB23" s="46">
        <v>9.8000000000000007</v>
      </c>
      <c r="AC23" s="46">
        <v>9.5</v>
      </c>
      <c r="AD23" s="47">
        <f t="shared" si="3"/>
        <v>9.43</v>
      </c>
      <c r="AE23" s="49">
        <f t="shared" si="4"/>
        <v>7.23</v>
      </c>
      <c r="AF23" s="50">
        <v>8.68</v>
      </c>
      <c r="AG23" s="47">
        <f t="shared" si="5"/>
        <v>1.73</v>
      </c>
      <c r="AH23" s="51">
        <f t="shared" si="6"/>
        <v>8.9600000000000009</v>
      </c>
    </row>
    <row r="24" spans="1:34">
      <c r="A24" s="81">
        <v>17</v>
      </c>
      <c r="B24" s="91" t="s">
        <v>339</v>
      </c>
      <c r="C24" s="83" t="s">
        <v>340</v>
      </c>
      <c r="D24" s="46">
        <v>9.8000000000000007</v>
      </c>
      <c r="E24" s="46">
        <v>8</v>
      </c>
      <c r="F24" s="46">
        <v>8.5</v>
      </c>
      <c r="G24" s="46">
        <v>8.5</v>
      </c>
      <c r="H24" s="46">
        <v>9.3000000000000007</v>
      </c>
      <c r="I24" s="46">
        <v>8.1999999999999993</v>
      </c>
      <c r="J24" s="46">
        <v>9.4</v>
      </c>
      <c r="K24" s="46">
        <v>10</v>
      </c>
      <c r="L24" s="46">
        <v>10</v>
      </c>
      <c r="M24" s="46">
        <v>8.8000000000000007</v>
      </c>
      <c r="N24" s="47">
        <f t="shared" si="0"/>
        <v>9.0500000000000007</v>
      </c>
      <c r="O24" s="46">
        <v>10</v>
      </c>
      <c r="P24" s="46">
        <v>8.6</v>
      </c>
      <c r="Q24" s="46">
        <v>8.5</v>
      </c>
      <c r="R24" s="46">
        <v>9.3000000000000007</v>
      </c>
      <c r="S24" s="46">
        <v>9.8000000000000007</v>
      </c>
      <c r="T24" s="53"/>
      <c r="U24" s="53"/>
      <c r="V24" s="47">
        <f t="shared" si="1"/>
        <v>9.24</v>
      </c>
      <c r="W24" s="46">
        <v>9.5</v>
      </c>
      <c r="X24" s="46">
        <v>8.9</v>
      </c>
      <c r="Y24" s="46">
        <v>7.8</v>
      </c>
      <c r="Z24" s="47">
        <f t="shared" si="2"/>
        <v>8.73</v>
      </c>
      <c r="AA24" s="54">
        <v>8.4</v>
      </c>
      <c r="AB24" s="46">
        <v>9.5</v>
      </c>
      <c r="AC24" s="46">
        <v>9</v>
      </c>
      <c r="AD24" s="47">
        <f t="shared" si="3"/>
        <v>8.9600000000000009</v>
      </c>
      <c r="AE24" s="49">
        <f t="shared" si="4"/>
        <v>7.19</v>
      </c>
      <c r="AF24" s="50">
        <v>9.8000000000000025</v>
      </c>
      <c r="AG24" s="47">
        <f t="shared" si="5"/>
        <v>1.96</v>
      </c>
      <c r="AH24" s="51">
        <f t="shared" si="6"/>
        <v>9.15</v>
      </c>
    </row>
    <row r="25" spans="1:34">
      <c r="A25" s="81">
        <v>18</v>
      </c>
      <c r="B25" s="44" t="s">
        <v>341</v>
      </c>
      <c r="C25" s="83" t="s">
        <v>342</v>
      </c>
      <c r="D25" s="46">
        <v>9</v>
      </c>
      <c r="E25" s="46">
        <v>5</v>
      </c>
      <c r="F25" s="46">
        <v>2</v>
      </c>
      <c r="G25" s="46">
        <v>7</v>
      </c>
      <c r="H25" s="46">
        <v>0</v>
      </c>
      <c r="I25" s="46">
        <v>0</v>
      </c>
      <c r="J25" s="46">
        <v>6</v>
      </c>
      <c r="K25" s="46">
        <v>8</v>
      </c>
      <c r="L25" s="46">
        <v>7</v>
      </c>
      <c r="M25" s="46">
        <v>7.3</v>
      </c>
      <c r="N25" s="47">
        <f t="shared" si="0"/>
        <v>5.13</v>
      </c>
      <c r="O25" s="46">
        <v>10</v>
      </c>
      <c r="P25" s="54">
        <v>8.4</v>
      </c>
      <c r="Q25" s="46">
        <v>9</v>
      </c>
      <c r="R25" s="46" t="s">
        <v>310</v>
      </c>
      <c r="S25" s="46">
        <v>10</v>
      </c>
      <c r="T25" s="53"/>
      <c r="U25" s="53"/>
      <c r="V25" s="47">
        <f t="shared" si="1"/>
        <v>9.35</v>
      </c>
      <c r="W25" s="46">
        <v>7.5</v>
      </c>
      <c r="X25" s="46">
        <v>8.4</v>
      </c>
      <c r="Y25" s="46">
        <v>8</v>
      </c>
      <c r="Z25" s="47">
        <f t="shared" si="2"/>
        <v>7.96</v>
      </c>
      <c r="AA25" s="46">
        <v>0</v>
      </c>
      <c r="AB25" s="46">
        <v>8.5</v>
      </c>
      <c r="AC25" s="46">
        <v>9</v>
      </c>
      <c r="AD25" s="47">
        <f t="shared" si="3"/>
        <v>5.83</v>
      </c>
      <c r="AE25" s="49">
        <f t="shared" si="4"/>
        <v>5.65</v>
      </c>
      <c r="AF25" s="50">
        <v>9.32</v>
      </c>
      <c r="AG25" s="47">
        <f t="shared" si="5"/>
        <v>1.86</v>
      </c>
      <c r="AH25" s="51">
        <f t="shared" si="6"/>
        <v>7.5100000000000007</v>
      </c>
    </row>
    <row r="26" spans="1:34">
      <c r="A26" s="81">
        <v>19</v>
      </c>
      <c r="B26" s="91" t="s">
        <v>343</v>
      </c>
      <c r="C26" s="83" t="s">
        <v>344</v>
      </c>
      <c r="D26" s="46">
        <v>9</v>
      </c>
      <c r="E26" s="46">
        <v>0</v>
      </c>
      <c r="F26" s="46">
        <v>8.4</v>
      </c>
      <c r="G26" s="46">
        <v>8.5</v>
      </c>
      <c r="H26" s="46">
        <v>0</v>
      </c>
      <c r="I26" s="46">
        <v>0</v>
      </c>
      <c r="J26" s="46">
        <v>0</v>
      </c>
      <c r="K26" s="46">
        <v>0</v>
      </c>
      <c r="L26" s="46">
        <v>8</v>
      </c>
      <c r="M26" s="46">
        <v>8.3000000000000007</v>
      </c>
      <c r="N26" s="47">
        <f t="shared" si="0"/>
        <v>4.22</v>
      </c>
      <c r="O26" s="46">
        <v>10</v>
      </c>
      <c r="P26" s="46">
        <v>9.6</v>
      </c>
      <c r="Q26" s="46">
        <v>7</v>
      </c>
      <c r="R26" s="46">
        <v>7.1</v>
      </c>
      <c r="S26" s="46">
        <v>9.6</v>
      </c>
      <c r="T26" s="53"/>
      <c r="U26" s="53"/>
      <c r="V26" s="47">
        <f t="shared" si="1"/>
        <v>8.66</v>
      </c>
      <c r="W26" s="46">
        <v>9.5</v>
      </c>
      <c r="X26" s="46">
        <v>8.9</v>
      </c>
      <c r="Y26" s="46">
        <v>8.4</v>
      </c>
      <c r="Z26" s="47">
        <f t="shared" si="2"/>
        <v>8.93</v>
      </c>
      <c r="AA26" s="54">
        <v>7</v>
      </c>
      <c r="AB26" s="46">
        <v>8</v>
      </c>
      <c r="AC26" s="46">
        <v>5</v>
      </c>
      <c r="AD26" s="47">
        <f t="shared" si="3"/>
        <v>6.66</v>
      </c>
      <c r="AE26" s="49">
        <f t="shared" si="4"/>
        <v>5.69</v>
      </c>
      <c r="AF26" s="50">
        <v>6.32</v>
      </c>
      <c r="AG26" s="47">
        <f t="shared" si="5"/>
        <v>1.26</v>
      </c>
      <c r="AH26" s="51">
        <f t="shared" si="6"/>
        <v>6.95</v>
      </c>
    </row>
    <row r="27" spans="1:34">
      <c r="A27" s="81">
        <v>20</v>
      </c>
      <c r="B27" s="91" t="s">
        <v>345</v>
      </c>
      <c r="C27" s="83" t="s">
        <v>346</v>
      </c>
      <c r="D27" s="46">
        <v>9.8000000000000007</v>
      </c>
      <c r="E27" s="46">
        <v>10</v>
      </c>
      <c r="F27" s="46">
        <v>8.3000000000000007</v>
      </c>
      <c r="G27" s="46">
        <v>10</v>
      </c>
      <c r="H27" s="46">
        <v>9.4</v>
      </c>
      <c r="I27" s="46">
        <v>7.8</v>
      </c>
      <c r="J27" s="46">
        <v>0</v>
      </c>
      <c r="K27" s="46">
        <v>10</v>
      </c>
      <c r="L27" s="46">
        <v>10</v>
      </c>
      <c r="M27" s="46">
        <v>9.3000000000000007</v>
      </c>
      <c r="N27" s="47">
        <f t="shared" si="0"/>
        <v>8.4600000000000009</v>
      </c>
      <c r="O27" s="46">
        <v>10</v>
      </c>
      <c r="P27" s="46">
        <v>8.1999999999999993</v>
      </c>
      <c r="Q27" s="46">
        <v>7.5</v>
      </c>
      <c r="R27" s="46">
        <v>7.1</v>
      </c>
      <c r="S27" s="46">
        <v>10</v>
      </c>
      <c r="T27" s="53"/>
      <c r="U27" s="53"/>
      <c r="V27" s="47">
        <f t="shared" si="1"/>
        <v>8.56</v>
      </c>
      <c r="W27" s="46">
        <v>9.5</v>
      </c>
      <c r="X27" s="46">
        <v>8.6999999999999993</v>
      </c>
      <c r="Y27" s="46">
        <v>9.6</v>
      </c>
      <c r="Z27" s="47">
        <f t="shared" si="2"/>
        <v>9.26</v>
      </c>
      <c r="AA27" s="46">
        <v>9.8000000000000007</v>
      </c>
      <c r="AB27" s="46">
        <v>9</v>
      </c>
      <c r="AC27" s="46">
        <v>9.5</v>
      </c>
      <c r="AD27" s="47">
        <f t="shared" si="3"/>
        <v>9.43</v>
      </c>
      <c r="AE27" s="49">
        <f t="shared" si="4"/>
        <v>7.14</v>
      </c>
      <c r="AF27" s="50">
        <v>8.92</v>
      </c>
      <c r="AG27" s="47">
        <f t="shared" si="5"/>
        <v>1.78</v>
      </c>
      <c r="AH27" s="51">
        <f t="shared" si="6"/>
        <v>8.92</v>
      </c>
    </row>
    <row r="28" spans="1:34">
      <c r="A28" s="81">
        <v>21</v>
      </c>
      <c r="B28" s="91" t="s">
        <v>347</v>
      </c>
      <c r="C28" s="83" t="s">
        <v>348</v>
      </c>
      <c r="D28" s="46">
        <v>9.4</v>
      </c>
      <c r="E28" s="46">
        <v>7</v>
      </c>
      <c r="F28" s="46">
        <v>7.6</v>
      </c>
      <c r="G28" s="46">
        <v>10</v>
      </c>
      <c r="H28" s="46">
        <v>9</v>
      </c>
      <c r="I28" s="46">
        <v>7.8</v>
      </c>
      <c r="J28" s="46">
        <v>8.1999999999999993</v>
      </c>
      <c r="K28" s="46">
        <v>8.6</v>
      </c>
      <c r="L28" s="46">
        <v>5</v>
      </c>
      <c r="M28" s="46">
        <v>8.6</v>
      </c>
      <c r="N28" s="47">
        <f t="shared" si="0"/>
        <v>8.1199999999999992</v>
      </c>
      <c r="O28" s="46">
        <v>9</v>
      </c>
      <c r="P28" s="46">
        <v>9.6</v>
      </c>
      <c r="Q28" s="46">
        <v>9.5</v>
      </c>
      <c r="R28" s="46">
        <v>9.1</v>
      </c>
      <c r="S28" s="46">
        <v>10</v>
      </c>
      <c r="T28" s="53"/>
      <c r="U28" s="53"/>
      <c r="V28" s="47">
        <f t="shared" si="1"/>
        <v>9.44</v>
      </c>
      <c r="W28" s="46">
        <v>9.5</v>
      </c>
      <c r="X28" s="46">
        <v>9.1</v>
      </c>
      <c r="Y28" s="46">
        <v>5</v>
      </c>
      <c r="Z28" s="47">
        <f t="shared" si="2"/>
        <v>7.86</v>
      </c>
      <c r="AA28" s="54">
        <v>7.4</v>
      </c>
      <c r="AB28" s="46">
        <v>8</v>
      </c>
      <c r="AC28" s="46">
        <v>8.5</v>
      </c>
      <c r="AD28" s="47">
        <f t="shared" si="3"/>
        <v>7.96</v>
      </c>
      <c r="AE28" s="49">
        <f t="shared" si="4"/>
        <v>6.67</v>
      </c>
      <c r="AF28" s="50">
        <v>9.7000000000000011</v>
      </c>
      <c r="AG28" s="47">
        <f t="shared" si="5"/>
        <v>1.94</v>
      </c>
      <c r="AH28" s="51">
        <f t="shared" si="6"/>
        <v>8.61</v>
      </c>
    </row>
    <row r="29" spans="1:34">
      <c r="A29" s="81">
        <v>22</v>
      </c>
      <c r="B29" s="91" t="s">
        <v>349</v>
      </c>
      <c r="C29" s="83" t="s">
        <v>350</v>
      </c>
      <c r="D29" s="46">
        <v>9</v>
      </c>
      <c r="E29" s="46">
        <v>7.2</v>
      </c>
      <c r="F29" s="46">
        <v>6.6</v>
      </c>
      <c r="G29" s="46">
        <v>0</v>
      </c>
      <c r="H29" s="46">
        <v>5.4</v>
      </c>
      <c r="I29" s="46">
        <v>6.8</v>
      </c>
      <c r="J29" s="46">
        <v>0</v>
      </c>
      <c r="K29" s="46">
        <v>0</v>
      </c>
      <c r="L29" s="46">
        <v>10</v>
      </c>
      <c r="M29" s="46">
        <v>4.3</v>
      </c>
      <c r="N29" s="47">
        <f t="shared" si="0"/>
        <v>4.93</v>
      </c>
      <c r="O29" s="46">
        <v>10</v>
      </c>
      <c r="P29" s="54">
        <v>8.8000000000000007</v>
      </c>
      <c r="Q29" s="46">
        <v>7</v>
      </c>
      <c r="R29" s="46">
        <v>8.9</v>
      </c>
      <c r="S29" s="46">
        <v>9</v>
      </c>
      <c r="T29" s="53"/>
      <c r="U29" s="53"/>
      <c r="V29" s="47">
        <f t="shared" si="1"/>
        <v>8.74</v>
      </c>
      <c r="W29" s="46">
        <v>8.5</v>
      </c>
      <c r="X29" s="46">
        <v>7.5</v>
      </c>
      <c r="Y29" s="46">
        <v>9.8000000000000007</v>
      </c>
      <c r="Z29" s="47">
        <f t="shared" si="2"/>
        <v>8.6</v>
      </c>
      <c r="AA29" s="54">
        <v>7</v>
      </c>
      <c r="AB29" s="46">
        <v>7.5</v>
      </c>
      <c r="AC29" s="46">
        <v>8.5</v>
      </c>
      <c r="AD29" s="47">
        <f t="shared" si="3"/>
        <v>7.66</v>
      </c>
      <c r="AE29" s="49">
        <f t="shared" si="4"/>
        <v>5.98</v>
      </c>
      <c r="AF29" s="50">
        <v>8.14</v>
      </c>
      <c r="AG29" s="47">
        <f t="shared" si="5"/>
        <v>1.62</v>
      </c>
      <c r="AH29" s="51">
        <f t="shared" si="6"/>
        <v>7.6000000000000005</v>
      </c>
    </row>
    <row r="30" spans="1:34">
      <c r="A30" s="81">
        <v>23</v>
      </c>
      <c r="B30" s="91" t="s">
        <v>351</v>
      </c>
      <c r="C30" s="83" t="s">
        <v>352</v>
      </c>
      <c r="D30" s="46">
        <v>10</v>
      </c>
      <c r="E30" s="46">
        <v>7.4</v>
      </c>
      <c r="F30" s="46">
        <v>6.5</v>
      </c>
      <c r="G30" s="46">
        <v>10</v>
      </c>
      <c r="H30" s="46">
        <v>0</v>
      </c>
      <c r="I30" s="46">
        <v>0</v>
      </c>
      <c r="J30" s="46">
        <v>0</v>
      </c>
      <c r="K30" s="46">
        <v>10</v>
      </c>
      <c r="L30" s="46">
        <v>6</v>
      </c>
      <c r="M30" s="46">
        <v>0</v>
      </c>
      <c r="N30" s="47">
        <f t="shared" si="0"/>
        <v>4.99</v>
      </c>
      <c r="O30" s="46">
        <v>9.5</v>
      </c>
      <c r="P30" s="46">
        <v>8.1999999999999993</v>
      </c>
      <c r="Q30" s="46">
        <v>8</v>
      </c>
      <c r="R30" s="46">
        <v>6.9</v>
      </c>
      <c r="S30" s="46">
        <v>9.6</v>
      </c>
      <c r="T30" s="53"/>
      <c r="U30" s="53"/>
      <c r="V30" s="47">
        <f t="shared" si="1"/>
        <v>8.44</v>
      </c>
      <c r="W30" s="46">
        <v>9.5</v>
      </c>
      <c r="X30" s="46">
        <v>8.6999999999999993</v>
      </c>
      <c r="Y30" s="46">
        <v>9.6</v>
      </c>
      <c r="Z30" s="47">
        <f t="shared" si="2"/>
        <v>9.26</v>
      </c>
      <c r="AA30" s="54">
        <v>7.6</v>
      </c>
      <c r="AB30" s="46">
        <v>2</v>
      </c>
      <c r="AC30" s="46">
        <v>8</v>
      </c>
      <c r="AD30" s="47">
        <f t="shared" si="3"/>
        <v>5.86</v>
      </c>
      <c r="AE30" s="49">
        <f t="shared" si="4"/>
        <v>5.71</v>
      </c>
      <c r="AF30" s="50">
        <v>8.9599999999999991</v>
      </c>
      <c r="AG30" s="47">
        <f t="shared" si="5"/>
        <v>1.79</v>
      </c>
      <c r="AH30" s="51">
        <f t="shared" si="6"/>
        <v>7.5</v>
      </c>
    </row>
    <row r="31" spans="1:34">
      <c r="A31" s="81">
        <v>24</v>
      </c>
      <c r="B31" s="91" t="s">
        <v>353</v>
      </c>
      <c r="C31" s="83" t="s">
        <v>354</v>
      </c>
      <c r="D31" s="46">
        <v>8.5</v>
      </c>
      <c r="E31" s="46">
        <v>9.8000000000000007</v>
      </c>
      <c r="F31" s="46">
        <v>8.8000000000000007</v>
      </c>
      <c r="G31" s="46">
        <v>10</v>
      </c>
      <c r="H31" s="46">
        <v>6.3</v>
      </c>
      <c r="I31" s="46">
        <v>5.7</v>
      </c>
      <c r="J31" s="46">
        <v>0</v>
      </c>
      <c r="K31" s="46">
        <v>0</v>
      </c>
      <c r="L31" s="46">
        <v>0</v>
      </c>
      <c r="M31" s="46">
        <v>0</v>
      </c>
      <c r="N31" s="47">
        <f t="shared" si="0"/>
        <v>4.91</v>
      </c>
      <c r="O31" s="46">
        <v>9</v>
      </c>
      <c r="P31" s="46">
        <v>8</v>
      </c>
      <c r="Q31" s="46">
        <v>7.5</v>
      </c>
      <c r="R31" s="46">
        <v>8.5</v>
      </c>
      <c r="S31" s="46">
        <v>9.6</v>
      </c>
      <c r="T31" s="53"/>
      <c r="U31" s="53"/>
      <c r="V31" s="47">
        <f t="shared" si="1"/>
        <v>8.52</v>
      </c>
      <c r="W31" s="46">
        <v>9.5</v>
      </c>
      <c r="X31" s="46" t="s">
        <v>310</v>
      </c>
      <c r="Y31" s="46" t="s">
        <v>310</v>
      </c>
      <c r="Z31" s="47">
        <f t="shared" si="2"/>
        <v>9.5</v>
      </c>
      <c r="AA31" s="46">
        <v>0</v>
      </c>
      <c r="AB31" s="46">
        <v>2</v>
      </c>
      <c r="AC31" s="46">
        <v>8</v>
      </c>
      <c r="AD31" s="47">
        <f t="shared" si="3"/>
        <v>3.33</v>
      </c>
      <c r="AE31" s="49">
        <f t="shared" si="4"/>
        <v>5.25</v>
      </c>
      <c r="AF31" s="50">
        <v>9.32</v>
      </c>
      <c r="AG31" s="47">
        <f t="shared" si="5"/>
        <v>1.86</v>
      </c>
      <c r="AH31" s="51">
        <f t="shared" si="6"/>
        <v>7.11</v>
      </c>
    </row>
    <row r="32" spans="1:34">
      <c r="A32" s="81">
        <v>25</v>
      </c>
      <c r="B32" s="44" t="s">
        <v>355</v>
      </c>
      <c r="C32" s="45" t="s">
        <v>356</v>
      </c>
      <c r="D32" s="46">
        <v>9.4</v>
      </c>
      <c r="E32" s="46">
        <v>5</v>
      </c>
      <c r="F32" s="46">
        <v>9.4</v>
      </c>
      <c r="G32" s="46">
        <v>9.5</v>
      </c>
      <c r="H32" s="46">
        <v>8.8000000000000007</v>
      </c>
      <c r="I32" s="46">
        <v>8</v>
      </c>
      <c r="J32" s="46">
        <v>7</v>
      </c>
      <c r="K32" s="46">
        <v>9.8000000000000007</v>
      </c>
      <c r="L32" s="46">
        <v>8</v>
      </c>
      <c r="M32" s="46">
        <v>8.8000000000000007</v>
      </c>
      <c r="N32" s="47">
        <f t="shared" si="0"/>
        <v>8.3699999999999992</v>
      </c>
      <c r="O32" s="46">
        <v>9.5</v>
      </c>
      <c r="P32" s="46">
        <v>8.6</v>
      </c>
      <c r="Q32" s="46">
        <v>6.5</v>
      </c>
      <c r="R32" s="46">
        <v>8.9</v>
      </c>
      <c r="S32" s="46">
        <v>10</v>
      </c>
      <c r="T32" s="53"/>
      <c r="U32" s="53"/>
      <c r="V32" s="47">
        <f t="shared" si="1"/>
        <v>8.6999999999999993</v>
      </c>
      <c r="W32" s="46">
        <v>9.5</v>
      </c>
      <c r="X32" s="46">
        <v>9.1</v>
      </c>
      <c r="Y32" s="46">
        <v>5</v>
      </c>
      <c r="Z32" s="47">
        <f t="shared" si="2"/>
        <v>7.86</v>
      </c>
      <c r="AA32" s="46">
        <v>9</v>
      </c>
      <c r="AB32" s="46">
        <v>9</v>
      </c>
      <c r="AC32" s="46">
        <v>9.5</v>
      </c>
      <c r="AD32" s="47">
        <f t="shared" si="3"/>
        <v>9.16</v>
      </c>
      <c r="AE32" s="49">
        <f t="shared" si="4"/>
        <v>6.81</v>
      </c>
      <c r="AF32" s="50">
        <v>7.6400000000000006</v>
      </c>
      <c r="AG32" s="47">
        <f t="shared" si="5"/>
        <v>1.52</v>
      </c>
      <c r="AH32" s="51">
        <f t="shared" si="6"/>
        <v>8.33</v>
      </c>
    </row>
    <row r="33" spans="1:34">
      <c r="A33" s="81"/>
      <c r="B33" s="56"/>
      <c r="C33" s="45"/>
      <c r="D33" s="60"/>
      <c r="E33" s="53"/>
      <c r="F33" s="53"/>
      <c r="G33" s="53"/>
      <c r="H33" s="53"/>
      <c r="I33" s="53"/>
      <c r="J33" s="53"/>
      <c r="K33" s="53"/>
      <c r="L33" s="53"/>
      <c r="M33" s="53"/>
      <c r="N33" s="61"/>
      <c r="O33" s="60"/>
      <c r="P33" s="53"/>
      <c r="Q33" s="53"/>
      <c r="R33" s="53"/>
      <c r="S33" s="53"/>
      <c r="T33" s="53"/>
      <c r="U33" s="53"/>
      <c r="V33" s="61"/>
      <c r="W33" s="60"/>
      <c r="X33" s="53"/>
      <c r="Y33" s="53"/>
      <c r="Z33" s="61"/>
      <c r="AA33" s="60"/>
      <c r="AB33" s="53"/>
      <c r="AC33" s="53"/>
      <c r="AD33" s="61"/>
      <c r="AE33" s="62"/>
      <c r="AF33" s="60"/>
      <c r="AG33" s="61"/>
      <c r="AH33" s="63"/>
    </row>
    <row r="34" spans="1:34">
      <c r="A34" s="81"/>
      <c r="B34" s="44"/>
      <c r="C34" s="45"/>
      <c r="D34" s="60"/>
      <c r="E34" s="53"/>
      <c r="F34" s="53"/>
      <c r="G34" s="53"/>
      <c r="H34" s="53"/>
      <c r="I34" s="53"/>
      <c r="J34" s="53"/>
      <c r="K34" s="53"/>
      <c r="L34" s="53"/>
      <c r="M34" s="53"/>
      <c r="N34" s="61"/>
      <c r="O34" s="60"/>
      <c r="P34" s="53"/>
      <c r="Q34" s="53"/>
      <c r="R34" s="53"/>
      <c r="S34" s="53"/>
      <c r="T34" s="53"/>
      <c r="U34" s="53"/>
      <c r="V34" s="61"/>
      <c r="W34" s="60"/>
      <c r="X34" s="53"/>
      <c r="Y34" s="53"/>
      <c r="Z34" s="61"/>
      <c r="AA34" s="60"/>
      <c r="AB34" s="53"/>
      <c r="AC34" s="53"/>
      <c r="AD34" s="61"/>
      <c r="AE34" s="62"/>
      <c r="AF34" s="60"/>
      <c r="AG34" s="61"/>
      <c r="AH34" s="63"/>
    </row>
    <row r="35" spans="1:34">
      <c r="A35" s="81"/>
      <c r="B35" s="56"/>
      <c r="C35" s="45"/>
      <c r="D35" s="60"/>
      <c r="E35" s="53"/>
      <c r="F35" s="53"/>
      <c r="G35" s="53"/>
      <c r="H35" s="53"/>
      <c r="I35" s="53"/>
      <c r="J35" s="53"/>
      <c r="K35" s="53"/>
      <c r="L35" s="53"/>
      <c r="M35" s="53"/>
      <c r="N35" s="61"/>
      <c r="O35" s="60"/>
      <c r="P35" s="53"/>
      <c r="Q35" s="53"/>
      <c r="R35" s="53"/>
      <c r="S35" s="53"/>
      <c r="T35" s="53"/>
      <c r="U35" s="53"/>
      <c r="V35" s="61"/>
      <c r="W35" s="60"/>
      <c r="X35" s="53"/>
      <c r="Y35" s="53"/>
      <c r="Z35" s="61"/>
      <c r="AA35" s="60"/>
      <c r="AB35" s="53"/>
      <c r="AC35" s="53"/>
      <c r="AD35" s="61"/>
      <c r="AE35" s="62"/>
      <c r="AF35" s="60"/>
      <c r="AG35" s="61"/>
      <c r="AH35" s="63"/>
    </row>
    <row r="36" spans="1:34">
      <c r="A36" s="81"/>
      <c r="B36" s="85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53"/>
      <c r="N36" s="61"/>
      <c r="O36" s="60"/>
      <c r="P36" s="53"/>
      <c r="Q36" s="53"/>
      <c r="R36" s="53"/>
      <c r="S36" s="53"/>
      <c r="T36" s="53"/>
      <c r="U36" s="53"/>
      <c r="V36" s="61"/>
      <c r="W36" s="60"/>
      <c r="X36" s="53"/>
      <c r="Y36" s="53"/>
      <c r="Z36" s="61"/>
      <c r="AA36" s="60"/>
      <c r="AB36" s="53"/>
      <c r="AC36" s="53"/>
      <c r="AD36" s="61"/>
      <c r="AE36" s="62"/>
      <c r="AF36" s="60"/>
      <c r="AG36" s="61"/>
      <c r="AH36" s="63"/>
    </row>
    <row r="37" spans="1:34" ht="15.75" thickBot="1">
      <c r="A37" s="81"/>
      <c r="B37" s="55"/>
      <c r="C37" s="82"/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68"/>
      <c r="P37" s="69"/>
      <c r="Q37" s="69"/>
      <c r="R37" s="69"/>
      <c r="S37" s="69"/>
      <c r="T37" s="69"/>
      <c r="U37" s="69"/>
      <c r="V37" s="70"/>
      <c r="W37" s="68"/>
      <c r="X37" s="69"/>
      <c r="Y37" s="69"/>
      <c r="Z37" s="70"/>
      <c r="AA37" s="68"/>
      <c r="AB37" s="69"/>
      <c r="AC37" s="69"/>
      <c r="AD37" s="70"/>
      <c r="AE37" s="71"/>
      <c r="AF37" s="60"/>
      <c r="AG37" s="61"/>
      <c r="AH37" s="72"/>
    </row>
    <row r="38" spans="1:34" ht="101.25" customHeight="1" thickBot="1">
      <c r="A38" s="73" t="s">
        <v>67</v>
      </c>
      <c r="B38" s="74"/>
      <c r="C38" s="75" t="s">
        <v>68</v>
      </c>
      <c r="D38" s="93" t="s">
        <v>367</v>
      </c>
      <c r="E38" s="93" t="s">
        <v>368</v>
      </c>
      <c r="F38" s="93" t="s">
        <v>369</v>
      </c>
      <c r="G38" s="93" t="s">
        <v>370</v>
      </c>
      <c r="H38" s="93" t="s">
        <v>363</v>
      </c>
      <c r="I38" s="93" t="s">
        <v>371</v>
      </c>
      <c r="J38" s="93" t="s">
        <v>372</v>
      </c>
      <c r="K38" s="93" t="s">
        <v>373</v>
      </c>
      <c r="L38" s="93" t="s">
        <v>365</v>
      </c>
      <c r="M38" s="93" t="s">
        <v>366</v>
      </c>
      <c r="N38" s="94"/>
      <c r="O38" s="93" t="s">
        <v>374</v>
      </c>
      <c r="P38" s="93" t="s">
        <v>375</v>
      </c>
      <c r="Q38" s="93" t="s">
        <v>376</v>
      </c>
      <c r="R38" s="93" t="s">
        <v>377</v>
      </c>
      <c r="S38" s="93" t="s">
        <v>378</v>
      </c>
      <c r="T38" s="93"/>
      <c r="U38" s="93"/>
      <c r="V38" s="94"/>
      <c r="W38" s="93" t="s">
        <v>379</v>
      </c>
      <c r="X38" s="93" t="s">
        <v>380</v>
      </c>
      <c r="Y38" s="93" t="s">
        <v>381</v>
      </c>
      <c r="Z38" s="94"/>
      <c r="AA38" s="93" t="s">
        <v>382</v>
      </c>
      <c r="AB38" s="93" t="s">
        <v>383</v>
      </c>
      <c r="AC38" s="93" t="s">
        <v>384</v>
      </c>
      <c r="AD38" s="78"/>
      <c r="AE38" s="79"/>
      <c r="AF38" s="76"/>
      <c r="AG38" s="78"/>
      <c r="AH38" s="72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5" priority="2" operator="equal">
      <formula>0</formula>
    </cfRule>
  </conditionalFormatting>
  <conditionalFormatting sqref="AF3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D13"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s="2" customFormat="1" ht="15.75">
      <c r="B3" s="3" t="s">
        <v>307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F3" s="6" t="s">
        <v>7</v>
      </c>
      <c r="AG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385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>
        <v>41622</v>
      </c>
      <c r="E7" s="37">
        <v>41635</v>
      </c>
      <c r="F7" s="37">
        <v>41636</v>
      </c>
      <c r="G7" s="37">
        <v>41281</v>
      </c>
      <c r="H7" s="37">
        <v>41277</v>
      </c>
      <c r="I7" s="37"/>
      <c r="J7" s="37"/>
      <c r="K7" s="37"/>
      <c r="L7" s="37"/>
      <c r="M7" s="37"/>
      <c r="N7" s="38" t="s">
        <v>21</v>
      </c>
      <c r="O7" s="36">
        <v>41621</v>
      </c>
      <c r="P7" s="37">
        <v>41622</v>
      </c>
      <c r="Q7" s="37">
        <v>41636</v>
      </c>
      <c r="R7" s="37">
        <v>41281</v>
      </c>
      <c r="S7" s="37"/>
      <c r="T7" s="39"/>
      <c r="U7" s="39"/>
      <c r="V7" s="38" t="s">
        <v>21</v>
      </c>
      <c r="W7" s="36">
        <v>41276</v>
      </c>
      <c r="X7" s="37"/>
      <c r="Y7" s="37"/>
      <c r="Z7" s="38" t="s">
        <v>21</v>
      </c>
      <c r="AA7" s="36">
        <v>41625</v>
      </c>
      <c r="AB7" s="37">
        <v>41634</v>
      </c>
      <c r="AC7" s="37">
        <v>41276</v>
      </c>
      <c r="AD7" s="40" t="s">
        <v>21</v>
      </c>
      <c r="AE7" s="41"/>
      <c r="AF7" s="30"/>
      <c r="AG7" s="31"/>
      <c r="AH7" s="42"/>
    </row>
    <row r="8" spans="1:34">
      <c r="A8" s="81">
        <v>1</v>
      </c>
      <c r="B8" s="45" t="s">
        <v>386</v>
      </c>
      <c r="C8" s="45" t="s">
        <v>387</v>
      </c>
      <c r="D8" s="46">
        <v>10</v>
      </c>
      <c r="E8" s="46">
        <v>9.5</v>
      </c>
      <c r="F8" s="46">
        <v>7</v>
      </c>
      <c r="G8" s="46">
        <v>6.5</v>
      </c>
      <c r="H8" s="46">
        <v>9.5</v>
      </c>
      <c r="I8" s="46"/>
      <c r="J8" s="46"/>
      <c r="K8" s="46"/>
      <c r="L8" s="46"/>
      <c r="M8" s="46"/>
      <c r="N8" s="47">
        <f>TRUNC(AVERAGE(D8:M8),2)</f>
        <v>8.5</v>
      </c>
      <c r="O8" s="46">
        <v>9</v>
      </c>
      <c r="P8" s="46">
        <v>9</v>
      </c>
      <c r="Q8" s="46">
        <v>8.8000000000000007</v>
      </c>
      <c r="R8" s="46">
        <v>10</v>
      </c>
      <c r="S8" s="46"/>
      <c r="T8" s="48"/>
      <c r="U8" s="48"/>
      <c r="V8" s="47">
        <f>TRUNC(AVERAGE(O8:U8),2)</f>
        <v>9.1999999999999993</v>
      </c>
      <c r="W8" s="46">
        <v>9.1999999999999993</v>
      </c>
      <c r="X8" s="46"/>
      <c r="Y8" s="46"/>
      <c r="Z8" s="47">
        <f>TRUNC(AVERAGE(W8:Y8),2)</f>
        <v>9.1999999999999993</v>
      </c>
      <c r="AA8" s="46">
        <v>8</v>
      </c>
      <c r="AB8" s="46">
        <v>8.5</v>
      </c>
      <c r="AC8" s="46">
        <v>8.4</v>
      </c>
      <c r="AD8" s="47">
        <f>TRUNC(AVERAGE(AA8:AC8),2)</f>
        <v>8.3000000000000007</v>
      </c>
      <c r="AE8" s="49">
        <f>TRUNC((((+N8+V8+Z8+AD8)/4)*0.8),2)</f>
        <v>7.04</v>
      </c>
      <c r="AF8" s="50"/>
      <c r="AG8" s="47">
        <f>TRUNC((AF8*0.2),2)</f>
        <v>0</v>
      </c>
      <c r="AH8" s="51">
        <f>+AE8+AG8</f>
        <v>7.04</v>
      </c>
    </row>
    <row r="9" spans="1:34">
      <c r="A9" s="81">
        <v>2</v>
      </c>
      <c r="B9" s="55" t="s">
        <v>388</v>
      </c>
      <c r="C9" s="45" t="s">
        <v>389</v>
      </c>
      <c r="D9" s="46">
        <v>10</v>
      </c>
      <c r="E9" s="46">
        <v>10</v>
      </c>
      <c r="F9" s="46">
        <v>8.5</v>
      </c>
      <c r="G9" s="46">
        <v>8</v>
      </c>
      <c r="H9" s="46">
        <v>9</v>
      </c>
      <c r="I9" s="46"/>
      <c r="J9" s="46"/>
      <c r="K9" s="46"/>
      <c r="L9" s="46"/>
      <c r="M9" s="46"/>
      <c r="N9" s="47">
        <f t="shared" ref="N9:N32" si="0">TRUNC(AVERAGE(D9:M9),2)</f>
        <v>9.1</v>
      </c>
      <c r="O9" s="46">
        <v>9</v>
      </c>
      <c r="P9" s="46">
        <v>9</v>
      </c>
      <c r="Q9" s="46">
        <v>7.6</v>
      </c>
      <c r="R9" s="46">
        <v>10</v>
      </c>
      <c r="S9" s="46"/>
      <c r="T9" s="53"/>
      <c r="U9" s="53"/>
      <c r="V9" s="47">
        <f t="shared" ref="V9:V32" si="1">TRUNC(AVERAGE(O9:U9),2)</f>
        <v>8.9</v>
      </c>
      <c r="W9" s="46">
        <v>9.1999999999999993</v>
      </c>
      <c r="X9" s="46"/>
      <c r="Y9" s="46"/>
      <c r="Z9" s="47">
        <f t="shared" ref="Z9:Z32" si="2">TRUNC(AVERAGE(W9:Y9),2)</f>
        <v>9.1999999999999993</v>
      </c>
      <c r="AA9" s="46">
        <v>8</v>
      </c>
      <c r="AB9" s="46">
        <v>9</v>
      </c>
      <c r="AC9" s="46">
        <v>8.8000000000000007</v>
      </c>
      <c r="AD9" s="47">
        <f t="shared" ref="AD9:AD32" si="3">TRUNC(AVERAGE(AA9:AC9),2)</f>
        <v>8.6</v>
      </c>
      <c r="AE9" s="49">
        <f t="shared" ref="AE9:AE32" si="4">TRUNC((((+N9+V9+Z9+AD9)/4)*0.8),2)</f>
        <v>7.16</v>
      </c>
      <c r="AF9" s="50"/>
      <c r="AG9" s="47">
        <f t="shared" ref="AG9:AG32" si="5">TRUNC((AF9*0.2),2)</f>
        <v>0</v>
      </c>
      <c r="AH9" s="51">
        <f t="shared" ref="AH9:AH32" si="6">+AE9+AG9</f>
        <v>7.16</v>
      </c>
    </row>
    <row r="10" spans="1:34">
      <c r="A10" s="81">
        <v>3</v>
      </c>
      <c r="B10" s="55" t="s">
        <v>390</v>
      </c>
      <c r="C10" s="45" t="s">
        <v>391</v>
      </c>
      <c r="D10" s="46">
        <v>10</v>
      </c>
      <c r="E10" s="46">
        <v>9.5</v>
      </c>
      <c r="F10" s="46">
        <v>9.4</v>
      </c>
      <c r="G10" s="46">
        <v>6.5</v>
      </c>
      <c r="H10" s="46">
        <v>7.5</v>
      </c>
      <c r="I10" s="46"/>
      <c r="J10" s="46"/>
      <c r="K10" s="46"/>
      <c r="L10" s="46"/>
      <c r="M10" s="46"/>
      <c r="N10" s="47">
        <f t="shared" si="0"/>
        <v>8.58</v>
      </c>
      <c r="O10" s="46">
        <v>9.5</v>
      </c>
      <c r="P10" s="46">
        <v>9</v>
      </c>
      <c r="Q10" s="46">
        <v>8.8000000000000007</v>
      </c>
      <c r="R10" s="46">
        <v>9.5</v>
      </c>
      <c r="S10" s="46"/>
      <c r="T10" s="53"/>
      <c r="U10" s="53"/>
      <c r="V10" s="47">
        <f t="shared" si="1"/>
        <v>9.1999999999999993</v>
      </c>
      <c r="W10" s="46">
        <v>9.4</v>
      </c>
      <c r="X10" s="46"/>
      <c r="Y10" s="46"/>
      <c r="Z10" s="47">
        <f t="shared" si="2"/>
        <v>9.4</v>
      </c>
      <c r="AA10" s="46">
        <v>8</v>
      </c>
      <c r="AB10" s="46">
        <v>8.5</v>
      </c>
      <c r="AC10" s="46">
        <v>7</v>
      </c>
      <c r="AD10" s="47">
        <f t="shared" si="3"/>
        <v>7.83</v>
      </c>
      <c r="AE10" s="49">
        <f t="shared" si="4"/>
        <v>7</v>
      </c>
      <c r="AF10" s="50"/>
      <c r="AG10" s="47">
        <f t="shared" si="5"/>
        <v>0</v>
      </c>
      <c r="AH10" s="51">
        <f t="shared" si="6"/>
        <v>7</v>
      </c>
    </row>
    <row r="11" spans="1:34">
      <c r="A11" s="81">
        <v>4</v>
      </c>
      <c r="B11" s="55" t="s">
        <v>390</v>
      </c>
      <c r="C11" s="45" t="s">
        <v>392</v>
      </c>
      <c r="D11" s="46">
        <v>10</v>
      </c>
      <c r="E11" s="46">
        <v>10</v>
      </c>
      <c r="F11" s="46">
        <v>9</v>
      </c>
      <c r="G11" s="46">
        <v>7</v>
      </c>
      <c r="H11" s="46">
        <v>8</v>
      </c>
      <c r="I11" s="46"/>
      <c r="J11" s="46"/>
      <c r="K11" s="46"/>
      <c r="L11" s="46"/>
      <c r="M11" s="46"/>
      <c r="N11" s="47">
        <f t="shared" si="0"/>
        <v>8.8000000000000007</v>
      </c>
      <c r="O11" s="46">
        <v>9.5</v>
      </c>
      <c r="P11" s="46">
        <v>10</v>
      </c>
      <c r="Q11" s="46">
        <v>8.4</v>
      </c>
      <c r="R11" s="46">
        <v>10</v>
      </c>
      <c r="S11" s="46"/>
      <c r="T11" s="53"/>
      <c r="U11" s="53"/>
      <c r="V11" s="47">
        <f t="shared" si="1"/>
        <v>9.4700000000000006</v>
      </c>
      <c r="W11" s="46">
        <v>9.1999999999999993</v>
      </c>
      <c r="X11" s="46"/>
      <c r="Y11" s="46"/>
      <c r="Z11" s="47">
        <f t="shared" si="2"/>
        <v>9.1999999999999993</v>
      </c>
      <c r="AA11" s="46" t="s">
        <v>310</v>
      </c>
      <c r="AB11" s="46" t="s">
        <v>310</v>
      </c>
      <c r="AC11" s="46">
        <v>7.8</v>
      </c>
      <c r="AD11" s="47">
        <f t="shared" si="3"/>
        <v>7.8</v>
      </c>
      <c r="AE11" s="49">
        <f t="shared" si="4"/>
        <v>7.05</v>
      </c>
      <c r="AF11" s="50"/>
      <c r="AG11" s="47">
        <f t="shared" si="5"/>
        <v>0</v>
      </c>
      <c r="AH11" s="51">
        <f t="shared" si="6"/>
        <v>7.05</v>
      </c>
    </row>
    <row r="12" spans="1:34">
      <c r="A12" s="81">
        <v>5</v>
      </c>
      <c r="B12" s="45" t="s">
        <v>393</v>
      </c>
      <c r="C12" s="45" t="s">
        <v>394</v>
      </c>
      <c r="D12" s="46">
        <v>10</v>
      </c>
      <c r="E12" s="46">
        <v>10</v>
      </c>
      <c r="F12" s="46">
        <v>8.8000000000000007</v>
      </c>
      <c r="G12" s="46">
        <v>7</v>
      </c>
      <c r="H12" s="46">
        <v>7.5</v>
      </c>
      <c r="I12" s="46"/>
      <c r="J12" s="46"/>
      <c r="K12" s="46"/>
      <c r="L12" s="46"/>
      <c r="M12" s="46"/>
      <c r="N12" s="47">
        <f t="shared" si="0"/>
        <v>8.66</v>
      </c>
      <c r="O12" s="46">
        <v>9.5</v>
      </c>
      <c r="P12" s="46">
        <v>8.5</v>
      </c>
      <c r="Q12" s="46">
        <v>9.6</v>
      </c>
      <c r="R12" s="46">
        <v>5</v>
      </c>
      <c r="S12" s="46"/>
      <c r="T12" s="53"/>
      <c r="U12" s="53"/>
      <c r="V12" s="47">
        <f t="shared" si="1"/>
        <v>8.15</v>
      </c>
      <c r="W12" s="46">
        <v>8.4</v>
      </c>
      <c r="X12" s="46"/>
      <c r="Y12" s="46"/>
      <c r="Z12" s="47">
        <f t="shared" si="2"/>
        <v>8.4</v>
      </c>
      <c r="AA12" s="46">
        <v>8</v>
      </c>
      <c r="AB12" s="46">
        <v>9.5</v>
      </c>
      <c r="AC12" s="46">
        <v>8.6999999999999993</v>
      </c>
      <c r="AD12" s="47">
        <f t="shared" si="3"/>
        <v>8.73</v>
      </c>
      <c r="AE12" s="49">
        <f t="shared" si="4"/>
        <v>6.78</v>
      </c>
      <c r="AF12" s="50"/>
      <c r="AG12" s="47">
        <f t="shared" si="5"/>
        <v>0</v>
      </c>
      <c r="AH12" s="51">
        <f t="shared" si="6"/>
        <v>6.78</v>
      </c>
    </row>
    <row r="13" spans="1:34">
      <c r="A13" s="81">
        <v>6</v>
      </c>
      <c r="B13" s="56" t="s">
        <v>395</v>
      </c>
      <c r="C13" s="45" t="s">
        <v>396</v>
      </c>
      <c r="D13" s="46">
        <v>8</v>
      </c>
      <c r="E13" s="46">
        <v>10</v>
      </c>
      <c r="F13" s="46">
        <v>9.6</v>
      </c>
      <c r="G13" s="46">
        <v>8</v>
      </c>
      <c r="H13" s="46">
        <v>10</v>
      </c>
      <c r="I13" s="46"/>
      <c r="J13" s="46"/>
      <c r="K13" s="46"/>
      <c r="L13" s="46"/>
      <c r="M13" s="46"/>
      <c r="N13" s="47">
        <f t="shared" si="0"/>
        <v>9.1199999999999992</v>
      </c>
      <c r="O13" s="46">
        <v>9.5</v>
      </c>
      <c r="P13" s="46">
        <v>9</v>
      </c>
      <c r="Q13" s="46">
        <v>8.6</v>
      </c>
      <c r="R13" s="46">
        <v>10</v>
      </c>
      <c r="S13" s="46"/>
      <c r="T13" s="53"/>
      <c r="U13" s="53"/>
      <c r="V13" s="47">
        <f t="shared" si="1"/>
        <v>9.27</v>
      </c>
      <c r="W13" s="46">
        <v>8.4</v>
      </c>
      <c r="X13" s="46"/>
      <c r="Y13" s="46"/>
      <c r="Z13" s="47">
        <f t="shared" si="2"/>
        <v>8.4</v>
      </c>
      <c r="AA13" s="46">
        <v>10</v>
      </c>
      <c r="AB13" s="46">
        <v>9.9</v>
      </c>
      <c r="AC13" s="46">
        <v>7</v>
      </c>
      <c r="AD13" s="47">
        <f t="shared" si="3"/>
        <v>8.9600000000000009</v>
      </c>
      <c r="AE13" s="49">
        <f t="shared" si="4"/>
        <v>7.15</v>
      </c>
      <c r="AF13" s="50"/>
      <c r="AG13" s="47">
        <f t="shared" si="5"/>
        <v>0</v>
      </c>
      <c r="AH13" s="51">
        <f t="shared" si="6"/>
        <v>7.15</v>
      </c>
    </row>
    <row r="14" spans="1:34">
      <c r="A14" s="81">
        <v>7</v>
      </c>
      <c r="B14" s="45" t="s">
        <v>397</v>
      </c>
      <c r="C14" s="45" t="s">
        <v>398</v>
      </c>
      <c r="D14" s="46">
        <v>9.5</v>
      </c>
      <c r="E14" s="46">
        <v>10</v>
      </c>
      <c r="F14" s="46">
        <v>0</v>
      </c>
      <c r="G14" s="46">
        <v>7.5</v>
      </c>
      <c r="H14" s="46"/>
      <c r="I14" s="46"/>
      <c r="J14" s="46"/>
      <c r="K14" s="46"/>
      <c r="L14" s="46"/>
      <c r="M14" s="46"/>
      <c r="N14" s="47">
        <f t="shared" si="0"/>
        <v>6.75</v>
      </c>
      <c r="O14" s="46">
        <v>8.5</v>
      </c>
      <c r="P14" s="46">
        <v>9</v>
      </c>
      <c r="Q14" s="46">
        <v>9.1999999999999993</v>
      </c>
      <c r="R14" s="46">
        <v>8</v>
      </c>
      <c r="S14" s="46"/>
      <c r="T14" s="53"/>
      <c r="U14" s="53"/>
      <c r="V14" s="47">
        <f t="shared" si="1"/>
        <v>8.67</v>
      </c>
      <c r="W14" s="46">
        <v>9.1999999999999993</v>
      </c>
      <c r="X14" s="46"/>
      <c r="Y14" s="46"/>
      <c r="Z14" s="47">
        <f t="shared" si="2"/>
        <v>9.1999999999999993</v>
      </c>
      <c r="AA14" s="46">
        <v>10</v>
      </c>
      <c r="AB14" s="46">
        <v>9.8000000000000007</v>
      </c>
      <c r="AC14" s="46">
        <v>8.8000000000000007</v>
      </c>
      <c r="AD14" s="47">
        <f t="shared" si="3"/>
        <v>9.5299999999999994</v>
      </c>
      <c r="AE14" s="49">
        <f t="shared" si="4"/>
        <v>6.83</v>
      </c>
      <c r="AF14" s="50"/>
      <c r="AG14" s="47">
        <f t="shared" si="5"/>
        <v>0</v>
      </c>
      <c r="AH14" s="51">
        <f t="shared" si="6"/>
        <v>6.83</v>
      </c>
    </row>
    <row r="15" spans="1:34">
      <c r="A15" s="81">
        <v>8</v>
      </c>
      <c r="B15" s="56" t="s">
        <v>399</v>
      </c>
      <c r="C15" s="45" t="s">
        <v>400</v>
      </c>
      <c r="D15" s="46">
        <v>10</v>
      </c>
      <c r="E15" s="46">
        <v>10</v>
      </c>
      <c r="F15" s="46">
        <v>10</v>
      </c>
      <c r="G15" s="46">
        <v>7.5</v>
      </c>
      <c r="H15" s="46">
        <v>8</v>
      </c>
      <c r="I15" s="46"/>
      <c r="J15" s="46"/>
      <c r="K15" s="46"/>
      <c r="L15" s="46"/>
      <c r="M15" s="46"/>
      <c r="N15" s="47">
        <f t="shared" si="0"/>
        <v>9.1</v>
      </c>
      <c r="O15" s="46">
        <v>9.5</v>
      </c>
      <c r="P15" s="46">
        <v>9</v>
      </c>
      <c r="Q15" s="46">
        <v>9.1999999999999993</v>
      </c>
      <c r="R15" s="46">
        <v>10</v>
      </c>
      <c r="S15" s="46"/>
      <c r="T15" s="53"/>
      <c r="U15" s="53"/>
      <c r="V15" s="47">
        <f t="shared" si="1"/>
        <v>9.42</v>
      </c>
      <c r="W15" s="46">
        <v>8.4</v>
      </c>
      <c r="X15" s="46"/>
      <c r="Y15" s="46"/>
      <c r="Z15" s="47">
        <f t="shared" si="2"/>
        <v>8.4</v>
      </c>
      <c r="AA15" s="46" t="s">
        <v>310</v>
      </c>
      <c r="AB15" s="46">
        <v>9</v>
      </c>
      <c r="AC15" s="46">
        <v>7.8</v>
      </c>
      <c r="AD15" s="47">
        <f t="shared" si="3"/>
        <v>8.4</v>
      </c>
      <c r="AE15" s="49">
        <f t="shared" si="4"/>
        <v>7.06</v>
      </c>
      <c r="AF15" s="50"/>
      <c r="AG15" s="47">
        <f t="shared" si="5"/>
        <v>0</v>
      </c>
      <c r="AH15" s="51">
        <f t="shared" si="6"/>
        <v>7.06</v>
      </c>
    </row>
    <row r="16" spans="1:34">
      <c r="A16" s="81">
        <v>9</v>
      </c>
      <c r="B16" s="95" t="s">
        <v>401</v>
      </c>
      <c r="C16" s="45" t="s">
        <v>402</v>
      </c>
      <c r="D16" s="46">
        <v>10</v>
      </c>
      <c r="E16" s="46">
        <v>10</v>
      </c>
      <c r="F16" s="46">
        <v>9.8000000000000007</v>
      </c>
      <c r="G16" s="46">
        <v>7.5</v>
      </c>
      <c r="H16" s="46">
        <v>9.5</v>
      </c>
      <c r="I16" s="46"/>
      <c r="J16" s="46"/>
      <c r="K16" s="46"/>
      <c r="L16" s="46"/>
      <c r="M16" s="46"/>
      <c r="N16" s="47">
        <f t="shared" si="0"/>
        <v>9.36</v>
      </c>
      <c r="O16" s="46">
        <v>9</v>
      </c>
      <c r="P16" s="46">
        <v>8</v>
      </c>
      <c r="Q16" s="46">
        <v>8.6</v>
      </c>
      <c r="R16" s="46">
        <v>10</v>
      </c>
      <c r="S16" s="46"/>
      <c r="T16" s="53"/>
      <c r="U16" s="53"/>
      <c r="V16" s="47">
        <f t="shared" si="1"/>
        <v>8.9</v>
      </c>
      <c r="W16" s="46">
        <v>9.4</v>
      </c>
      <c r="X16" s="46"/>
      <c r="Y16" s="46"/>
      <c r="Z16" s="47">
        <f t="shared" si="2"/>
        <v>9.4</v>
      </c>
      <c r="AA16" s="46">
        <v>8</v>
      </c>
      <c r="AB16" s="46">
        <v>8</v>
      </c>
      <c r="AC16" s="46">
        <v>7.6</v>
      </c>
      <c r="AD16" s="47">
        <f t="shared" si="3"/>
        <v>7.86</v>
      </c>
      <c r="AE16" s="49">
        <f t="shared" si="4"/>
        <v>7.1</v>
      </c>
      <c r="AF16" s="50"/>
      <c r="AG16" s="47">
        <f t="shared" si="5"/>
        <v>0</v>
      </c>
      <c r="AH16" s="51">
        <f t="shared" si="6"/>
        <v>7.1</v>
      </c>
    </row>
    <row r="17" spans="1:34">
      <c r="A17" s="81">
        <v>10</v>
      </c>
      <c r="B17" s="56" t="s">
        <v>403</v>
      </c>
      <c r="C17" s="45" t="s">
        <v>404</v>
      </c>
      <c r="D17" s="46">
        <v>9.5</v>
      </c>
      <c r="E17" s="46">
        <v>9.5</v>
      </c>
      <c r="F17" s="46">
        <v>9.4</v>
      </c>
      <c r="G17" s="46">
        <v>5.5</v>
      </c>
      <c r="H17" s="46">
        <v>7.5</v>
      </c>
      <c r="I17" s="46"/>
      <c r="J17" s="46"/>
      <c r="K17" s="46"/>
      <c r="L17" s="46"/>
      <c r="M17" s="46"/>
      <c r="N17" s="47">
        <f t="shared" si="0"/>
        <v>8.2799999999999994</v>
      </c>
      <c r="O17" s="46">
        <v>9</v>
      </c>
      <c r="P17" s="46">
        <v>8</v>
      </c>
      <c r="Q17" s="46">
        <v>8.1999999999999993</v>
      </c>
      <c r="R17" s="46">
        <v>4</v>
      </c>
      <c r="S17" s="46"/>
      <c r="T17" s="53"/>
      <c r="U17" s="53"/>
      <c r="V17" s="47">
        <f t="shared" si="1"/>
        <v>7.3</v>
      </c>
      <c r="W17" s="46">
        <v>8.4</v>
      </c>
      <c r="X17" s="46"/>
      <c r="Y17" s="46"/>
      <c r="Z17" s="47">
        <f t="shared" si="2"/>
        <v>8.4</v>
      </c>
      <c r="AA17" s="46">
        <v>8</v>
      </c>
      <c r="AB17" s="46">
        <v>7.5</v>
      </c>
      <c r="AC17" s="46">
        <v>7.8</v>
      </c>
      <c r="AD17" s="47">
        <f t="shared" si="3"/>
        <v>7.76</v>
      </c>
      <c r="AE17" s="49">
        <f t="shared" si="4"/>
        <v>6.34</v>
      </c>
      <c r="AF17" s="50"/>
      <c r="AG17" s="47">
        <f t="shared" si="5"/>
        <v>0</v>
      </c>
      <c r="AH17" s="51">
        <f t="shared" si="6"/>
        <v>6.34</v>
      </c>
    </row>
    <row r="18" spans="1:34">
      <c r="A18" s="81">
        <v>11</v>
      </c>
      <c r="B18" s="55" t="s">
        <v>405</v>
      </c>
      <c r="C18" s="45" t="s">
        <v>406</v>
      </c>
      <c r="D18" s="46">
        <v>9.8000000000000007</v>
      </c>
      <c r="E18" s="46">
        <v>10</v>
      </c>
      <c r="F18" s="46">
        <v>8.4</v>
      </c>
      <c r="G18" s="46">
        <v>6.5</v>
      </c>
      <c r="H18" s="46">
        <v>10</v>
      </c>
      <c r="I18" s="46"/>
      <c r="J18" s="46"/>
      <c r="K18" s="46"/>
      <c r="L18" s="46"/>
      <c r="M18" s="46"/>
      <c r="N18" s="47">
        <f t="shared" si="0"/>
        <v>8.94</v>
      </c>
      <c r="O18" s="46">
        <v>9</v>
      </c>
      <c r="P18" s="46">
        <v>9</v>
      </c>
      <c r="Q18" s="46">
        <v>9</v>
      </c>
      <c r="R18" s="46">
        <v>10</v>
      </c>
      <c r="S18" s="46"/>
      <c r="T18" s="53"/>
      <c r="U18" s="53"/>
      <c r="V18" s="47">
        <f t="shared" si="1"/>
        <v>9.25</v>
      </c>
      <c r="W18" s="46">
        <v>8.4</v>
      </c>
      <c r="X18" s="46"/>
      <c r="Y18" s="46"/>
      <c r="Z18" s="47">
        <f t="shared" si="2"/>
        <v>8.4</v>
      </c>
      <c r="AA18" s="46">
        <v>10</v>
      </c>
      <c r="AB18" s="46">
        <v>8</v>
      </c>
      <c r="AC18" s="46">
        <v>8.4</v>
      </c>
      <c r="AD18" s="47">
        <f t="shared" si="3"/>
        <v>8.8000000000000007</v>
      </c>
      <c r="AE18" s="49">
        <f t="shared" si="4"/>
        <v>7.07</v>
      </c>
      <c r="AF18" s="50"/>
      <c r="AG18" s="47">
        <f t="shared" si="5"/>
        <v>0</v>
      </c>
      <c r="AH18" s="51">
        <f t="shared" si="6"/>
        <v>7.07</v>
      </c>
    </row>
    <row r="19" spans="1:34">
      <c r="A19" s="81">
        <v>12</v>
      </c>
      <c r="B19" s="55" t="s">
        <v>407</v>
      </c>
      <c r="C19" s="45" t="s">
        <v>408</v>
      </c>
      <c r="D19" s="46">
        <v>10</v>
      </c>
      <c r="E19" s="46">
        <v>10</v>
      </c>
      <c r="F19" s="46">
        <v>9.6</v>
      </c>
      <c r="G19" s="46">
        <v>7.5</v>
      </c>
      <c r="H19" s="46">
        <v>9.5</v>
      </c>
      <c r="I19" s="46"/>
      <c r="J19" s="46"/>
      <c r="K19" s="46"/>
      <c r="L19" s="46"/>
      <c r="M19" s="46"/>
      <c r="N19" s="47">
        <f t="shared" si="0"/>
        <v>9.32</v>
      </c>
      <c r="O19" s="46">
        <v>9</v>
      </c>
      <c r="P19" s="46">
        <v>8.8000000000000007</v>
      </c>
      <c r="Q19" s="46">
        <v>8.1999999999999993</v>
      </c>
      <c r="R19" s="46">
        <v>10</v>
      </c>
      <c r="S19" s="46"/>
      <c r="T19" s="53"/>
      <c r="U19" s="53"/>
      <c r="V19" s="47">
        <f t="shared" si="1"/>
        <v>9</v>
      </c>
      <c r="W19" s="46" t="s">
        <v>310</v>
      </c>
      <c r="X19" s="46"/>
      <c r="Y19" s="46"/>
      <c r="Z19" s="47" t="e">
        <f t="shared" si="2"/>
        <v>#DIV/0!</v>
      </c>
      <c r="AA19" s="46">
        <v>2</v>
      </c>
      <c r="AB19" s="46">
        <v>9</v>
      </c>
      <c r="AC19" s="46" t="s">
        <v>310</v>
      </c>
      <c r="AD19" s="47">
        <f t="shared" si="3"/>
        <v>5.5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56" t="s">
        <v>409</v>
      </c>
      <c r="C20" s="45" t="s">
        <v>410</v>
      </c>
      <c r="D20" s="46">
        <v>10</v>
      </c>
      <c r="E20" s="46">
        <v>10</v>
      </c>
      <c r="F20" s="46">
        <v>8.6</v>
      </c>
      <c r="G20" s="46">
        <v>7</v>
      </c>
      <c r="H20" s="46">
        <v>8</v>
      </c>
      <c r="I20" s="46"/>
      <c r="J20" s="46"/>
      <c r="K20" s="46"/>
      <c r="L20" s="46"/>
      <c r="M20" s="46"/>
      <c r="N20" s="47">
        <f t="shared" si="0"/>
        <v>8.7200000000000006</v>
      </c>
      <c r="O20" s="46">
        <v>9</v>
      </c>
      <c r="P20" s="46">
        <v>9</v>
      </c>
      <c r="Q20" s="46">
        <v>6</v>
      </c>
      <c r="R20" s="46">
        <v>10</v>
      </c>
      <c r="S20" s="46"/>
      <c r="T20" s="53"/>
      <c r="U20" s="53"/>
      <c r="V20" s="47">
        <f t="shared" si="1"/>
        <v>8.5</v>
      </c>
      <c r="W20" s="46">
        <v>9.4</v>
      </c>
      <c r="X20" s="46"/>
      <c r="Y20" s="46"/>
      <c r="Z20" s="47">
        <f t="shared" si="2"/>
        <v>9.4</v>
      </c>
      <c r="AA20" s="46">
        <v>6</v>
      </c>
      <c r="AB20" s="46">
        <v>7.5</v>
      </c>
      <c r="AC20" s="46">
        <v>9.1999999999999993</v>
      </c>
      <c r="AD20" s="47">
        <f t="shared" si="3"/>
        <v>7.56</v>
      </c>
      <c r="AE20" s="49">
        <f t="shared" si="4"/>
        <v>6.83</v>
      </c>
      <c r="AF20" s="50"/>
      <c r="AG20" s="47">
        <f t="shared" si="5"/>
        <v>0</v>
      </c>
      <c r="AH20" s="51">
        <f t="shared" si="6"/>
        <v>6.83</v>
      </c>
    </row>
    <row r="21" spans="1:34">
      <c r="A21" s="81">
        <v>14</v>
      </c>
      <c r="B21" s="56" t="s">
        <v>411</v>
      </c>
      <c r="C21" s="45" t="s">
        <v>412</v>
      </c>
      <c r="D21" s="46">
        <v>10</v>
      </c>
      <c r="E21" s="46">
        <v>10</v>
      </c>
      <c r="F21" s="46">
        <v>8.8000000000000007</v>
      </c>
      <c r="G21" s="46">
        <v>5.5</v>
      </c>
      <c r="H21" s="46">
        <v>8.5</v>
      </c>
      <c r="I21" s="46"/>
      <c r="J21" s="46"/>
      <c r="K21" s="46"/>
      <c r="L21" s="46"/>
      <c r="M21" s="46"/>
      <c r="N21" s="47">
        <f t="shared" si="0"/>
        <v>8.56</v>
      </c>
      <c r="O21" s="46">
        <v>9.5</v>
      </c>
      <c r="P21" s="46" t="s">
        <v>310</v>
      </c>
      <c r="Q21" s="46">
        <v>7.8</v>
      </c>
      <c r="R21" s="46">
        <v>10</v>
      </c>
      <c r="S21" s="46"/>
      <c r="T21" s="53"/>
      <c r="U21" s="53"/>
      <c r="V21" s="47">
        <f t="shared" si="1"/>
        <v>9.1</v>
      </c>
      <c r="W21" s="46">
        <v>8.4</v>
      </c>
      <c r="X21" s="46"/>
      <c r="Y21" s="46"/>
      <c r="Z21" s="47">
        <f t="shared" si="2"/>
        <v>8.4</v>
      </c>
      <c r="AA21" s="46">
        <v>8</v>
      </c>
      <c r="AB21" s="46">
        <v>8.5</v>
      </c>
      <c r="AC21" s="46">
        <v>8.1999999999999993</v>
      </c>
      <c r="AD21" s="47">
        <f t="shared" si="3"/>
        <v>8.23</v>
      </c>
      <c r="AE21" s="49">
        <f t="shared" si="4"/>
        <v>6.85</v>
      </c>
      <c r="AF21" s="50"/>
      <c r="AG21" s="47">
        <f t="shared" si="5"/>
        <v>0</v>
      </c>
      <c r="AH21" s="51">
        <f t="shared" si="6"/>
        <v>6.85</v>
      </c>
    </row>
    <row r="22" spans="1:34">
      <c r="A22" s="81">
        <v>15</v>
      </c>
      <c r="B22" s="56" t="s">
        <v>413</v>
      </c>
      <c r="C22" s="45" t="s">
        <v>414</v>
      </c>
      <c r="D22" s="46">
        <v>10</v>
      </c>
      <c r="E22" s="46">
        <v>10</v>
      </c>
      <c r="F22" s="46">
        <v>0</v>
      </c>
      <c r="G22" s="46">
        <v>6</v>
      </c>
      <c r="H22" s="46">
        <v>8.5</v>
      </c>
      <c r="I22" s="46"/>
      <c r="J22" s="46"/>
      <c r="K22" s="46"/>
      <c r="L22" s="46"/>
      <c r="M22" s="46"/>
      <c r="N22" s="47">
        <f t="shared" si="0"/>
        <v>6.9</v>
      </c>
      <c r="O22" s="46">
        <v>7</v>
      </c>
      <c r="P22" s="46">
        <v>6.5</v>
      </c>
      <c r="Q22" s="46">
        <v>0</v>
      </c>
      <c r="R22" s="46">
        <v>3</v>
      </c>
      <c r="S22" s="46"/>
      <c r="T22" s="53"/>
      <c r="U22" s="53"/>
      <c r="V22" s="47">
        <f t="shared" si="1"/>
        <v>4.12</v>
      </c>
      <c r="W22" s="46">
        <v>8.4</v>
      </c>
      <c r="X22" s="46"/>
      <c r="Y22" s="46"/>
      <c r="Z22" s="47">
        <f t="shared" si="2"/>
        <v>8.4</v>
      </c>
      <c r="AA22" s="46">
        <v>10</v>
      </c>
      <c r="AB22" s="46">
        <v>9</v>
      </c>
      <c r="AC22" s="46">
        <v>8.1999999999999993</v>
      </c>
      <c r="AD22" s="47">
        <f t="shared" si="3"/>
        <v>9.06</v>
      </c>
      <c r="AE22" s="49">
        <f t="shared" si="4"/>
        <v>5.69</v>
      </c>
      <c r="AF22" s="50"/>
      <c r="AG22" s="47">
        <f t="shared" si="5"/>
        <v>0</v>
      </c>
      <c r="AH22" s="51">
        <f t="shared" si="6"/>
        <v>5.69</v>
      </c>
    </row>
    <row r="23" spans="1:34">
      <c r="A23" s="81">
        <v>16</v>
      </c>
      <c r="B23" s="45" t="s">
        <v>415</v>
      </c>
      <c r="C23" s="45" t="s">
        <v>416</v>
      </c>
      <c r="D23" s="46">
        <v>10</v>
      </c>
      <c r="E23" s="46">
        <v>10</v>
      </c>
      <c r="F23" s="46" t="s">
        <v>310</v>
      </c>
      <c r="G23" s="46">
        <v>7.5</v>
      </c>
      <c r="H23" s="46">
        <v>8</v>
      </c>
      <c r="I23" s="46"/>
      <c r="J23" s="46"/>
      <c r="K23" s="46"/>
      <c r="L23" s="46"/>
      <c r="M23" s="46"/>
      <c r="N23" s="47">
        <f t="shared" si="0"/>
        <v>8.8699999999999992</v>
      </c>
      <c r="O23" s="46">
        <v>9</v>
      </c>
      <c r="P23" s="46">
        <v>7.5</v>
      </c>
      <c r="Q23" s="46">
        <v>0</v>
      </c>
      <c r="R23" s="46">
        <v>10</v>
      </c>
      <c r="S23" s="46"/>
      <c r="T23" s="53"/>
      <c r="U23" s="53"/>
      <c r="V23" s="47">
        <f t="shared" si="1"/>
        <v>6.62</v>
      </c>
      <c r="W23" s="46" t="s">
        <v>310</v>
      </c>
      <c r="X23" s="46"/>
      <c r="Y23" s="46"/>
      <c r="Z23" s="47" t="e">
        <f t="shared" si="2"/>
        <v>#DIV/0!</v>
      </c>
      <c r="AA23" s="46">
        <v>6</v>
      </c>
      <c r="AB23" s="46">
        <v>9</v>
      </c>
      <c r="AC23" s="46" t="s">
        <v>310</v>
      </c>
      <c r="AD23" s="47">
        <f t="shared" si="3"/>
        <v>7.5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56" t="s">
        <v>417</v>
      </c>
      <c r="C24" s="45" t="s">
        <v>418</v>
      </c>
      <c r="D24" s="46">
        <v>9</v>
      </c>
      <c r="E24" s="46">
        <v>10</v>
      </c>
      <c r="F24" s="46">
        <v>9.1999999999999993</v>
      </c>
      <c r="G24" s="46">
        <v>6.5</v>
      </c>
      <c r="H24" s="46">
        <v>8.5</v>
      </c>
      <c r="I24" s="46"/>
      <c r="J24" s="46"/>
      <c r="K24" s="46"/>
      <c r="L24" s="46"/>
      <c r="M24" s="46"/>
      <c r="N24" s="47">
        <f t="shared" si="0"/>
        <v>8.64</v>
      </c>
      <c r="O24" s="46">
        <v>8</v>
      </c>
      <c r="P24" s="46" t="s">
        <v>310</v>
      </c>
      <c r="Q24" s="46">
        <v>0</v>
      </c>
      <c r="R24" s="46">
        <v>8</v>
      </c>
      <c r="S24" s="46"/>
      <c r="T24" s="53"/>
      <c r="U24" s="53"/>
      <c r="V24" s="47">
        <f t="shared" si="1"/>
        <v>5.33</v>
      </c>
      <c r="W24" s="46">
        <v>8.4</v>
      </c>
      <c r="X24" s="46"/>
      <c r="Y24" s="46"/>
      <c r="Z24" s="47">
        <f t="shared" si="2"/>
        <v>8.4</v>
      </c>
      <c r="AA24" s="46">
        <v>10</v>
      </c>
      <c r="AB24" s="46">
        <v>9</v>
      </c>
      <c r="AC24" s="46">
        <v>3.5</v>
      </c>
      <c r="AD24" s="47">
        <f t="shared" si="3"/>
        <v>7.5</v>
      </c>
      <c r="AE24" s="49">
        <f t="shared" si="4"/>
        <v>5.97</v>
      </c>
      <c r="AF24" s="50"/>
      <c r="AG24" s="47">
        <f t="shared" si="5"/>
        <v>0</v>
      </c>
      <c r="AH24" s="51">
        <f t="shared" si="6"/>
        <v>5.97</v>
      </c>
    </row>
    <row r="25" spans="1:34">
      <c r="A25" s="81">
        <v>18</v>
      </c>
      <c r="B25" s="55" t="s">
        <v>419</v>
      </c>
      <c r="C25" s="45" t="s">
        <v>420</v>
      </c>
      <c r="D25" s="46">
        <v>10</v>
      </c>
      <c r="E25" s="46" t="s">
        <v>310</v>
      </c>
      <c r="F25" s="46" t="s">
        <v>421</v>
      </c>
      <c r="G25" s="46">
        <v>6.5</v>
      </c>
      <c r="H25" s="46">
        <v>9</v>
      </c>
      <c r="I25" s="46"/>
      <c r="J25" s="46"/>
      <c r="K25" s="46"/>
      <c r="L25" s="46"/>
      <c r="M25" s="46"/>
      <c r="N25" s="47">
        <f t="shared" si="0"/>
        <v>8.5</v>
      </c>
      <c r="O25" s="46">
        <v>9</v>
      </c>
      <c r="P25" s="46">
        <v>8</v>
      </c>
      <c r="Q25" s="46">
        <v>0</v>
      </c>
      <c r="R25" s="46">
        <v>9.5</v>
      </c>
      <c r="S25" s="46"/>
      <c r="T25" s="53"/>
      <c r="U25" s="53"/>
      <c r="V25" s="47">
        <f t="shared" si="1"/>
        <v>6.62</v>
      </c>
      <c r="W25" s="46">
        <v>9.4</v>
      </c>
      <c r="X25" s="46"/>
      <c r="Y25" s="46"/>
      <c r="Z25" s="47">
        <f t="shared" si="2"/>
        <v>9.4</v>
      </c>
      <c r="AA25" s="46">
        <v>10</v>
      </c>
      <c r="AB25" s="46" t="s">
        <v>310</v>
      </c>
      <c r="AC25" s="46">
        <v>8</v>
      </c>
      <c r="AD25" s="47">
        <f t="shared" si="3"/>
        <v>9</v>
      </c>
      <c r="AE25" s="49">
        <f t="shared" si="4"/>
        <v>6.7</v>
      </c>
      <c r="AF25" s="50"/>
      <c r="AG25" s="47">
        <f t="shared" si="5"/>
        <v>0</v>
      </c>
      <c r="AH25" s="51">
        <f t="shared" si="6"/>
        <v>6.7</v>
      </c>
    </row>
    <row r="26" spans="1:34">
      <c r="A26" s="81">
        <v>19</v>
      </c>
      <c r="B26" s="91"/>
      <c r="C26" s="83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54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91"/>
      <c r="C27" s="8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91"/>
      <c r="C28" s="8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54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91"/>
      <c r="C29" s="83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54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91"/>
      <c r="C30" s="83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54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91"/>
      <c r="C31" s="8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 ht="15.75" thickBot="1">
      <c r="A32" s="81">
        <v>25</v>
      </c>
      <c r="B32" s="44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4" ht="139.5" customHeight="1" thickBot="1">
      <c r="A33" s="73" t="s">
        <v>67</v>
      </c>
      <c r="B33" s="74"/>
      <c r="C33" s="75" t="s">
        <v>68</v>
      </c>
      <c r="D33" s="93" t="s">
        <v>422</v>
      </c>
      <c r="E33" s="93" t="s">
        <v>423</v>
      </c>
      <c r="F33" s="93" t="s">
        <v>424</v>
      </c>
      <c r="G33" s="93" t="s">
        <v>425</v>
      </c>
      <c r="H33" s="93" t="s">
        <v>426</v>
      </c>
      <c r="I33" s="77"/>
      <c r="J33" s="77"/>
      <c r="K33" s="77"/>
      <c r="L33" s="77"/>
      <c r="M33" s="77"/>
      <c r="N33" s="78"/>
      <c r="O33" s="93" t="s">
        <v>427</v>
      </c>
      <c r="P33" s="93" t="s">
        <v>428</v>
      </c>
      <c r="Q33" s="93" t="s">
        <v>429</v>
      </c>
      <c r="R33" s="93" t="s">
        <v>430</v>
      </c>
      <c r="S33" s="77"/>
      <c r="T33" s="77"/>
      <c r="U33" s="77"/>
      <c r="V33" s="78"/>
      <c r="W33" s="93" t="s">
        <v>431</v>
      </c>
      <c r="X33" s="77"/>
      <c r="Y33" s="77"/>
      <c r="Z33" s="78"/>
      <c r="AA33" s="93" t="s">
        <v>432</v>
      </c>
      <c r="AB33" s="93" t="s">
        <v>383</v>
      </c>
      <c r="AC33" s="93" t="s">
        <v>433</v>
      </c>
      <c r="AD33" s="78"/>
      <c r="AE33" s="79"/>
      <c r="AF33" s="76"/>
      <c r="AG33" s="78"/>
      <c r="AH33" s="72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A7" workbookViewId="0">
      <pane xSplit="3" ySplit="1" topLeftCell="D8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3" spans="1:34" s="2" customFormat="1" ht="15.75">
      <c r="B3" s="3" t="s">
        <v>307</v>
      </c>
      <c r="C3" s="4" t="s">
        <v>2</v>
      </c>
      <c r="D3" t="s">
        <v>434</v>
      </c>
      <c r="K3" s="2" t="s">
        <v>4</v>
      </c>
      <c r="O3" t="s">
        <v>5</v>
      </c>
      <c r="V3" s="5" t="s">
        <v>6</v>
      </c>
      <c r="AF3" s="6" t="s">
        <v>7</v>
      </c>
      <c r="AG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385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>
        <v>41619</v>
      </c>
      <c r="E7" s="37">
        <v>41626</v>
      </c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>
        <v>41619</v>
      </c>
      <c r="P7" s="37"/>
      <c r="Q7" s="37"/>
      <c r="R7" s="37"/>
      <c r="S7" s="37"/>
      <c r="T7" s="39"/>
      <c r="U7" s="39"/>
      <c r="V7" s="38" t="s">
        <v>21</v>
      </c>
      <c r="W7" s="36">
        <v>41283</v>
      </c>
      <c r="X7" s="37"/>
      <c r="Y7" s="37"/>
      <c r="Z7" s="38" t="s">
        <v>21</v>
      </c>
      <c r="AA7" s="36">
        <v>41626</v>
      </c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45" t="s">
        <v>386</v>
      </c>
      <c r="C8" s="45" t="s">
        <v>387</v>
      </c>
      <c r="D8" s="46">
        <v>8.9</v>
      </c>
      <c r="E8" s="46">
        <v>10</v>
      </c>
      <c r="F8" s="46"/>
      <c r="G8" s="46"/>
      <c r="H8" s="46"/>
      <c r="I8" s="46"/>
      <c r="J8" s="46"/>
      <c r="K8" s="46"/>
      <c r="L8" s="46"/>
      <c r="M8" s="46"/>
      <c r="N8" s="47">
        <f>TRUNC(AVERAGE(D8:M8),2)</f>
        <v>9.4499999999999993</v>
      </c>
      <c r="O8" s="46">
        <v>9</v>
      </c>
      <c r="P8" s="46"/>
      <c r="Q8" s="46"/>
      <c r="R8" s="46"/>
      <c r="S8" s="46"/>
      <c r="T8" s="48"/>
      <c r="U8" s="48"/>
      <c r="V8" s="47">
        <f>TRUNC(AVERAGE(O8:U8),2)</f>
        <v>9</v>
      </c>
      <c r="W8" s="46">
        <v>10</v>
      </c>
      <c r="X8" s="46"/>
      <c r="Y8" s="46"/>
      <c r="Z8" s="47">
        <f>TRUNC(AVERAGE(W8:Y8),2)</f>
        <v>10</v>
      </c>
      <c r="AA8" s="54">
        <v>8</v>
      </c>
      <c r="AB8" s="46"/>
      <c r="AC8" s="46"/>
      <c r="AD8" s="47">
        <f>TRUNC(AVERAGE(AA8:AC8),2)</f>
        <v>8</v>
      </c>
      <c r="AE8" s="49">
        <f>TRUNC((((+N8+V8+Z8+AD8)/4)*0.8),2)</f>
        <v>7.29</v>
      </c>
      <c r="AF8" s="50"/>
      <c r="AG8" s="47">
        <f>TRUNC((AF8*0.2),2)</f>
        <v>0</v>
      </c>
      <c r="AH8" s="51">
        <f>+AE8+AG8</f>
        <v>7.29</v>
      </c>
    </row>
    <row r="9" spans="1:34">
      <c r="A9" s="81">
        <v>2</v>
      </c>
      <c r="B9" s="55" t="s">
        <v>388</v>
      </c>
      <c r="C9" s="45" t="s">
        <v>389</v>
      </c>
      <c r="D9" s="46">
        <v>8.6</v>
      </c>
      <c r="E9" s="46">
        <v>10</v>
      </c>
      <c r="F9" s="46"/>
      <c r="G9" s="46"/>
      <c r="H9" s="46"/>
      <c r="I9" s="46"/>
      <c r="J9" s="46"/>
      <c r="K9" s="46"/>
      <c r="L9" s="46"/>
      <c r="M9" s="46"/>
      <c r="N9" s="47">
        <f t="shared" ref="N9:N32" si="0">TRUNC(AVERAGE(D9:M9),2)</f>
        <v>9.3000000000000007</v>
      </c>
      <c r="O9" s="46">
        <v>9.1</v>
      </c>
      <c r="P9" s="46"/>
      <c r="Q9" s="46"/>
      <c r="R9" s="46"/>
      <c r="S9" s="46"/>
      <c r="T9" s="53"/>
      <c r="U9" s="53"/>
      <c r="V9" s="47">
        <f t="shared" ref="V9:V32" si="1">TRUNC(AVERAGE(O9:U9),2)</f>
        <v>9.1</v>
      </c>
      <c r="W9" s="46">
        <v>10</v>
      </c>
      <c r="X9" s="46"/>
      <c r="Y9" s="46"/>
      <c r="Z9" s="47">
        <f t="shared" ref="Z9:Z32" si="2">TRUNC(AVERAGE(W9:Y9),2)</f>
        <v>10</v>
      </c>
      <c r="AA9" s="46">
        <v>9.6</v>
      </c>
      <c r="AB9" s="46"/>
      <c r="AC9" s="46"/>
      <c r="AD9" s="47">
        <f t="shared" ref="AD9:AD32" si="3">TRUNC(AVERAGE(AA9:AC9),2)</f>
        <v>9.6</v>
      </c>
      <c r="AE9" s="49">
        <f t="shared" ref="AE9:AE32" si="4">TRUNC((((+N9+V9+Z9+AD9)/4)*0.8),2)</f>
        <v>7.6</v>
      </c>
      <c r="AF9" s="50"/>
      <c r="AG9" s="47">
        <f t="shared" ref="AG9:AG32" si="5">TRUNC((AF9*0.2),2)</f>
        <v>0</v>
      </c>
      <c r="AH9" s="51">
        <f t="shared" ref="AH9:AH32" si="6">+AE9+AG9</f>
        <v>7.6</v>
      </c>
    </row>
    <row r="10" spans="1:34">
      <c r="A10" s="81">
        <v>3</v>
      </c>
      <c r="B10" s="55" t="s">
        <v>390</v>
      </c>
      <c r="C10" s="45" t="s">
        <v>391</v>
      </c>
      <c r="D10" s="46">
        <v>8.9</v>
      </c>
      <c r="E10" s="46">
        <v>10</v>
      </c>
      <c r="F10" s="46"/>
      <c r="G10" s="46"/>
      <c r="H10" s="46"/>
      <c r="I10" s="46"/>
      <c r="J10" s="46"/>
      <c r="K10" s="46"/>
      <c r="L10" s="46"/>
      <c r="M10" s="46"/>
      <c r="N10" s="47">
        <f t="shared" si="0"/>
        <v>9.4499999999999993</v>
      </c>
      <c r="O10" s="46">
        <v>9.5</v>
      </c>
      <c r="P10" s="46"/>
      <c r="Q10" s="46"/>
      <c r="R10" s="46"/>
      <c r="S10" s="46"/>
      <c r="T10" s="53"/>
      <c r="U10" s="53"/>
      <c r="V10" s="47">
        <f t="shared" si="1"/>
        <v>9.5</v>
      </c>
      <c r="W10" s="46">
        <v>10</v>
      </c>
      <c r="X10" s="46"/>
      <c r="Y10" s="46"/>
      <c r="Z10" s="47">
        <f t="shared" si="2"/>
        <v>10</v>
      </c>
      <c r="AA10" s="46">
        <v>0</v>
      </c>
      <c r="AB10" s="46"/>
      <c r="AC10" s="46"/>
      <c r="AD10" s="47">
        <f t="shared" si="3"/>
        <v>0</v>
      </c>
      <c r="AE10" s="49">
        <f t="shared" si="4"/>
        <v>5.79</v>
      </c>
      <c r="AF10" s="50"/>
      <c r="AG10" s="47">
        <f t="shared" si="5"/>
        <v>0</v>
      </c>
      <c r="AH10" s="51">
        <f t="shared" si="6"/>
        <v>5.79</v>
      </c>
    </row>
    <row r="11" spans="1:34">
      <c r="A11" s="81">
        <v>4</v>
      </c>
      <c r="B11" s="55" t="s">
        <v>390</v>
      </c>
      <c r="C11" s="45" t="s">
        <v>392</v>
      </c>
      <c r="D11" s="46">
        <v>8.3000000000000007</v>
      </c>
      <c r="E11" s="46">
        <v>10</v>
      </c>
      <c r="F11" s="46"/>
      <c r="G11" s="46"/>
      <c r="H11" s="46"/>
      <c r="I11" s="46"/>
      <c r="J11" s="46"/>
      <c r="K11" s="46"/>
      <c r="L11" s="46"/>
      <c r="M11" s="46"/>
      <c r="N11" s="47">
        <f t="shared" si="0"/>
        <v>9.15</v>
      </c>
      <c r="O11" s="46">
        <v>9.4</v>
      </c>
      <c r="P11" s="46"/>
      <c r="Q11" s="46"/>
      <c r="R11" s="46"/>
      <c r="S11" s="46"/>
      <c r="T11" s="53"/>
      <c r="U11" s="53"/>
      <c r="V11" s="47">
        <f t="shared" si="1"/>
        <v>9.4</v>
      </c>
      <c r="W11" s="46">
        <v>10</v>
      </c>
      <c r="X11" s="46"/>
      <c r="Y11" s="46"/>
      <c r="Z11" s="47">
        <f t="shared" si="2"/>
        <v>10</v>
      </c>
      <c r="AA11" s="46">
        <v>0</v>
      </c>
      <c r="AB11" s="46"/>
      <c r="AC11" s="46"/>
      <c r="AD11" s="47">
        <f t="shared" si="3"/>
        <v>0</v>
      </c>
      <c r="AE11" s="49">
        <f t="shared" si="4"/>
        <v>5.71</v>
      </c>
      <c r="AF11" s="50"/>
      <c r="AG11" s="47">
        <f t="shared" si="5"/>
        <v>0</v>
      </c>
      <c r="AH11" s="51">
        <f t="shared" si="6"/>
        <v>5.71</v>
      </c>
    </row>
    <row r="12" spans="1:34">
      <c r="A12" s="81">
        <v>5</v>
      </c>
      <c r="B12" s="45" t="s">
        <v>393</v>
      </c>
      <c r="C12" s="45" t="s">
        <v>394</v>
      </c>
      <c r="D12" s="46">
        <v>6.8</v>
      </c>
      <c r="E12" s="46">
        <v>0</v>
      </c>
      <c r="F12" s="46"/>
      <c r="G12" s="46"/>
      <c r="H12" s="46"/>
      <c r="I12" s="46"/>
      <c r="J12" s="46"/>
      <c r="K12" s="46"/>
      <c r="L12" s="46"/>
      <c r="M12" s="46"/>
      <c r="N12" s="47">
        <f t="shared" si="0"/>
        <v>3.4</v>
      </c>
      <c r="O12" s="46">
        <v>9.8000000000000007</v>
      </c>
      <c r="P12" s="46"/>
      <c r="Q12" s="46"/>
      <c r="R12" s="46"/>
      <c r="S12" s="46"/>
      <c r="T12" s="53"/>
      <c r="U12" s="53"/>
      <c r="V12" s="47">
        <f t="shared" si="1"/>
        <v>9.8000000000000007</v>
      </c>
      <c r="W12" s="46">
        <v>10</v>
      </c>
      <c r="X12" s="46"/>
      <c r="Y12" s="46"/>
      <c r="Z12" s="47">
        <f t="shared" si="2"/>
        <v>10</v>
      </c>
      <c r="AA12" s="46">
        <v>9.4</v>
      </c>
      <c r="AB12" s="46"/>
      <c r="AC12" s="46"/>
      <c r="AD12" s="47">
        <f t="shared" si="3"/>
        <v>9.4</v>
      </c>
      <c r="AE12" s="49">
        <f t="shared" si="4"/>
        <v>6.52</v>
      </c>
      <c r="AF12" s="50"/>
      <c r="AG12" s="47">
        <f t="shared" si="5"/>
        <v>0</v>
      </c>
      <c r="AH12" s="51">
        <f t="shared" si="6"/>
        <v>6.52</v>
      </c>
    </row>
    <row r="13" spans="1:34">
      <c r="A13" s="81">
        <v>6</v>
      </c>
      <c r="B13" s="56" t="s">
        <v>395</v>
      </c>
      <c r="C13" s="45" t="s">
        <v>396</v>
      </c>
      <c r="D13" s="46">
        <v>9.1999999999999993</v>
      </c>
      <c r="E13" s="46">
        <v>9</v>
      </c>
      <c r="F13" s="46"/>
      <c r="G13" s="46"/>
      <c r="H13" s="46"/>
      <c r="I13" s="46"/>
      <c r="J13" s="46"/>
      <c r="K13" s="46"/>
      <c r="L13" s="46"/>
      <c r="M13" s="46"/>
      <c r="N13" s="47">
        <f t="shared" si="0"/>
        <v>9.1</v>
      </c>
      <c r="O13" s="46">
        <v>7</v>
      </c>
      <c r="P13" s="46"/>
      <c r="Q13" s="46"/>
      <c r="R13" s="46"/>
      <c r="S13" s="46"/>
      <c r="T13" s="53"/>
      <c r="U13" s="53"/>
      <c r="V13" s="47">
        <f t="shared" si="1"/>
        <v>7</v>
      </c>
      <c r="W13" s="46">
        <v>9.5</v>
      </c>
      <c r="X13" s="46"/>
      <c r="Y13" s="46"/>
      <c r="Z13" s="47">
        <f t="shared" si="2"/>
        <v>9.5</v>
      </c>
      <c r="AA13" s="54">
        <v>7.8</v>
      </c>
      <c r="AB13" s="46"/>
      <c r="AC13" s="46"/>
      <c r="AD13" s="47">
        <f t="shared" si="3"/>
        <v>7.8</v>
      </c>
      <c r="AE13" s="49">
        <f t="shared" si="4"/>
        <v>6.68</v>
      </c>
      <c r="AF13" s="50"/>
      <c r="AG13" s="47">
        <f t="shared" si="5"/>
        <v>0</v>
      </c>
      <c r="AH13" s="51">
        <f t="shared" si="6"/>
        <v>6.68</v>
      </c>
    </row>
    <row r="14" spans="1:34">
      <c r="A14" s="81">
        <v>7</v>
      </c>
      <c r="B14" s="45" t="s">
        <v>397</v>
      </c>
      <c r="C14" s="45" t="s">
        <v>398</v>
      </c>
      <c r="D14" s="46">
        <v>8.1</v>
      </c>
      <c r="E14" s="46">
        <v>10</v>
      </c>
      <c r="F14" s="46"/>
      <c r="G14" s="46"/>
      <c r="H14" s="46"/>
      <c r="I14" s="46"/>
      <c r="J14" s="46"/>
      <c r="K14" s="46"/>
      <c r="L14" s="46"/>
      <c r="M14" s="46"/>
      <c r="N14" s="47">
        <f t="shared" si="0"/>
        <v>9.0500000000000007</v>
      </c>
      <c r="O14" s="46">
        <v>10</v>
      </c>
      <c r="P14" s="46"/>
      <c r="Q14" s="46"/>
      <c r="R14" s="46"/>
      <c r="S14" s="46"/>
      <c r="T14" s="53"/>
      <c r="U14" s="53"/>
      <c r="V14" s="47">
        <f t="shared" si="1"/>
        <v>10</v>
      </c>
      <c r="W14" s="46">
        <v>10</v>
      </c>
      <c r="X14" s="46"/>
      <c r="Y14" s="46"/>
      <c r="Z14" s="47">
        <f t="shared" si="2"/>
        <v>10</v>
      </c>
      <c r="AA14" s="46">
        <v>10</v>
      </c>
      <c r="AB14" s="46"/>
      <c r="AC14" s="46"/>
      <c r="AD14" s="47">
        <f t="shared" si="3"/>
        <v>10</v>
      </c>
      <c r="AE14" s="49">
        <f t="shared" si="4"/>
        <v>7.81</v>
      </c>
      <c r="AF14" s="50"/>
      <c r="AG14" s="47">
        <f t="shared" si="5"/>
        <v>0</v>
      </c>
      <c r="AH14" s="51">
        <f t="shared" si="6"/>
        <v>7.81</v>
      </c>
    </row>
    <row r="15" spans="1:34">
      <c r="A15" s="81">
        <v>8</v>
      </c>
      <c r="B15" s="56" t="s">
        <v>399</v>
      </c>
      <c r="C15" s="45" t="s">
        <v>400</v>
      </c>
      <c r="D15" s="46">
        <v>8.4</v>
      </c>
      <c r="E15" s="46">
        <v>10</v>
      </c>
      <c r="F15" s="46"/>
      <c r="G15" s="46"/>
      <c r="H15" s="46"/>
      <c r="I15" s="46"/>
      <c r="J15" s="46"/>
      <c r="K15" s="46"/>
      <c r="L15" s="46"/>
      <c r="M15" s="46"/>
      <c r="N15" s="47">
        <f t="shared" si="0"/>
        <v>9.1999999999999993</v>
      </c>
      <c r="O15" s="46">
        <v>8.6</v>
      </c>
      <c r="P15" s="46"/>
      <c r="Q15" s="46"/>
      <c r="R15" s="46"/>
      <c r="S15" s="46"/>
      <c r="T15" s="53"/>
      <c r="U15" s="53"/>
      <c r="V15" s="47">
        <f t="shared" si="1"/>
        <v>8.6</v>
      </c>
      <c r="W15" s="46">
        <v>10</v>
      </c>
      <c r="X15" s="46"/>
      <c r="Y15" s="46"/>
      <c r="Z15" s="47">
        <f t="shared" si="2"/>
        <v>10</v>
      </c>
      <c r="AA15" s="46">
        <v>10</v>
      </c>
      <c r="AB15" s="46"/>
      <c r="AC15" s="46"/>
      <c r="AD15" s="47">
        <f t="shared" si="3"/>
        <v>10</v>
      </c>
      <c r="AE15" s="49">
        <f t="shared" si="4"/>
        <v>7.56</v>
      </c>
      <c r="AF15" s="50"/>
      <c r="AG15" s="47">
        <f t="shared" si="5"/>
        <v>0</v>
      </c>
      <c r="AH15" s="51">
        <f t="shared" si="6"/>
        <v>7.56</v>
      </c>
    </row>
    <row r="16" spans="1:34">
      <c r="A16" s="81">
        <v>9</v>
      </c>
      <c r="B16" s="95" t="s">
        <v>401</v>
      </c>
      <c r="C16" s="45" t="s">
        <v>402</v>
      </c>
      <c r="D16" s="46">
        <v>8.8000000000000007</v>
      </c>
      <c r="E16" s="46">
        <v>10</v>
      </c>
      <c r="F16" s="46"/>
      <c r="G16" s="46"/>
      <c r="H16" s="46"/>
      <c r="I16" s="46"/>
      <c r="J16" s="46"/>
      <c r="K16" s="46"/>
      <c r="L16" s="46"/>
      <c r="M16" s="46"/>
      <c r="N16" s="47">
        <f t="shared" si="0"/>
        <v>9.4</v>
      </c>
      <c r="O16" s="46">
        <v>9</v>
      </c>
      <c r="P16" s="46"/>
      <c r="Q16" s="46"/>
      <c r="R16" s="46"/>
      <c r="S16" s="46"/>
      <c r="T16" s="53"/>
      <c r="U16" s="53"/>
      <c r="V16" s="47">
        <f t="shared" si="1"/>
        <v>9</v>
      </c>
      <c r="W16" s="46">
        <v>10</v>
      </c>
      <c r="X16" s="46"/>
      <c r="Y16" s="46"/>
      <c r="Z16" s="47">
        <f t="shared" si="2"/>
        <v>10</v>
      </c>
      <c r="AA16" s="46">
        <v>8.5</v>
      </c>
      <c r="AB16" s="46"/>
      <c r="AC16" s="46"/>
      <c r="AD16" s="47">
        <f t="shared" si="3"/>
        <v>8.5</v>
      </c>
      <c r="AE16" s="49">
        <f t="shared" si="4"/>
        <v>7.38</v>
      </c>
      <c r="AF16" s="50"/>
      <c r="AG16" s="47">
        <f t="shared" si="5"/>
        <v>0</v>
      </c>
      <c r="AH16" s="51">
        <f t="shared" si="6"/>
        <v>7.38</v>
      </c>
    </row>
    <row r="17" spans="1:34">
      <c r="A17" s="81">
        <v>10</v>
      </c>
      <c r="B17" s="56" t="s">
        <v>403</v>
      </c>
      <c r="C17" s="45" t="s">
        <v>404</v>
      </c>
      <c r="D17" s="46">
        <v>0</v>
      </c>
      <c r="E17" s="46">
        <v>10</v>
      </c>
      <c r="F17" s="46"/>
      <c r="G17" s="46"/>
      <c r="H17" s="46"/>
      <c r="I17" s="46"/>
      <c r="J17" s="46"/>
      <c r="K17" s="46"/>
      <c r="L17" s="46"/>
      <c r="M17" s="46"/>
      <c r="N17" s="47">
        <f t="shared" si="0"/>
        <v>5</v>
      </c>
      <c r="O17" s="46">
        <v>0</v>
      </c>
      <c r="P17" s="54"/>
      <c r="Q17" s="46"/>
      <c r="R17" s="46"/>
      <c r="S17" s="46"/>
      <c r="T17" s="53"/>
      <c r="U17" s="53"/>
      <c r="V17" s="47">
        <f t="shared" si="1"/>
        <v>0</v>
      </c>
      <c r="W17" s="46">
        <v>10</v>
      </c>
      <c r="X17" s="46"/>
      <c r="Y17" s="46"/>
      <c r="Z17" s="47">
        <f t="shared" si="2"/>
        <v>10</v>
      </c>
      <c r="AA17" s="46">
        <v>0</v>
      </c>
      <c r="AB17" s="46"/>
      <c r="AC17" s="46"/>
      <c r="AD17" s="47">
        <f t="shared" si="3"/>
        <v>0</v>
      </c>
      <c r="AE17" s="49">
        <f t="shared" si="4"/>
        <v>3</v>
      </c>
      <c r="AF17" s="50"/>
      <c r="AG17" s="47">
        <f t="shared" si="5"/>
        <v>0</v>
      </c>
      <c r="AH17" s="51">
        <f t="shared" si="6"/>
        <v>3</v>
      </c>
    </row>
    <row r="18" spans="1:34">
      <c r="A18" s="81">
        <v>11</v>
      </c>
      <c r="B18" s="55" t="s">
        <v>405</v>
      </c>
      <c r="C18" s="45" t="s">
        <v>406</v>
      </c>
      <c r="D18" s="46">
        <v>9.4</v>
      </c>
      <c r="E18" s="46">
        <v>10</v>
      </c>
      <c r="F18" s="46"/>
      <c r="G18" s="46"/>
      <c r="H18" s="46"/>
      <c r="I18" s="46"/>
      <c r="J18" s="46"/>
      <c r="K18" s="46"/>
      <c r="L18" s="46"/>
      <c r="M18" s="46"/>
      <c r="N18" s="47">
        <f t="shared" si="0"/>
        <v>9.6999999999999993</v>
      </c>
      <c r="O18" s="46">
        <v>9.8000000000000007</v>
      </c>
      <c r="P18" s="46"/>
      <c r="Q18" s="46"/>
      <c r="R18" s="46"/>
      <c r="S18" s="46"/>
      <c r="T18" s="53"/>
      <c r="U18" s="53"/>
      <c r="V18" s="47">
        <f t="shared" si="1"/>
        <v>9.8000000000000007</v>
      </c>
      <c r="W18" s="46">
        <v>10</v>
      </c>
      <c r="X18" s="46"/>
      <c r="Y18" s="46"/>
      <c r="Z18" s="47">
        <f t="shared" si="2"/>
        <v>10</v>
      </c>
      <c r="AA18" s="46">
        <v>10</v>
      </c>
      <c r="AB18" s="46"/>
      <c r="AC18" s="46"/>
      <c r="AD18" s="47">
        <f t="shared" si="3"/>
        <v>10</v>
      </c>
      <c r="AE18" s="49">
        <f t="shared" si="4"/>
        <v>7.9</v>
      </c>
      <c r="AF18" s="50"/>
      <c r="AG18" s="47">
        <f t="shared" si="5"/>
        <v>0</v>
      </c>
      <c r="AH18" s="51">
        <f t="shared" si="6"/>
        <v>7.9</v>
      </c>
    </row>
    <row r="19" spans="1:34">
      <c r="A19" s="81">
        <v>12</v>
      </c>
      <c r="B19" s="55" t="s">
        <v>407</v>
      </c>
      <c r="C19" s="45" t="s">
        <v>408</v>
      </c>
      <c r="D19" s="46">
        <v>9.6</v>
      </c>
      <c r="E19" s="46">
        <v>8</v>
      </c>
      <c r="F19" s="46"/>
      <c r="G19" s="46"/>
      <c r="H19" s="46"/>
      <c r="I19" s="46"/>
      <c r="J19" s="46"/>
      <c r="K19" s="46"/>
      <c r="L19" s="46"/>
      <c r="M19" s="46"/>
      <c r="N19" s="47">
        <f t="shared" si="0"/>
        <v>8.8000000000000007</v>
      </c>
      <c r="O19" s="46">
        <v>9.6</v>
      </c>
      <c r="P19" s="46"/>
      <c r="Q19" s="46"/>
      <c r="R19" s="46"/>
      <c r="S19" s="46"/>
      <c r="T19" s="53"/>
      <c r="U19" s="53"/>
      <c r="V19" s="47">
        <f t="shared" si="1"/>
        <v>9.6</v>
      </c>
      <c r="W19" s="46" t="s">
        <v>310</v>
      </c>
      <c r="X19" s="46"/>
      <c r="Y19" s="46"/>
      <c r="Z19" s="47"/>
      <c r="AA19" s="46">
        <v>9.1999999999999993</v>
      </c>
      <c r="AB19" s="46"/>
      <c r="AC19" s="46"/>
      <c r="AD19" s="47">
        <f t="shared" si="3"/>
        <v>9.1999999999999993</v>
      </c>
      <c r="AE19" s="49">
        <f t="shared" si="4"/>
        <v>5.52</v>
      </c>
      <c r="AF19" s="50"/>
      <c r="AG19" s="47">
        <f t="shared" si="5"/>
        <v>0</v>
      </c>
      <c r="AH19" s="51">
        <f t="shared" si="6"/>
        <v>5.52</v>
      </c>
    </row>
    <row r="20" spans="1:34">
      <c r="A20" s="81">
        <v>13</v>
      </c>
      <c r="B20" s="56" t="s">
        <v>409</v>
      </c>
      <c r="C20" s="45" t="s">
        <v>410</v>
      </c>
      <c r="D20" s="46">
        <v>8.9</v>
      </c>
      <c r="E20" s="46">
        <v>10</v>
      </c>
      <c r="F20" s="46"/>
      <c r="G20" s="46"/>
      <c r="H20" s="46"/>
      <c r="I20" s="46"/>
      <c r="J20" s="46"/>
      <c r="K20" s="46"/>
      <c r="L20" s="46"/>
      <c r="M20" s="46"/>
      <c r="N20" s="47">
        <f t="shared" si="0"/>
        <v>9.4499999999999993</v>
      </c>
      <c r="O20" s="46">
        <v>9.8000000000000007</v>
      </c>
      <c r="P20" s="46"/>
      <c r="Q20" s="46"/>
      <c r="R20" s="46"/>
      <c r="S20" s="46"/>
      <c r="T20" s="53"/>
      <c r="U20" s="53"/>
      <c r="V20" s="47">
        <f t="shared" si="1"/>
        <v>9.8000000000000007</v>
      </c>
      <c r="W20" s="46">
        <v>10</v>
      </c>
      <c r="X20" s="46"/>
      <c r="Y20" s="46"/>
      <c r="Z20" s="47">
        <f t="shared" si="2"/>
        <v>10</v>
      </c>
      <c r="AA20" s="46">
        <v>0</v>
      </c>
      <c r="AB20" s="46"/>
      <c r="AC20" s="46"/>
      <c r="AD20" s="47">
        <f t="shared" si="3"/>
        <v>0</v>
      </c>
      <c r="AE20" s="49">
        <f t="shared" si="4"/>
        <v>5.85</v>
      </c>
      <c r="AF20" s="50"/>
      <c r="AG20" s="47">
        <f t="shared" si="5"/>
        <v>0</v>
      </c>
      <c r="AH20" s="51">
        <f t="shared" si="6"/>
        <v>5.85</v>
      </c>
    </row>
    <row r="21" spans="1:34">
      <c r="A21" s="81">
        <v>14</v>
      </c>
      <c r="B21" s="56" t="s">
        <v>411</v>
      </c>
      <c r="C21" s="45" t="s">
        <v>412</v>
      </c>
      <c r="D21" s="46">
        <v>9.1999999999999993</v>
      </c>
      <c r="E21" s="46">
        <v>10</v>
      </c>
      <c r="F21" s="46"/>
      <c r="G21" s="46"/>
      <c r="H21" s="46"/>
      <c r="I21" s="46"/>
      <c r="J21" s="46"/>
      <c r="K21" s="46"/>
      <c r="L21" s="46"/>
      <c r="M21" s="46"/>
      <c r="N21" s="47">
        <f t="shared" si="0"/>
        <v>9.6</v>
      </c>
      <c r="O21" s="46">
        <v>8.9</v>
      </c>
      <c r="P21" s="46"/>
      <c r="Q21" s="46"/>
      <c r="R21" s="46"/>
      <c r="S21" s="46"/>
      <c r="T21" s="53"/>
      <c r="U21" s="53"/>
      <c r="V21" s="47">
        <f t="shared" si="1"/>
        <v>8.9</v>
      </c>
      <c r="W21" s="46">
        <v>9.5</v>
      </c>
      <c r="X21" s="46"/>
      <c r="Y21" s="46"/>
      <c r="Z21" s="47">
        <f t="shared" si="2"/>
        <v>9.5</v>
      </c>
      <c r="AA21" s="46">
        <v>9.4</v>
      </c>
      <c r="AB21" s="46"/>
      <c r="AC21" s="46"/>
      <c r="AD21" s="47">
        <f t="shared" si="3"/>
        <v>9.4</v>
      </c>
      <c r="AE21" s="49">
        <f t="shared" si="4"/>
        <v>7.48</v>
      </c>
      <c r="AF21" s="50"/>
      <c r="AG21" s="47">
        <f t="shared" si="5"/>
        <v>0</v>
      </c>
      <c r="AH21" s="51">
        <f t="shared" si="6"/>
        <v>7.48</v>
      </c>
    </row>
    <row r="22" spans="1:34">
      <c r="A22" s="81">
        <v>15</v>
      </c>
      <c r="B22" s="56" t="s">
        <v>413</v>
      </c>
      <c r="C22" s="45" t="s">
        <v>414</v>
      </c>
      <c r="D22" s="46">
        <v>8.8000000000000007</v>
      </c>
      <c r="E22" s="46">
        <v>10</v>
      </c>
      <c r="F22" s="46"/>
      <c r="G22" s="46"/>
      <c r="H22" s="46"/>
      <c r="I22" s="46"/>
      <c r="J22" s="46"/>
      <c r="K22" s="46"/>
      <c r="L22" s="46"/>
      <c r="M22" s="46"/>
      <c r="N22" s="47">
        <f t="shared" si="0"/>
        <v>9.4</v>
      </c>
      <c r="O22" s="46">
        <v>9.1</v>
      </c>
      <c r="P22" s="46"/>
      <c r="Q22" s="46"/>
      <c r="R22" s="46"/>
      <c r="S22" s="46"/>
      <c r="T22" s="53"/>
      <c r="U22" s="53"/>
      <c r="V22" s="47">
        <f t="shared" si="1"/>
        <v>9.1</v>
      </c>
      <c r="W22" s="46">
        <v>9.5</v>
      </c>
      <c r="X22" s="46"/>
      <c r="Y22" s="46"/>
      <c r="Z22" s="47">
        <f t="shared" si="2"/>
        <v>9.5</v>
      </c>
      <c r="AA22" s="46">
        <v>9.4</v>
      </c>
      <c r="AB22" s="46"/>
      <c r="AC22" s="46"/>
      <c r="AD22" s="47">
        <f t="shared" si="3"/>
        <v>9.4</v>
      </c>
      <c r="AE22" s="49">
        <f t="shared" si="4"/>
        <v>7.48</v>
      </c>
      <c r="AF22" s="50"/>
      <c r="AG22" s="47">
        <f t="shared" si="5"/>
        <v>0</v>
      </c>
      <c r="AH22" s="51">
        <f t="shared" si="6"/>
        <v>7.48</v>
      </c>
    </row>
    <row r="23" spans="1:34">
      <c r="A23" s="81">
        <v>16</v>
      </c>
      <c r="B23" s="45" t="s">
        <v>415</v>
      </c>
      <c r="C23" s="45" t="s">
        <v>416</v>
      </c>
      <c r="D23" s="46">
        <v>8.4</v>
      </c>
      <c r="E23" s="46">
        <v>10</v>
      </c>
      <c r="F23" s="46"/>
      <c r="G23" s="46"/>
      <c r="H23" s="46"/>
      <c r="I23" s="46"/>
      <c r="J23" s="46"/>
      <c r="K23" s="46"/>
      <c r="L23" s="46"/>
      <c r="M23" s="46"/>
      <c r="N23" s="47">
        <f t="shared" si="0"/>
        <v>9.1999999999999993</v>
      </c>
      <c r="O23" s="46">
        <v>9.6</v>
      </c>
      <c r="P23" s="46"/>
      <c r="Q23" s="46"/>
      <c r="R23" s="46"/>
      <c r="S23" s="46"/>
      <c r="T23" s="53"/>
      <c r="U23" s="53"/>
      <c r="V23" s="47">
        <f t="shared" si="1"/>
        <v>9.6</v>
      </c>
      <c r="W23" s="46" t="s">
        <v>310</v>
      </c>
      <c r="X23" s="46"/>
      <c r="Y23" s="46"/>
      <c r="Z23" s="47"/>
      <c r="AA23" s="54">
        <v>7.5</v>
      </c>
      <c r="AB23" s="46"/>
      <c r="AC23" s="46"/>
      <c r="AD23" s="47">
        <f t="shared" si="3"/>
        <v>7.5</v>
      </c>
      <c r="AE23" s="49">
        <f t="shared" si="4"/>
        <v>5.26</v>
      </c>
      <c r="AF23" s="50"/>
      <c r="AG23" s="47">
        <f t="shared" si="5"/>
        <v>0</v>
      </c>
      <c r="AH23" s="51">
        <f t="shared" si="6"/>
        <v>5.26</v>
      </c>
    </row>
    <row r="24" spans="1:34">
      <c r="A24" s="81">
        <v>17</v>
      </c>
      <c r="B24" s="56" t="s">
        <v>417</v>
      </c>
      <c r="C24" s="45" t="s">
        <v>418</v>
      </c>
      <c r="D24" s="46">
        <v>8.6</v>
      </c>
      <c r="E24" s="46">
        <v>0</v>
      </c>
      <c r="F24" s="46"/>
      <c r="G24" s="46"/>
      <c r="H24" s="46"/>
      <c r="I24" s="46"/>
      <c r="J24" s="46"/>
      <c r="K24" s="46"/>
      <c r="L24" s="46"/>
      <c r="M24" s="46"/>
      <c r="N24" s="47">
        <f t="shared" si="0"/>
        <v>4.3</v>
      </c>
      <c r="O24" s="46">
        <v>8.8000000000000007</v>
      </c>
      <c r="P24" s="46"/>
      <c r="Q24" s="46"/>
      <c r="R24" s="46"/>
      <c r="S24" s="46"/>
      <c r="T24" s="53"/>
      <c r="U24" s="53"/>
      <c r="V24" s="47">
        <f t="shared" si="1"/>
        <v>8.8000000000000007</v>
      </c>
      <c r="W24" s="46">
        <v>10</v>
      </c>
      <c r="X24" s="46"/>
      <c r="Y24" s="46"/>
      <c r="Z24" s="47">
        <f t="shared" si="2"/>
        <v>10</v>
      </c>
      <c r="AA24" s="46">
        <v>0</v>
      </c>
      <c r="AB24" s="46"/>
      <c r="AC24" s="46"/>
      <c r="AD24" s="47">
        <f t="shared" si="3"/>
        <v>0</v>
      </c>
      <c r="AE24" s="49">
        <f t="shared" si="4"/>
        <v>4.62</v>
      </c>
      <c r="AF24" s="50"/>
      <c r="AG24" s="47">
        <f t="shared" si="5"/>
        <v>0</v>
      </c>
      <c r="AH24" s="51">
        <f t="shared" si="6"/>
        <v>4.62</v>
      </c>
    </row>
    <row r="25" spans="1:34">
      <c r="A25" s="81">
        <v>18</v>
      </c>
      <c r="B25" s="55" t="s">
        <v>419</v>
      </c>
      <c r="C25" s="45" t="s">
        <v>420</v>
      </c>
      <c r="D25" s="46">
        <v>9.1999999999999993</v>
      </c>
      <c r="E25" s="46">
        <v>10</v>
      </c>
      <c r="F25" s="46"/>
      <c r="G25" s="46"/>
      <c r="H25" s="46"/>
      <c r="I25" s="46"/>
      <c r="J25" s="46"/>
      <c r="K25" s="46"/>
      <c r="L25" s="46"/>
      <c r="M25" s="46"/>
      <c r="N25" s="47">
        <f t="shared" si="0"/>
        <v>9.6</v>
      </c>
      <c r="O25" s="46">
        <v>8.9</v>
      </c>
      <c r="P25" s="54"/>
      <c r="Q25" s="46"/>
      <c r="R25" s="46"/>
      <c r="S25" s="46"/>
      <c r="T25" s="53"/>
      <c r="U25" s="53"/>
      <c r="V25" s="47">
        <f t="shared" si="1"/>
        <v>8.9</v>
      </c>
      <c r="W25" s="46">
        <v>10</v>
      </c>
      <c r="X25" s="46"/>
      <c r="Y25" s="46"/>
      <c r="Z25" s="47">
        <f t="shared" si="2"/>
        <v>10</v>
      </c>
      <c r="AA25" s="46">
        <v>0</v>
      </c>
      <c r="AB25" s="46"/>
      <c r="AC25" s="46"/>
      <c r="AD25" s="47">
        <f t="shared" si="3"/>
        <v>0</v>
      </c>
      <c r="AE25" s="49">
        <f t="shared" si="4"/>
        <v>5.7</v>
      </c>
      <c r="AF25" s="50"/>
      <c r="AG25" s="47">
        <f t="shared" si="5"/>
        <v>0</v>
      </c>
      <c r="AH25" s="51">
        <f t="shared" si="6"/>
        <v>5.7</v>
      </c>
    </row>
    <row r="26" spans="1:34">
      <c r="A26" s="81">
        <v>19</v>
      </c>
      <c r="B26" s="91"/>
      <c r="C26" s="83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54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91"/>
      <c r="C27" s="8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91"/>
      <c r="C28" s="8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54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91"/>
      <c r="C29" s="83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54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91"/>
      <c r="C30" s="83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54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91"/>
      <c r="C31" s="8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 ht="15.75" thickBot="1">
      <c r="A32" s="81">
        <v>25</v>
      </c>
      <c r="B32" s="44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4" s="102" customFormat="1" ht="101.25" customHeight="1" thickBot="1">
      <c r="A33" s="73" t="s">
        <v>67</v>
      </c>
      <c r="B33" s="74"/>
      <c r="C33" s="75" t="s">
        <v>68</v>
      </c>
      <c r="D33" s="96" t="s">
        <v>435</v>
      </c>
      <c r="E33" s="39" t="s">
        <v>436</v>
      </c>
      <c r="F33" s="39"/>
      <c r="G33" s="39"/>
      <c r="H33" s="39"/>
      <c r="I33" s="39"/>
      <c r="J33" s="39"/>
      <c r="K33" s="39"/>
      <c r="L33" s="39"/>
      <c r="M33" s="39"/>
      <c r="N33" s="97"/>
      <c r="O33" s="96" t="s">
        <v>437</v>
      </c>
      <c r="P33" s="39"/>
      <c r="Q33" s="39"/>
      <c r="R33" s="39"/>
      <c r="S33" s="39"/>
      <c r="T33" s="39"/>
      <c r="U33" s="39"/>
      <c r="V33" s="97"/>
      <c r="W33" s="98" t="s">
        <v>438</v>
      </c>
      <c r="X33" s="99"/>
      <c r="Y33" s="39"/>
      <c r="Z33" s="97"/>
      <c r="AA33" s="96" t="s">
        <v>439</v>
      </c>
      <c r="AB33" s="39"/>
      <c r="AC33" s="39"/>
      <c r="AD33" s="97"/>
      <c r="AE33" s="100"/>
      <c r="AF33" s="96"/>
      <c r="AG33" s="97"/>
      <c r="AH33" s="101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abSelected="1" topLeftCell="T11" workbookViewId="0">
      <selection activeCell="AE18" sqref="AE1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>
        <v>41634</v>
      </c>
      <c r="E7" s="37">
        <v>41636</v>
      </c>
      <c r="F7" s="37">
        <v>41276</v>
      </c>
      <c r="G7" s="37"/>
      <c r="H7" s="37"/>
      <c r="I7" s="37"/>
      <c r="J7" s="37"/>
      <c r="K7" s="37"/>
      <c r="L7" s="37"/>
      <c r="M7" s="37"/>
      <c r="N7" s="38" t="s">
        <v>21</v>
      </c>
      <c r="O7" s="36">
        <v>41611</v>
      </c>
      <c r="P7" s="37">
        <v>41622</v>
      </c>
      <c r="Q7" s="37">
        <v>41285</v>
      </c>
      <c r="R7" s="37"/>
      <c r="S7" s="37"/>
      <c r="T7" s="39"/>
      <c r="U7" s="39"/>
      <c r="V7" s="38" t="s">
        <v>21</v>
      </c>
      <c r="W7" s="36">
        <v>41613</v>
      </c>
      <c r="X7" s="37">
        <v>41613</v>
      </c>
      <c r="Y7" s="37"/>
      <c r="Z7" s="38" t="s">
        <v>21</v>
      </c>
      <c r="AA7" s="36">
        <v>41636</v>
      </c>
      <c r="AB7" s="37"/>
      <c r="AC7" s="37"/>
      <c r="AD7" s="40" t="s">
        <v>21</v>
      </c>
      <c r="AE7" s="41"/>
      <c r="AF7" s="30"/>
      <c r="AG7" s="31"/>
      <c r="AH7" s="42"/>
    </row>
    <row r="8" spans="1:34">
      <c r="A8" s="43">
        <v>1</v>
      </c>
      <c r="B8" s="44" t="s">
        <v>22</v>
      </c>
      <c r="C8" s="45" t="s">
        <v>23</v>
      </c>
      <c r="D8" s="46">
        <v>10</v>
      </c>
      <c r="E8" s="46">
        <v>10</v>
      </c>
      <c r="F8" s="46">
        <v>10</v>
      </c>
      <c r="G8" s="46"/>
      <c r="H8" s="46"/>
      <c r="I8" s="46"/>
      <c r="J8" s="46"/>
      <c r="K8" s="46"/>
      <c r="L8" s="46"/>
      <c r="M8" s="46"/>
      <c r="N8" s="47">
        <f>TRUNC(AVERAGE(D8:M8),2)</f>
        <v>10</v>
      </c>
      <c r="O8" s="46">
        <v>10</v>
      </c>
      <c r="P8" s="46">
        <v>10</v>
      </c>
      <c r="Q8" s="46">
        <v>10</v>
      </c>
      <c r="R8" s="46"/>
      <c r="S8" s="46"/>
      <c r="T8" s="48"/>
      <c r="U8" s="48"/>
      <c r="V8" s="47">
        <f>TRUNC(AVERAGE(O8:U8),2)</f>
        <v>10</v>
      </c>
      <c r="W8" s="46">
        <v>9.8000000000000007</v>
      </c>
      <c r="X8" s="46">
        <v>10</v>
      </c>
      <c r="Y8" s="46"/>
      <c r="Z8" s="47">
        <f>TRUNC(AVERAGE(W8:Y8),2)</f>
        <v>9.9</v>
      </c>
      <c r="AA8" s="46">
        <v>9.5</v>
      </c>
      <c r="AB8" s="46"/>
      <c r="AC8" s="46"/>
      <c r="AD8" s="47">
        <f>TRUNC(AVERAGE(AA8:AC8),2)</f>
        <v>9.5</v>
      </c>
      <c r="AE8" s="49">
        <f>TRUNC((((+N8+V8+Z8+AD8)/4)*0.8),2)</f>
        <v>7.88</v>
      </c>
      <c r="AF8" s="50">
        <v>10</v>
      </c>
      <c r="AG8" s="47">
        <f>TRUNC((AF8*0.2),2)</f>
        <v>2</v>
      </c>
      <c r="AH8" s="51">
        <f>+AE8+AG8</f>
        <v>9.879999999999999</v>
      </c>
    </row>
    <row r="9" spans="1:34">
      <c r="A9" s="52">
        <v>2</v>
      </c>
      <c r="B9" s="44" t="s">
        <v>24</v>
      </c>
      <c r="C9" s="45" t="s">
        <v>25</v>
      </c>
      <c r="D9" s="46">
        <v>10</v>
      </c>
      <c r="E9" s="46">
        <v>10</v>
      </c>
      <c r="F9" s="46">
        <v>9.5</v>
      </c>
      <c r="G9" s="46"/>
      <c r="H9" s="46"/>
      <c r="I9" s="46"/>
      <c r="J9" s="46"/>
      <c r="K9" s="46"/>
      <c r="L9" s="46"/>
      <c r="M9" s="46"/>
      <c r="N9" s="47">
        <f t="shared" ref="N9:N32" si="0">TRUNC(AVERAGE(D9:M9),2)</f>
        <v>9.83</v>
      </c>
      <c r="O9" s="46">
        <v>10</v>
      </c>
      <c r="P9" s="46">
        <v>9.1999999999999993</v>
      </c>
      <c r="Q9" s="46">
        <v>9.8000000000000007</v>
      </c>
      <c r="R9" s="46"/>
      <c r="S9" s="46"/>
      <c r="T9" s="53"/>
      <c r="U9" s="53"/>
      <c r="V9" s="47">
        <f t="shared" ref="V9:V32" si="1">TRUNC(AVERAGE(O9:U9),2)</f>
        <v>9.66</v>
      </c>
      <c r="W9" s="46">
        <v>9.8000000000000007</v>
      </c>
      <c r="X9" s="46">
        <v>9.8000000000000007</v>
      </c>
      <c r="Y9" s="46"/>
      <c r="Z9" s="47">
        <f t="shared" ref="Z9:Z32" si="2">TRUNC(AVERAGE(W9:Y9),2)</f>
        <v>9.8000000000000007</v>
      </c>
      <c r="AA9" s="46">
        <v>7</v>
      </c>
      <c r="AB9" s="46"/>
      <c r="AC9" s="46"/>
      <c r="AD9" s="47">
        <f t="shared" ref="AD9:AD32" si="3">TRUNC(AVERAGE(AA9:AC9),2)</f>
        <v>7</v>
      </c>
      <c r="AE9" s="49">
        <f t="shared" ref="AE9:AE32" si="4">TRUNC((((+N9+V9+Z9+AD9)/4)*0.8),2)</f>
        <v>7.25</v>
      </c>
      <c r="AF9" s="50">
        <v>10</v>
      </c>
      <c r="AG9" s="47">
        <f t="shared" ref="AG9:AG32" si="5">TRUNC((AF9*0.2),2)</f>
        <v>2</v>
      </c>
      <c r="AH9" s="51">
        <f t="shared" ref="AH9:AH32" si="6">+AE9+AG9</f>
        <v>9.25</v>
      </c>
    </row>
    <row r="10" spans="1:34">
      <c r="A10" s="52">
        <v>3</v>
      </c>
      <c r="B10" s="45" t="s">
        <v>26</v>
      </c>
      <c r="C10" s="45" t="s">
        <v>27</v>
      </c>
      <c r="D10" s="46">
        <v>10</v>
      </c>
      <c r="E10" s="46">
        <v>10</v>
      </c>
      <c r="F10" s="46">
        <v>0</v>
      </c>
      <c r="G10" s="46"/>
      <c r="H10" s="46"/>
      <c r="I10" s="46"/>
      <c r="J10" s="46"/>
      <c r="K10" s="46"/>
      <c r="L10" s="46"/>
      <c r="M10" s="46"/>
      <c r="N10" s="47">
        <f t="shared" si="0"/>
        <v>6.66</v>
      </c>
      <c r="O10" s="46">
        <v>9.3000000000000007</v>
      </c>
      <c r="P10" s="46">
        <v>8.1999999999999993</v>
      </c>
      <c r="Q10" s="46">
        <v>9.5</v>
      </c>
      <c r="R10" s="46"/>
      <c r="S10" s="46"/>
      <c r="T10" s="53"/>
      <c r="U10" s="53"/>
      <c r="V10" s="47">
        <f t="shared" si="1"/>
        <v>9</v>
      </c>
      <c r="W10" s="46">
        <v>10</v>
      </c>
      <c r="X10" s="46">
        <v>10</v>
      </c>
      <c r="Y10" s="46"/>
      <c r="Z10" s="47">
        <f t="shared" si="2"/>
        <v>10</v>
      </c>
      <c r="AA10" s="46">
        <v>7.5</v>
      </c>
      <c r="AB10" s="46"/>
      <c r="AC10" s="46"/>
      <c r="AD10" s="47">
        <f t="shared" si="3"/>
        <v>7.5</v>
      </c>
      <c r="AE10" s="49">
        <f t="shared" si="4"/>
        <v>6.63</v>
      </c>
      <c r="AF10" s="50">
        <v>9</v>
      </c>
      <c r="AG10" s="47">
        <f t="shared" si="5"/>
        <v>1.8</v>
      </c>
      <c r="AH10" s="51">
        <f t="shared" si="6"/>
        <v>8.43</v>
      </c>
    </row>
    <row r="11" spans="1:34">
      <c r="A11" s="52">
        <v>4</v>
      </c>
      <c r="B11" s="55" t="s">
        <v>28</v>
      </c>
      <c r="C11" s="45" t="s">
        <v>29</v>
      </c>
      <c r="D11" s="46">
        <v>10</v>
      </c>
      <c r="E11" s="46">
        <v>9.5</v>
      </c>
      <c r="F11" s="46">
        <v>10</v>
      </c>
      <c r="G11" s="46"/>
      <c r="H11" s="46"/>
      <c r="I11" s="46"/>
      <c r="J11" s="46"/>
      <c r="K11" s="46"/>
      <c r="L11" s="46"/>
      <c r="M11" s="46"/>
      <c r="N11" s="47">
        <f t="shared" si="0"/>
        <v>9.83</v>
      </c>
      <c r="O11" s="46">
        <v>9.8000000000000007</v>
      </c>
      <c r="P11" s="46">
        <v>9.3000000000000007</v>
      </c>
      <c r="Q11" s="46">
        <v>9</v>
      </c>
      <c r="R11" s="46"/>
      <c r="S11" s="46"/>
      <c r="T11" s="53"/>
      <c r="U11" s="53"/>
      <c r="V11" s="47">
        <f t="shared" si="1"/>
        <v>9.36</v>
      </c>
      <c r="W11" s="46">
        <v>9.8000000000000007</v>
      </c>
      <c r="X11" s="46">
        <v>10</v>
      </c>
      <c r="Y11" s="46"/>
      <c r="Z11" s="47">
        <f t="shared" si="2"/>
        <v>9.9</v>
      </c>
      <c r="AA11" s="46">
        <v>5.5</v>
      </c>
      <c r="AB11" s="46"/>
      <c r="AC11" s="46"/>
      <c r="AD11" s="47">
        <f t="shared" si="3"/>
        <v>5.5</v>
      </c>
      <c r="AE11" s="49">
        <f t="shared" si="4"/>
        <v>6.91</v>
      </c>
      <c r="AF11" s="50">
        <v>10</v>
      </c>
      <c r="AG11" s="47">
        <f t="shared" si="5"/>
        <v>2</v>
      </c>
      <c r="AH11" s="51">
        <f t="shared" si="6"/>
        <v>8.91</v>
      </c>
    </row>
    <row r="12" spans="1:34">
      <c r="A12" s="52">
        <v>5</v>
      </c>
      <c r="B12" s="56" t="s">
        <v>30</v>
      </c>
      <c r="C12" s="45" t="s">
        <v>31</v>
      </c>
      <c r="D12" s="46">
        <v>10</v>
      </c>
      <c r="E12" s="46">
        <v>0</v>
      </c>
      <c r="F12" s="46">
        <v>10</v>
      </c>
      <c r="G12" s="46"/>
      <c r="H12" s="46"/>
      <c r="I12" s="46"/>
      <c r="J12" s="46"/>
      <c r="K12" s="46"/>
      <c r="L12" s="46"/>
      <c r="M12" s="46"/>
      <c r="N12" s="47">
        <f t="shared" si="0"/>
        <v>6.66</v>
      </c>
      <c r="O12" s="46">
        <v>9.3000000000000007</v>
      </c>
      <c r="P12" s="46">
        <v>9.5</v>
      </c>
      <c r="Q12" s="46">
        <v>5</v>
      </c>
      <c r="R12" s="46"/>
      <c r="S12" s="46"/>
      <c r="T12" s="53"/>
      <c r="U12" s="53"/>
      <c r="V12" s="47">
        <f t="shared" si="1"/>
        <v>7.93</v>
      </c>
      <c r="W12" s="46">
        <v>9.8000000000000007</v>
      </c>
      <c r="X12" s="46">
        <v>9.8000000000000007</v>
      </c>
      <c r="Y12" s="46"/>
      <c r="Z12" s="47">
        <f t="shared" si="2"/>
        <v>9.8000000000000007</v>
      </c>
      <c r="AA12" s="46" t="s">
        <v>310</v>
      </c>
      <c r="AB12" s="46"/>
      <c r="AC12" s="46"/>
      <c r="AD12" s="47"/>
      <c r="AE12" s="49">
        <f t="shared" si="4"/>
        <v>4.87</v>
      </c>
      <c r="AF12" s="50">
        <v>10</v>
      </c>
      <c r="AG12" s="47">
        <f t="shared" si="5"/>
        <v>2</v>
      </c>
      <c r="AH12" s="51">
        <f t="shared" si="6"/>
        <v>6.87</v>
      </c>
    </row>
    <row r="13" spans="1:34">
      <c r="A13" s="52">
        <v>6</v>
      </c>
      <c r="B13" s="44" t="s">
        <v>32</v>
      </c>
      <c r="C13" s="45" t="s">
        <v>33</v>
      </c>
      <c r="D13" s="46">
        <v>10</v>
      </c>
      <c r="E13" s="46">
        <v>0</v>
      </c>
      <c r="F13" s="46">
        <v>10</v>
      </c>
      <c r="G13" s="46"/>
      <c r="H13" s="46"/>
      <c r="I13" s="46"/>
      <c r="J13" s="46"/>
      <c r="K13" s="46"/>
      <c r="L13" s="46"/>
      <c r="M13" s="46"/>
      <c r="N13" s="47">
        <f t="shared" si="0"/>
        <v>6.66</v>
      </c>
      <c r="O13" s="46">
        <v>9.8000000000000007</v>
      </c>
      <c r="P13" s="46">
        <v>8.1999999999999993</v>
      </c>
      <c r="Q13" s="46" t="s">
        <v>310</v>
      </c>
      <c r="R13" s="46"/>
      <c r="S13" s="46"/>
      <c r="T13" s="53"/>
      <c r="U13" s="53"/>
      <c r="V13" s="47">
        <f t="shared" si="1"/>
        <v>9</v>
      </c>
      <c r="W13" s="46" t="s">
        <v>310</v>
      </c>
      <c r="X13" s="46" t="s">
        <v>310</v>
      </c>
      <c r="Y13" s="46"/>
      <c r="Z13" s="47"/>
      <c r="AA13" s="46">
        <v>0</v>
      </c>
      <c r="AB13" s="46"/>
      <c r="AC13" s="54"/>
      <c r="AD13" s="47">
        <f t="shared" si="3"/>
        <v>0</v>
      </c>
      <c r="AE13" s="49">
        <f t="shared" si="4"/>
        <v>3.13</v>
      </c>
      <c r="AF13" s="50">
        <v>8.5</v>
      </c>
      <c r="AG13" s="47">
        <f t="shared" si="5"/>
        <v>1.7</v>
      </c>
      <c r="AH13" s="51">
        <f t="shared" si="6"/>
        <v>4.83</v>
      </c>
    </row>
    <row r="14" spans="1:34">
      <c r="A14" s="52">
        <v>7</v>
      </c>
      <c r="B14" s="55" t="s">
        <v>34</v>
      </c>
      <c r="C14" s="45" t="s">
        <v>35</v>
      </c>
      <c r="D14" s="46">
        <v>9.5</v>
      </c>
      <c r="E14" s="46">
        <v>0</v>
      </c>
      <c r="F14" s="46">
        <v>0</v>
      </c>
      <c r="G14" s="46"/>
      <c r="H14" s="46"/>
      <c r="I14" s="46"/>
      <c r="J14" s="46"/>
      <c r="K14" s="46"/>
      <c r="L14" s="46"/>
      <c r="M14" s="46"/>
      <c r="N14" s="47">
        <f t="shared" si="0"/>
        <v>3.16</v>
      </c>
      <c r="O14" s="46">
        <v>9.6</v>
      </c>
      <c r="P14" s="46">
        <v>9.4</v>
      </c>
      <c r="Q14" s="46">
        <v>0</v>
      </c>
      <c r="R14" s="46"/>
      <c r="S14" s="46"/>
      <c r="T14" s="53"/>
      <c r="U14" s="53"/>
      <c r="V14" s="47">
        <f t="shared" si="1"/>
        <v>6.33</v>
      </c>
      <c r="W14" s="46">
        <v>9.8000000000000007</v>
      </c>
      <c r="X14" s="46">
        <v>10</v>
      </c>
      <c r="Y14" s="46"/>
      <c r="Z14" s="47">
        <f t="shared" si="2"/>
        <v>9.9</v>
      </c>
      <c r="AA14" s="46">
        <v>1.5</v>
      </c>
      <c r="AB14" s="46"/>
      <c r="AC14" s="46"/>
      <c r="AD14" s="47">
        <f t="shared" si="3"/>
        <v>1.5</v>
      </c>
      <c r="AE14" s="49">
        <f t="shared" si="4"/>
        <v>4.17</v>
      </c>
      <c r="AF14" s="50">
        <v>8</v>
      </c>
      <c r="AG14" s="47">
        <f t="shared" si="5"/>
        <v>1.6</v>
      </c>
      <c r="AH14" s="51">
        <f t="shared" si="6"/>
        <v>5.77</v>
      </c>
    </row>
    <row r="15" spans="1:34">
      <c r="A15" s="52">
        <v>8</v>
      </c>
      <c r="B15" s="44" t="s">
        <v>36</v>
      </c>
      <c r="C15" s="45" t="s">
        <v>37</v>
      </c>
      <c r="D15" s="46">
        <v>10</v>
      </c>
      <c r="E15" s="46">
        <v>0</v>
      </c>
      <c r="F15" s="46">
        <v>9.5</v>
      </c>
      <c r="G15" s="46"/>
      <c r="H15" s="46"/>
      <c r="I15" s="46"/>
      <c r="J15" s="46"/>
      <c r="K15" s="46"/>
      <c r="L15" s="46"/>
      <c r="M15" s="46"/>
      <c r="N15" s="47">
        <f t="shared" si="0"/>
        <v>6.5</v>
      </c>
      <c r="O15" s="46">
        <v>9.1</v>
      </c>
      <c r="P15" s="46">
        <v>8.1999999999999993</v>
      </c>
      <c r="Q15" s="46">
        <v>0</v>
      </c>
      <c r="R15" s="46"/>
      <c r="S15" s="46"/>
      <c r="T15" s="53"/>
      <c r="U15" s="53"/>
      <c r="V15" s="47">
        <f t="shared" si="1"/>
        <v>5.76</v>
      </c>
      <c r="W15" s="46">
        <v>10</v>
      </c>
      <c r="X15" s="46">
        <v>10</v>
      </c>
      <c r="Y15" s="46"/>
      <c r="Z15" s="47">
        <f t="shared" si="2"/>
        <v>10</v>
      </c>
      <c r="AA15" s="46">
        <v>0</v>
      </c>
      <c r="AB15" s="46"/>
      <c r="AC15" s="46"/>
      <c r="AD15" s="47">
        <f t="shared" si="3"/>
        <v>0</v>
      </c>
      <c r="AE15" s="49">
        <f t="shared" si="4"/>
        <v>4.45</v>
      </c>
      <c r="AF15" s="50">
        <v>7</v>
      </c>
      <c r="AG15" s="47">
        <f t="shared" si="5"/>
        <v>1.4</v>
      </c>
      <c r="AH15" s="51">
        <f t="shared" si="6"/>
        <v>5.85</v>
      </c>
    </row>
    <row r="16" spans="1:34">
      <c r="A16" s="52">
        <v>9</v>
      </c>
      <c r="B16" s="56" t="s">
        <v>38</v>
      </c>
      <c r="C16" s="45" t="s">
        <v>39</v>
      </c>
      <c r="D16" s="46">
        <v>9.5</v>
      </c>
      <c r="E16" s="46">
        <v>0</v>
      </c>
      <c r="F16" s="46">
        <v>10</v>
      </c>
      <c r="G16" s="46"/>
      <c r="H16" s="46"/>
      <c r="I16" s="46"/>
      <c r="J16" s="46"/>
      <c r="K16" s="46"/>
      <c r="L16" s="46"/>
      <c r="M16" s="46"/>
      <c r="N16" s="47">
        <f t="shared" si="0"/>
        <v>6.5</v>
      </c>
      <c r="O16" s="46">
        <v>9.6</v>
      </c>
      <c r="P16" s="46">
        <v>10</v>
      </c>
      <c r="Q16" s="46">
        <v>9.6</v>
      </c>
      <c r="R16" s="46"/>
      <c r="S16" s="46"/>
      <c r="T16" s="53"/>
      <c r="U16" s="53"/>
      <c r="V16" s="47">
        <f t="shared" si="1"/>
        <v>9.73</v>
      </c>
      <c r="W16" s="46">
        <v>10</v>
      </c>
      <c r="X16" s="46">
        <v>10</v>
      </c>
      <c r="Y16" s="46"/>
      <c r="Z16" s="47">
        <f t="shared" si="2"/>
        <v>10</v>
      </c>
      <c r="AA16" s="46">
        <v>10</v>
      </c>
      <c r="AB16" s="46"/>
      <c r="AC16" s="46"/>
      <c r="AD16" s="47">
        <f t="shared" si="3"/>
        <v>10</v>
      </c>
      <c r="AE16" s="49">
        <f t="shared" si="4"/>
        <v>7.24</v>
      </c>
      <c r="AF16" s="50">
        <v>10</v>
      </c>
      <c r="AG16" s="47">
        <f t="shared" si="5"/>
        <v>2</v>
      </c>
      <c r="AH16" s="51">
        <f t="shared" si="6"/>
        <v>9.24</v>
      </c>
    </row>
    <row r="17" spans="1:34">
      <c r="A17" s="52">
        <v>10</v>
      </c>
      <c r="B17" s="44" t="s">
        <v>40</v>
      </c>
      <c r="C17" s="45" t="s">
        <v>41</v>
      </c>
      <c r="D17" s="46">
        <v>10</v>
      </c>
      <c r="E17" s="46">
        <v>10</v>
      </c>
      <c r="F17" s="46">
        <v>0</v>
      </c>
      <c r="G17" s="46"/>
      <c r="H17" s="46"/>
      <c r="I17" s="46"/>
      <c r="J17" s="46"/>
      <c r="K17" s="46"/>
      <c r="L17" s="46"/>
      <c r="M17" s="46"/>
      <c r="N17" s="47">
        <f t="shared" si="0"/>
        <v>6.66</v>
      </c>
      <c r="O17" s="46">
        <v>9.5</v>
      </c>
      <c r="P17" s="46">
        <v>9.4</v>
      </c>
      <c r="Q17" s="46">
        <v>9.6</v>
      </c>
      <c r="R17" s="46"/>
      <c r="S17" s="46"/>
      <c r="T17" s="53"/>
      <c r="U17" s="53"/>
      <c r="V17" s="47">
        <f t="shared" si="1"/>
        <v>9.5</v>
      </c>
      <c r="W17" s="46">
        <v>9.8000000000000007</v>
      </c>
      <c r="X17" s="46">
        <v>10</v>
      </c>
      <c r="Y17" s="46"/>
      <c r="Z17" s="47">
        <f t="shared" si="2"/>
        <v>9.9</v>
      </c>
      <c r="AA17" s="46">
        <v>7.5</v>
      </c>
      <c r="AB17" s="46"/>
      <c r="AC17" s="46"/>
      <c r="AD17" s="47">
        <f t="shared" si="3"/>
        <v>7.5</v>
      </c>
      <c r="AE17" s="49">
        <f t="shared" si="4"/>
        <v>6.71</v>
      </c>
      <c r="AF17" s="50">
        <v>10</v>
      </c>
      <c r="AG17" s="47">
        <f t="shared" si="5"/>
        <v>2</v>
      </c>
      <c r="AH17" s="51">
        <f t="shared" si="6"/>
        <v>8.7100000000000009</v>
      </c>
    </row>
    <row r="18" spans="1:34">
      <c r="A18" s="52">
        <v>11</v>
      </c>
      <c r="B18" s="55" t="s">
        <v>42</v>
      </c>
      <c r="C18" s="45" t="s">
        <v>43</v>
      </c>
      <c r="D18" s="46">
        <v>10</v>
      </c>
      <c r="E18" s="46">
        <v>10</v>
      </c>
      <c r="F18" s="46" t="s">
        <v>450</v>
      </c>
      <c r="G18" s="46"/>
      <c r="H18" s="46"/>
      <c r="I18" s="46"/>
      <c r="J18" s="46"/>
      <c r="K18" s="46"/>
      <c r="L18" s="46"/>
      <c r="M18" s="46"/>
      <c r="N18" s="47">
        <f t="shared" si="0"/>
        <v>10</v>
      </c>
      <c r="O18" s="46">
        <v>8.3000000000000007</v>
      </c>
      <c r="P18" s="46">
        <v>1</v>
      </c>
      <c r="Q18" s="46">
        <v>9.8000000000000007</v>
      </c>
      <c r="R18" s="46"/>
      <c r="S18" s="46"/>
      <c r="T18" s="53"/>
      <c r="U18" s="53"/>
      <c r="V18" s="47">
        <f t="shared" si="1"/>
        <v>6.36</v>
      </c>
      <c r="W18" s="46">
        <v>10</v>
      </c>
      <c r="X18" s="46">
        <v>10</v>
      </c>
      <c r="Y18" s="46"/>
      <c r="Z18" s="47">
        <f t="shared" si="2"/>
        <v>10</v>
      </c>
      <c r="AA18" s="46" t="s">
        <v>310</v>
      </c>
      <c r="AB18" s="46"/>
      <c r="AC18" s="46"/>
      <c r="AD18" s="47"/>
      <c r="AE18" s="49">
        <f t="shared" si="4"/>
        <v>5.27</v>
      </c>
      <c r="AF18" s="50">
        <v>0</v>
      </c>
      <c r="AG18" s="47">
        <f t="shared" si="5"/>
        <v>0</v>
      </c>
      <c r="AH18" s="51">
        <f t="shared" si="6"/>
        <v>5.27</v>
      </c>
    </row>
    <row r="19" spans="1:34">
      <c r="A19" s="52">
        <v>12</v>
      </c>
      <c r="B19" s="56" t="s">
        <v>44</v>
      </c>
      <c r="C19" s="45" t="s">
        <v>45</v>
      </c>
      <c r="D19" s="46">
        <v>10</v>
      </c>
      <c r="E19" s="46">
        <v>9.5</v>
      </c>
      <c r="F19" s="46">
        <v>9.5</v>
      </c>
      <c r="G19" s="46"/>
      <c r="H19" s="46"/>
      <c r="I19" s="46"/>
      <c r="J19" s="46"/>
      <c r="K19" s="46"/>
      <c r="L19" s="46"/>
      <c r="M19" s="46"/>
      <c r="N19" s="47">
        <f t="shared" si="0"/>
        <v>9.66</v>
      </c>
      <c r="O19" s="46">
        <v>10</v>
      </c>
      <c r="P19" s="46">
        <v>8.1999999999999993</v>
      </c>
      <c r="Q19" s="46">
        <v>9.3000000000000007</v>
      </c>
      <c r="R19" s="46"/>
      <c r="S19" s="46"/>
      <c r="T19" s="53"/>
      <c r="U19" s="53"/>
      <c r="V19" s="47">
        <f t="shared" si="1"/>
        <v>9.16</v>
      </c>
      <c r="W19" s="46">
        <v>10</v>
      </c>
      <c r="X19" s="46">
        <v>10</v>
      </c>
      <c r="Y19" s="46"/>
      <c r="Z19" s="47">
        <f t="shared" si="2"/>
        <v>10</v>
      </c>
      <c r="AA19" s="46">
        <v>3.5</v>
      </c>
      <c r="AB19" s="46"/>
      <c r="AC19" s="46"/>
      <c r="AD19" s="47">
        <f t="shared" si="3"/>
        <v>3.5</v>
      </c>
      <c r="AE19" s="49">
        <f t="shared" si="4"/>
        <v>6.46</v>
      </c>
      <c r="AF19" s="50">
        <v>10</v>
      </c>
      <c r="AG19" s="47">
        <f t="shared" si="5"/>
        <v>2</v>
      </c>
      <c r="AH19" s="51">
        <f t="shared" si="6"/>
        <v>8.4600000000000009</v>
      </c>
    </row>
    <row r="20" spans="1:34">
      <c r="A20" s="52">
        <v>13</v>
      </c>
      <c r="B20" s="55" t="s">
        <v>46</v>
      </c>
      <c r="C20" s="45" t="s">
        <v>47</v>
      </c>
      <c r="D20" s="46">
        <v>10</v>
      </c>
      <c r="E20" s="46">
        <v>9</v>
      </c>
      <c r="F20" s="46">
        <v>0</v>
      </c>
      <c r="G20" s="46"/>
      <c r="H20" s="46"/>
      <c r="I20" s="46"/>
      <c r="J20" s="46"/>
      <c r="K20" s="46"/>
      <c r="L20" s="46"/>
      <c r="M20" s="46"/>
      <c r="N20" s="47">
        <f t="shared" si="0"/>
        <v>6.33</v>
      </c>
      <c r="O20" s="46">
        <v>10</v>
      </c>
      <c r="P20" s="46">
        <v>9.8000000000000007</v>
      </c>
      <c r="Q20" s="46">
        <v>10</v>
      </c>
      <c r="R20" s="46"/>
      <c r="S20" s="46"/>
      <c r="T20" s="53"/>
      <c r="U20" s="53"/>
      <c r="V20" s="47">
        <f t="shared" si="1"/>
        <v>9.93</v>
      </c>
      <c r="W20" s="46">
        <v>10</v>
      </c>
      <c r="X20" s="46">
        <v>10</v>
      </c>
      <c r="Y20" s="46"/>
      <c r="Z20" s="47">
        <f t="shared" si="2"/>
        <v>10</v>
      </c>
      <c r="AA20" s="46">
        <v>9.5</v>
      </c>
      <c r="AB20" s="46"/>
      <c r="AC20" s="46"/>
      <c r="AD20" s="47">
        <f t="shared" si="3"/>
        <v>9.5</v>
      </c>
      <c r="AE20" s="49">
        <f t="shared" si="4"/>
        <v>7.15</v>
      </c>
      <c r="AF20" s="50">
        <v>10</v>
      </c>
      <c r="AG20" s="47">
        <f t="shared" si="5"/>
        <v>2</v>
      </c>
      <c r="AH20" s="51">
        <f t="shared" si="6"/>
        <v>9.15</v>
      </c>
    </row>
    <row r="21" spans="1:34">
      <c r="A21" s="52">
        <v>14</v>
      </c>
      <c r="B21" s="55" t="s">
        <v>48</v>
      </c>
      <c r="C21" s="45" t="s">
        <v>49</v>
      </c>
      <c r="D21" s="46">
        <v>10</v>
      </c>
      <c r="E21" s="46">
        <v>10</v>
      </c>
      <c r="F21" s="46">
        <v>0</v>
      </c>
      <c r="G21" s="46"/>
      <c r="H21" s="46"/>
      <c r="I21" s="46"/>
      <c r="J21" s="46"/>
      <c r="K21" s="46"/>
      <c r="L21" s="46"/>
      <c r="M21" s="46"/>
      <c r="N21" s="47">
        <f t="shared" si="0"/>
        <v>6.66</v>
      </c>
      <c r="O21" s="46" t="s">
        <v>310</v>
      </c>
      <c r="P21" s="46">
        <v>9.1</v>
      </c>
      <c r="Q21" s="46">
        <v>9.6</v>
      </c>
      <c r="R21" s="46"/>
      <c r="S21" s="46"/>
      <c r="T21" s="53"/>
      <c r="U21" s="53"/>
      <c r="V21" s="47">
        <f t="shared" si="1"/>
        <v>9.35</v>
      </c>
      <c r="W21" s="46">
        <v>9.8000000000000007</v>
      </c>
      <c r="X21" s="46">
        <v>10</v>
      </c>
      <c r="Y21" s="46"/>
      <c r="Z21" s="47">
        <f t="shared" si="2"/>
        <v>9.9</v>
      </c>
      <c r="AA21" s="46">
        <v>9.5</v>
      </c>
      <c r="AB21" s="46"/>
      <c r="AC21" s="46"/>
      <c r="AD21" s="47">
        <f t="shared" si="3"/>
        <v>9.5</v>
      </c>
      <c r="AE21" s="49">
        <f t="shared" si="4"/>
        <v>7.08</v>
      </c>
      <c r="AF21" s="50">
        <v>10</v>
      </c>
      <c r="AG21" s="47">
        <f t="shared" si="5"/>
        <v>2</v>
      </c>
      <c r="AH21" s="51">
        <f t="shared" si="6"/>
        <v>9.08</v>
      </c>
    </row>
    <row r="22" spans="1:34">
      <c r="A22" s="52">
        <v>15</v>
      </c>
      <c r="B22" s="44" t="s">
        <v>50</v>
      </c>
      <c r="C22" s="45" t="s">
        <v>51</v>
      </c>
      <c r="D22" s="46">
        <v>10</v>
      </c>
      <c r="E22" s="46">
        <v>10</v>
      </c>
      <c r="F22" s="46">
        <v>9</v>
      </c>
      <c r="G22" s="46"/>
      <c r="H22" s="46"/>
      <c r="I22" s="46"/>
      <c r="J22" s="46"/>
      <c r="K22" s="46"/>
      <c r="L22" s="46"/>
      <c r="M22" s="46"/>
      <c r="N22" s="47">
        <f t="shared" si="0"/>
        <v>9.66</v>
      </c>
      <c r="O22" s="46">
        <v>10</v>
      </c>
      <c r="P22" s="46">
        <v>10</v>
      </c>
      <c r="Q22" s="46">
        <v>9.8000000000000007</v>
      </c>
      <c r="R22" s="46"/>
      <c r="S22" s="46"/>
      <c r="T22" s="53"/>
      <c r="U22" s="53"/>
      <c r="V22" s="47">
        <f t="shared" si="1"/>
        <v>9.93</v>
      </c>
      <c r="W22" s="46">
        <v>9.8000000000000007</v>
      </c>
      <c r="X22" s="46">
        <v>9.8000000000000007</v>
      </c>
      <c r="Y22" s="46"/>
      <c r="Z22" s="47">
        <f t="shared" si="2"/>
        <v>9.8000000000000007</v>
      </c>
      <c r="AA22" s="46">
        <v>9.5</v>
      </c>
      <c r="AB22" s="46"/>
      <c r="AC22" s="46"/>
      <c r="AD22" s="47">
        <f t="shared" si="3"/>
        <v>9.5</v>
      </c>
      <c r="AE22" s="49">
        <f t="shared" si="4"/>
        <v>7.77</v>
      </c>
      <c r="AF22" s="50">
        <v>10</v>
      </c>
      <c r="AG22" s="47">
        <f t="shared" si="5"/>
        <v>2</v>
      </c>
      <c r="AH22" s="51">
        <f t="shared" si="6"/>
        <v>9.77</v>
      </c>
    </row>
    <row r="23" spans="1:34">
      <c r="A23" s="52">
        <v>16</v>
      </c>
      <c r="B23" s="44" t="s">
        <v>52</v>
      </c>
      <c r="C23" s="45" t="s">
        <v>53</v>
      </c>
      <c r="D23" s="46">
        <v>9.5</v>
      </c>
      <c r="E23" s="46">
        <v>0</v>
      </c>
      <c r="F23" s="46">
        <v>7</v>
      </c>
      <c r="G23" s="46"/>
      <c r="H23" s="46"/>
      <c r="I23" s="46"/>
      <c r="J23" s="46"/>
      <c r="K23" s="46"/>
      <c r="L23" s="46"/>
      <c r="M23" s="46"/>
      <c r="N23" s="47">
        <f t="shared" si="0"/>
        <v>5.5</v>
      </c>
      <c r="O23" s="46">
        <v>9.6</v>
      </c>
      <c r="P23" s="46">
        <v>8.4</v>
      </c>
      <c r="Q23" s="46">
        <v>9.6</v>
      </c>
      <c r="R23" s="46"/>
      <c r="S23" s="46"/>
      <c r="T23" s="53"/>
      <c r="U23" s="53"/>
      <c r="V23" s="47">
        <f t="shared" si="1"/>
        <v>9.1999999999999993</v>
      </c>
      <c r="W23" s="46" t="s">
        <v>310</v>
      </c>
      <c r="X23" s="46" t="s">
        <v>310</v>
      </c>
      <c r="Y23" s="46"/>
      <c r="Z23" s="47"/>
      <c r="AA23" s="46">
        <v>8.5</v>
      </c>
      <c r="AB23" s="46"/>
      <c r="AC23" s="46"/>
      <c r="AD23" s="47">
        <f t="shared" si="3"/>
        <v>8.5</v>
      </c>
      <c r="AE23" s="49">
        <f t="shared" si="4"/>
        <v>4.6399999999999997</v>
      </c>
      <c r="AF23" s="50">
        <v>9</v>
      </c>
      <c r="AG23" s="47">
        <f t="shared" si="5"/>
        <v>1.8</v>
      </c>
      <c r="AH23" s="51">
        <f t="shared" si="6"/>
        <v>6.4399999999999995</v>
      </c>
    </row>
    <row r="24" spans="1:34">
      <c r="A24" s="52">
        <v>17</v>
      </c>
      <c r="B24" s="56" t="s">
        <v>54</v>
      </c>
      <c r="C24" s="45" t="s">
        <v>55</v>
      </c>
      <c r="D24" s="46">
        <v>10</v>
      </c>
      <c r="E24" s="46">
        <v>0</v>
      </c>
      <c r="F24" s="46">
        <v>10</v>
      </c>
      <c r="G24" s="46"/>
      <c r="H24" s="46"/>
      <c r="I24" s="46"/>
      <c r="J24" s="46"/>
      <c r="K24" s="46"/>
      <c r="L24" s="46"/>
      <c r="M24" s="46"/>
      <c r="N24" s="47">
        <f t="shared" si="0"/>
        <v>6.66</v>
      </c>
      <c r="O24" s="46">
        <v>8.4</v>
      </c>
      <c r="P24" s="46">
        <v>10</v>
      </c>
      <c r="Q24" s="46">
        <v>10</v>
      </c>
      <c r="R24" s="46"/>
      <c r="S24" s="46"/>
      <c r="T24" s="53"/>
      <c r="U24" s="53"/>
      <c r="V24" s="47">
        <f t="shared" si="1"/>
        <v>9.4600000000000009</v>
      </c>
      <c r="W24" s="46">
        <v>10</v>
      </c>
      <c r="X24" s="46">
        <v>10</v>
      </c>
      <c r="Y24" s="46"/>
      <c r="Z24" s="47">
        <f t="shared" si="2"/>
        <v>10</v>
      </c>
      <c r="AA24" s="46">
        <v>10</v>
      </c>
      <c r="AB24" s="46"/>
      <c r="AC24" s="46"/>
      <c r="AD24" s="47">
        <f t="shared" si="3"/>
        <v>10</v>
      </c>
      <c r="AE24" s="49">
        <f t="shared" si="4"/>
        <v>7.22</v>
      </c>
      <c r="AF24" s="50">
        <v>10</v>
      </c>
      <c r="AG24" s="47">
        <f t="shared" si="5"/>
        <v>2</v>
      </c>
      <c r="AH24" s="51">
        <f t="shared" si="6"/>
        <v>9.2199999999999989</v>
      </c>
    </row>
    <row r="25" spans="1:34">
      <c r="A25" s="52">
        <v>18</v>
      </c>
      <c r="B25" s="55" t="s">
        <v>56</v>
      </c>
      <c r="C25" s="45" t="s">
        <v>57</v>
      </c>
      <c r="D25" s="46">
        <v>10</v>
      </c>
      <c r="E25" s="46">
        <v>8</v>
      </c>
      <c r="F25" s="46">
        <v>10</v>
      </c>
      <c r="G25" s="46"/>
      <c r="H25" s="46"/>
      <c r="I25" s="46"/>
      <c r="J25" s="46"/>
      <c r="K25" s="46"/>
      <c r="L25" s="46"/>
      <c r="M25" s="46"/>
      <c r="N25" s="47">
        <f t="shared" si="0"/>
        <v>9.33</v>
      </c>
      <c r="O25" s="46">
        <v>10</v>
      </c>
      <c r="P25" s="46">
        <v>10</v>
      </c>
      <c r="Q25" s="46">
        <v>9.1999999999999993</v>
      </c>
      <c r="R25" s="46"/>
      <c r="S25" s="46"/>
      <c r="T25" s="53"/>
      <c r="U25" s="53"/>
      <c r="V25" s="47">
        <f t="shared" si="1"/>
        <v>9.73</v>
      </c>
      <c r="W25" s="46">
        <v>10</v>
      </c>
      <c r="X25" s="46">
        <v>10</v>
      </c>
      <c r="Y25" s="46"/>
      <c r="Z25" s="47">
        <f t="shared" si="2"/>
        <v>10</v>
      </c>
      <c r="AA25" s="46">
        <v>9.5</v>
      </c>
      <c r="AB25" s="46"/>
      <c r="AC25" s="46"/>
      <c r="AD25" s="47">
        <f t="shared" si="3"/>
        <v>9.5</v>
      </c>
      <c r="AE25" s="49">
        <f t="shared" si="4"/>
        <v>7.71</v>
      </c>
      <c r="AF25" s="50">
        <v>10</v>
      </c>
      <c r="AG25" s="47">
        <f t="shared" si="5"/>
        <v>2</v>
      </c>
      <c r="AH25" s="51">
        <f t="shared" si="6"/>
        <v>9.7100000000000009</v>
      </c>
    </row>
    <row r="26" spans="1:34">
      <c r="A26" s="52">
        <v>19</v>
      </c>
      <c r="B26" s="55" t="s">
        <v>58</v>
      </c>
      <c r="C26" s="45" t="s">
        <v>59</v>
      </c>
      <c r="D26" s="46">
        <v>0</v>
      </c>
      <c r="E26" s="46">
        <v>8</v>
      </c>
      <c r="F26" s="46">
        <v>10</v>
      </c>
      <c r="G26" s="46"/>
      <c r="H26" s="46"/>
      <c r="I26" s="46"/>
      <c r="J26" s="46"/>
      <c r="K26" s="46"/>
      <c r="L26" s="46"/>
      <c r="M26" s="46"/>
      <c r="N26" s="47">
        <f t="shared" si="0"/>
        <v>6</v>
      </c>
      <c r="O26" s="46">
        <v>5</v>
      </c>
      <c r="P26" s="46">
        <v>10</v>
      </c>
      <c r="Q26" s="46">
        <v>9.8000000000000007</v>
      </c>
      <c r="R26" s="46"/>
      <c r="S26" s="46"/>
      <c r="T26" s="53"/>
      <c r="U26" s="53"/>
      <c r="V26" s="47">
        <f t="shared" si="1"/>
        <v>8.26</v>
      </c>
      <c r="W26" s="46">
        <v>10</v>
      </c>
      <c r="X26" s="46">
        <v>10</v>
      </c>
      <c r="Y26" s="46"/>
      <c r="Z26" s="47">
        <f t="shared" si="2"/>
        <v>10</v>
      </c>
      <c r="AA26" s="46">
        <v>9.5</v>
      </c>
      <c r="AB26" s="46"/>
      <c r="AC26" s="46"/>
      <c r="AD26" s="47">
        <f t="shared" si="3"/>
        <v>9.5</v>
      </c>
      <c r="AE26" s="49">
        <f t="shared" si="4"/>
        <v>6.75</v>
      </c>
      <c r="AF26" s="50">
        <v>6</v>
      </c>
      <c r="AG26" s="47">
        <f t="shared" si="5"/>
        <v>1.2</v>
      </c>
      <c r="AH26" s="51">
        <f t="shared" si="6"/>
        <v>7.95</v>
      </c>
    </row>
    <row r="27" spans="1:34">
      <c r="A27" s="52">
        <v>20</v>
      </c>
      <c r="B27" s="44" t="s">
        <v>60</v>
      </c>
      <c r="C27" s="45" t="s">
        <v>61</v>
      </c>
      <c r="D27" s="46">
        <v>10</v>
      </c>
      <c r="E27" s="46">
        <v>10</v>
      </c>
      <c r="F27" s="46">
        <v>10</v>
      </c>
      <c r="G27" s="46"/>
      <c r="H27" s="46"/>
      <c r="I27" s="46"/>
      <c r="J27" s="46"/>
      <c r="K27" s="46"/>
      <c r="L27" s="46"/>
      <c r="M27" s="46"/>
      <c r="N27" s="47">
        <f t="shared" si="0"/>
        <v>10</v>
      </c>
      <c r="O27" s="46">
        <v>9</v>
      </c>
      <c r="P27" s="46">
        <v>9.1999999999999993</v>
      </c>
      <c r="Q27" s="46">
        <v>9.8000000000000007</v>
      </c>
      <c r="R27" s="46"/>
      <c r="S27" s="46"/>
      <c r="T27" s="53"/>
      <c r="U27" s="53"/>
      <c r="V27" s="47">
        <f t="shared" si="1"/>
        <v>9.33</v>
      </c>
      <c r="W27" s="46">
        <v>10</v>
      </c>
      <c r="X27" s="46">
        <v>10</v>
      </c>
      <c r="Y27" s="46"/>
      <c r="Z27" s="47">
        <f t="shared" si="2"/>
        <v>10</v>
      </c>
      <c r="AA27" s="46">
        <v>8</v>
      </c>
      <c r="AB27" s="46"/>
      <c r="AC27" s="46"/>
      <c r="AD27" s="47">
        <f t="shared" si="3"/>
        <v>8</v>
      </c>
      <c r="AE27" s="49">
        <f t="shared" si="4"/>
        <v>7.46</v>
      </c>
      <c r="AF27" s="50">
        <v>10</v>
      </c>
      <c r="AG27" s="47">
        <f t="shared" si="5"/>
        <v>2</v>
      </c>
      <c r="AH27" s="51">
        <f t="shared" si="6"/>
        <v>9.4600000000000009</v>
      </c>
    </row>
    <row r="28" spans="1:34">
      <c r="A28" s="52">
        <v>21</v>
      </c>
      <c r="B28" s="44" t="s">
        <v>62</v>
      </c>
      <c r="C28" s="45" t="s">
        <v>63</v>
      </c>
      <c r="D28" s="46">
        <v>10</v>
      </c>
      <c r="E28" s="46">
        <v>10</v>
      </c>
      <c r="F28" s="46">
        <v>10</v>
      </c>
      <c r="G28" s="46"/>
      <c r="H28" s="46"/>
      <c r="I28" s="46"/>
      <c r="J28" s="46"/>
      <c r="K28" s="46"/>
      <c r="L28" s="46"/>
      <c r="M28" s="46"/>
      <c r="N28" s="47">
        <f t="shared" si="0"/>
        <v>10</v>
      </c>
      <c r="O28" s="46">
        <v>9.9</v>
      </c>
      <c r="P28" s="46">
        <v>9.4</v>
      </c>
      <c r="Q28" s="46">
        <v>9.6</v>
      </c>
      <c r="R28" s="46"/>
      <c r="S28" s="46"/>
      <c r="T28" s="53"/>
      <c r="U28" s="53"/>
      <c r="V28" s="47">
        <f t="shared" si="1"/>
        <v>9.6300000000000008</v>
      </c>
      <c r="W28" s="46">
        <v>9.8000000000000007</v>
      </c>
      <c r="X28" s="46">
        <v>10</v>
      </c>
      <c r="Y28" s="46"/>
      <c r="Z28" s="47">
        <f t="shared" si="2"/>
        <v>9.9</v>
      </c>
      <c r="AA28" s="46">
        <v>9.5</v>
      </c>
      <c r="AB28" s="46"/>
      <c r="AC28" s="46"/>
      <c r="AD28" s="47">
        <f t="shared" si="3"/>
        <v>9.5</v>
      </c>
      <c r="AE28" s="49">
        <f t="shared" si="4"/>
        <v>7.8</v>
      </c>
      <c r="AF28" s="50">
        <v>10</v>
      </c>
      <c r="AG28" s="47">
        <f t="shared" si="5"/>
        <v>2</v>
      </c>
      <c r="AH28" s="51">
        <f t="shared" si="6"/>
        <v>9.8000000000000007</v>
      </c>
    </row>
    <row r="29" spans="1:34">
      <c r="A29" s="52">
        <v>22</v>
      </c>
      <c r="B29" s="55" t="s">
        <v>64</v>
      </c>
      <c r="C29" s="45" t="s">
        <v>63</v>
      </c>
      <c r="D29" s="46">
        <v>0</v>
      </c>
      <c r="E29" s="46">
        <v>9</v>
      </c>
      <c r="F29" s="46">
        <v>10</v>
      </c>
      <c r="G29" s="46"/>
      <c r="H29" s="46"/>
      <c r="I29" s="46"/>
      <c r="J29" s="46"/>
      <c r="K29" s="46"/>
      <c r="L29" s="46"/>
      <c r="M29" s="46"/>
      <c r="N29" s="47">
        <f t="shared" si="0"/>
        <v>6.33</v>
      </c>
      <c r="O29" s="46">
        <v>10</v>
      </c>
      <c r="P29" s="46">
        <v>9.1999999999999993</v>
      </c>
      <c r="Q29" s="46">
        <v>10</v>
      </c>
      <c r="R29" s="46"/>
      <c r="S29" s="46"/>
      <c r="T29" s="53"/>
      <c r="U29" s="53"/>
      <c r="V29" s="47">
        <f t="shared" si="1"/>
        <v>9.73</v>
      </c>
      <c r="W29" s="46">
        <v>9.8000000000000007</v>
      </c>
      <c r="X29" s="46">
        <v>9.8000000000000007</v>
      </c>
      <c r="Y29" s="46"/>
      <c r="Z29" s="47">
        <f t="shared" si="2"/>
        <v>9.8000000000000007</v>
      </c>
      <c r="AA29" s="46">
        <v>10</v>
      </c>
      <c r="AB29" s="46"/>
      <c r="AC29" s="46"/>
      <c r="AD29" s="47">
        <f t="shared" si="3"/>
        <v>10</v>
      </c>
      <c r="AE29" s="49">
        <f t="shared" si="4"/>
        <v>7.17</v>
      </c>
      <c r="AF29" s="50">
        <v>9</v>
      </c>
      <c r="AG29" s="47">
        <f t="shared" si="5"/>
        <v>1.8</v>
      </c>
      <c r="AH29" s="51">
        <f t="shared" si="6"/>
        <v>8.9700000000000006</v>
      </c>
    </row>
    <row r="30" spans="1:34">
      <c r="A30" s="52">
        <v>23</v>
      </c>
      <c r="B30" s="44" t="s">
        <v>65</v>
      </c>
      <c r="C30" s="45" t="s">
        <v>66</v>
      </c>
      <c r="D30" s="46">
        <v>10</v>
      </c>
      <c r="E30" s="46">
        <v>9.8000000000000007</v>
      </c>
      <c r="F30" s="46">
        <v>8.5</v>
      </c>
      <c r="G30" s="46"/>
      <c r="H30" s="46"/>
      <c r="I30" s="46"/>
      <c r="J30" s="46"/>
      <c r="K30" s="46"/>
      <c r="L30" s="46"/>
      <c r="M30" s="46"/>
      <c r="N30" s="47">
        <f t="shared" si="0"/>
        <v>9.43</v>
      </c>
      <c r="O30" s="46">
        <v>9.5</v>
      </c>
      <c r="P30" s="46">
        <v>9</v>
      </c>
      <c r="Q30" s="46">
        <v>9.1999999999999993</v>
      </c>
      <c r="R30" s="46"/>
      <c r="S30" s="46"/>
      <c r="T30" s="53"/>
      <c r="U30" s="53"/>
      <c r="V30" s="47">
        <f t="shared" si="1"/>
        <v>9.23</v>
      </c>
      <c r="W30" s="46">
        <v>9.8000000000000007</v>
      </c>
      <c r="X30" s="46">
        <v>9.8000000000000007</v>
      </c>
      <c r="Y30" s="46"/>
      <c r="Z30" s="47">
        <f t="shared" si="2"/>
        <v>9.8000000000000007</v>
      </c>
      <c r="AA30" s="46">
        <v>9</v>
      </c>
      <c r="AB30" s="46"/>
      <c r="AC30" s="46"/>
      <c r="AD30" s="47">
        <f t="shared" si="3"/>
        <v>9</v>
      </c>
      <c r="AE30" s="49">
        <f t="shared" si="4"/>
        <v>7.49</v>
      </c>
      <c r="AF30" s="50">
        <v>10</v>
      </c>
      <c r="AG30" s="47">
        <f t="shared" si="5"/>
        <v>2</v>
      </c>
      <c r="AH30" s="51">
        <f t="shared" si="6"/>
        <v>9.49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4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53"/>
      <c r="N33" s="61"/>
      <c r="O33" s="60"/>
      <c r="P33" s="53"/>
      <c r="Q33" s="53"/>
      <c r="R33" s="53"/>
      <c r="S33" s="53"/>
      <c r="T33" s="53"/>
      <c r="U33" s="53"/>
      <c r="V33" s="61"/>
      <c r="W33" s="60"/>
      <c r="X33" s="53"/>
      <c r="Y33" s="53"/>
      <c r="Z33" s="61"/>
      <c r="AA33" s="60"/>
      <c r="AB33" s="53"/>
      <c r="AC33" s="53"/>
      <c r="AD33" s="61"/>
      <c r="AE33" s="62"/>
      <c r="AF33" s="60"/>
      <c r="AG33" s="61"/>
      <c r="AH33" s="63"/>
    </row>
    <row r="34" spans="1:34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53"/>
      <c r="N34" s="61"/>
      <c r="O34" s="60"/>
      <c r="P34" s="53"/>
      <c r="Q34" s="53"/>
      <c r="R34" s="53"/>
      <c r="S34" s="53"/>
      <c r="T34" s="53"/>
      <c r="U34" s="53"/>
      <c r="V34" s="61"/>
      <c r="W34" s="60"/>
      <c r="X34" s="53"/>
      <c r="Y34" s="53"/>
      <c r="Z34" s="61"/>
      <c r="AA34" s="60"/>
      <c r="AB34" s="53"/>
      <c r="AC34" s="53"/>
      <c r="AD34" s="61"/>
      <c r="AE34" s="62"/>
      <c r="AF34" s="60"/>
      <c r="AG34" s="61"/>
      <c r="AH34" s="63"/>
    </row>
    <row r="35" spans="1:34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53"/>
      <c r="N35" s="61"/>
      <c r="O35" s="60"/>
      <c r="P35" s="53"/>
      <c r="Q35" s="53"/>
      <c r="R35" s="53"/>
      <c r="S35" s="53"/>
      <c r="T35" s="53"/>
      <c r="U35" s="53"/>
      <c r="V35" s="61"/>
      <c r="W35" s="60"/>
      <c r="X35" s="53"/>
      <c r="Y35" s="53"/>
      <c r="Z35" s="61"/>
      <c r="AA35" s="60"/>
      <c r="AB35" s="53"/>
      <c r="AC35" s="53"/>
      <c r="AD35" s="61"/>
      <c r="AE35" s="62"/>
      <c r="AF35" s="60"/>
      <c r="AG35" s="61"/>
      <c r="AH35" s="63"/>
    </row>
    <row r="36" spans="1:34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53"/>
      <c r="N36" s="61"/>
      <c r="O36" s="60"/>
      <c r="P36" s="53"/>
      <c r="Q36" s="53"/>
      <c r="R36" s="53"/>
      <c r="S36" s="53"/>
      <c r="T36" s="53"/>
      <c r="U36" s="53"/>
      <c r="V36" s="61"/>
      <c r="W36" s="60"/>
      <c r="X36" s="53"/>
      <c r="Y36" s="53"/>
      <c r="Z36" s="61"/>
      <c r="AA36" s="60"/>
      <c r="AB36" s="53"/>
      <c r="AC36" s="53"/>
      <c r="AD36" s="61"/>
      <c r="AE36" s="62"/>
      <c r="AF36" s="60"/>
      <c r="AG36" s="61"/>
      <c r="AH36" s="63"/>
    </row>
    <row r="37" spans="1:34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68"/>
      <c r="P37" s="69"/>
      <c r="Q37" s="69"/>
      <c r="R37" s="69"/>
      <c r="S37" s="69"/>
      <c r="T37" s="69"/>
      <c r="U37" s="69"/>
      <c r="V37" s="70"/>
      <c r="W37" s="68"/>
      <c r="X37" s="69"/>
      <c r="Y37" s="69"/>
      <c r="Z37" s="70"/>
      <c r="AA37" s="68"/>
      <c r="AB37" s="69"/>
      <c r="AC37" s="69"/>
      <c r="AD37" s="70"/>
      <c r="AE37" s="71"/>
      <c r="AF37" s="60"/>
      <c r="AG37" s="61"/>
      <c r="AH37" s="72"/>
    </row>
    <row r="38" spans="1:34" ht="101.25" customHeight="1" thickBot="1">
      <c r="A38" s="73" t="s">
        <v>67</v>
      </c>
      <c r="B38" s="74"/>
      <c r="C38" s="75" t="s">
        <v>68</v>
      </c>
      <c r="D38" s="104" t="s">
        <v>457</v>
      </c>
      <c r="E38" s="104" t="s">
        <v>454</v>
      </c>
      <c r="F38" s="104" t="s">
        <v>458</v>
      </c>
      <c r="G38" s="77"/>
      <c r="H38" s="77"/>
      <c r="I38" s="77"/>
      <c r="J38" s="77"/>
      <c r="K38" s="77"/>
      <c r="L38" s="77"/>
      <c r="M38" s="77"/>
      <c r="N38" s="78"/>
      <c r="O38" s="104" t="s">
        <v>456</v>
      </c>
      <c r="P38" s="104" t="s">
        <v>455</v>
      </c>
      <c r="Q38" s="104" t="s">
        <v>454</v>
      </c>
      <c r="R38" s="77"/>
      <c r="S38" s="77"/>
      <c r="T38" s="77"/>
      <c r="U38" s="77"/>
      <c r="V38" s="78"/>
      <c r="W38" s="104" t="s">
        <v>453</v>
      </c>
      <c r="X38" s="104" t="s">
        <v>452</v>
      </c>
      <c r="Y38" s="77"/>
      <c r="Z38" s="78"/>
      <c r="AA38" s="104" t="s">
        <v>451</v>
      </c>
      <c r="AB38" s="77"/>
      <c r="AC38" s="77"/>
      <c r="AD38" s="78"/>
      <c r="AE38" s="79"/>
      <c r="AF38" s="76"/>
      <c r="AG38" s="78"/>
      <c r="AH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69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44" t="s">
        <v>70</v>
      </c>
      <c r="C8" s="45" t="s">
        <v>71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5" t="s">
        <v>72</v>
      </c>
      <c r="C9" s="45" t="s">
        <v>73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55" t="s">
        <v>74</v>
      </c>
      <c r="C10" s="45" t="s">
        <v>75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76</v>
      </c>
      <c r="C11" s="45" t="s">
        <v>77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2" t="s">
        <v>78</v>
      </c>
      <c r="C12" s="82" t="s">
        <v>79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82" t="s">
        <v>80</v>
      </c>
      <c r="C13" s="82" t="s">
        <v>81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55" t="s">
        <v>82</v>
      </c>
      <c r="C14" s="45" t="s">
        <v>83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44" t="s">
        <v>84</v>
      </c>
      <c r="C15" s="45" t="s">
        <v>85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5" t="s">
        <v>86</v>
      </c>
      <c r="C16" s="45" t="s">
        <v>87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6" t="s">
        <v>88</v>
      </c>
      <c r="C17" s="45" t="s">
        <v>89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45" t="s">
        <v>90</v>
      </c>
      <c r="C18" s="45" t="s">
        <v>91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44" t="s">
        <v>92</v>
      </c>
      <c r="C19" s="45" t="s">
        <v>93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44" t="s">
        <v>94</v>
      </c>
      <c r="C20" s="45" t="s">
        <v>95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96</v>
      </c>
      <c r="C21" s="45" t="s">
        <v>97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6" t="s">
        <v>98</v>
      </c>
      <c r="C22" s="45" t="s">
        <v>99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44" t="s">
        <v>100</v>
      </c>
      <c r="C23" s="45" t="s">
        <v>101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44" t="s">
        <v>102</v>
      </c>
      <c r="C24" s="45" t="s">
        <v>103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55" t="s">
        <v>104</v>
      </c>
      <c r="C25" s="83" t="s">
        <v>105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44" t="s">
        <v>106</v>
      </c>
      <c r="C26" s="45" t="s">
        <v>107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44" t="s">
        <v>108</v>
      </c>
      <c r="C27" s="83" t="s">
        <v>109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82" t="s">
        <v>110</v>
      </c>
      <c r="C28" s="84" t="s">
        <v>111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52"/>
      <c r="B29" s="55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52"/>
      <c r="B30" s="44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69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44" t="s">
        <v>70</v>
      </c>
      <c r="C8" s="45" t="s">
        <v>71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5" t="s">
        <v>72</v>
      </c>
      <c r="C9" s="45" t="s">
        <v>73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55" t="s">
        <v>74</v>
      </c>
      <c r="C10" s="45" t="s">
        <v>75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76</v>
      </c>
      <c r="C11" s="45" t="s">
        <v>77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2" t="s">
        <v>78</v>
      </c>
      <c r="C12" s="82" t="s">
        <v>79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82" t="s">
        <v>80</v>
      </c>
      <c r="C13" s="82" t="s">
        <v>81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55" t="s">
        <v>82</v>
      </c>
      <c r="C14" s="45" t="s">
        <v>83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44" t="s">
        <v>84</v>
      </c>
      <c r="C15" s="45" t="s">
        <v>85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5" t="s">
        <v>86</v>
      </c>
      <c r="C16" s="45" t="s">
        <v>87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6" t="s">
        <v>88</v>
      </c>
      <c r="C17" s="45" t="s">
        <v>89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45" t="s">
        <v>90</v>
      </c>
      <c r="C18" s="45" t="s">
        <v>91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44" t="s">
        <v>92</v>
      </c>
      <c r="C19" s="45" t="s">
        <v>93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44" t="s">
        <v>94</v>
      </c>
      <c r="C20" s="45" t="s">
        <v>95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96</v>
      </c>
      <c r="C21" s="45" t="s">
        <v>97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6" t="s">
        <v>98</v>
      </c>
      <c r="C22" s="45" t="s">
        <v>99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44" t="s">
        <v>100</v>
      </c>
      <c r="C23" s="45" t="s">
        <v>101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44" t="s">
        <v>102</v>
      </c>
      <c r="C24" s="45" t="s">
        <v>103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55" t="s">
        <v>104</v>
      </c>
      <c r="C25" s="83" t="s">
        <v>105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44" t="s">
        <v>106</v>
      </c>
      <c r="C26" s="45" t="s">
        <v>107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44" t="s">
        <v>108</v>
      </c>
      <c r="C27" s="83" t="s">
        <v>109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82" t="s">
        <v>110</v>
      </c>
      <c r="C28" s="84" t="s">
        <v>111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52"/>
      <c r="B29" s="55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52"/>
      <c r="B30" s="44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112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5" t="s">
        <v>113</v>
      </c>
      <c r="C8" s="45" t="s">
        <v>114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44" t="s">
        <v>115</v>
      </c>
      <c r="C9" s="45" t="s">
        <v>116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44" t="s">
        <v>117</v>
      </c>
      <c r="C10" s="45" t="s">
        <v>118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44" t="s">
        <v>119</v>
      </c>
      <c r="C11" s="45" t="s">
        <v>120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44" t="s">
        <v>121</v>
      </c>
      <c r="C12" s="45" t="s">
        <v>122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44" t="s">
        <v>123</v>
      </c>
      <c r="C13" s="45" t="s">
        <v>124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44" t="s">
        <v>125</v>
      </c>
      <c r="C14" s="45" t="s">
        <v>126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56" t="s">
        <v>127</v>
      </c>
      <c r="C15" s="45" t="s">
        <v>128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5" t="s">
        <v>129</v>
      </c>
      <c r="C16" s="45" t="s">
        <v>130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44" t="s">
        <v>131</v>
      </c>
      <c r="C17" s="45" t="s">
        <v>132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44" t="s">
        <v>133</v>
      </c>
      <c r="C18" s="45" t="s">
        <v>134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44" t="s">
        <v>135</v>
      </c>
      <c r="C19" s="45" t="s">
        <v>136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44" t="s">
        <v>137</v>
      </c>
      <c r="C20" s="45" t="s">
        <v>138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139</v>
      </c>
      <c r="C21" s="45" t="s">
        <v>140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6" t="s">
        <v>141</v>
      </c>
      <c r="C22" s="45" t="s">
        <v>142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56" t="s">
        <v>143</v>
      </c>
      <c r="C23" s="45" t="s">
        <v>144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44" t="s">
        <v>145</v>
      </c>
      <c r="C24" s="45" t="s">
        <v>146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55" t="s">
        <v>147</v>
      </c>
      <c r="C25" s="45" t="s">
        <v>148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55" t="s">
        <v>149</v>
      </c>
      <c r="C26" s="45" t="s">
        <v>150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56" t="s">
        <v>151</v>
      </c>
      <c r="C27" s="45" t="s">
        <v>152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44" t="s">
        <v>153</v>
      </c>
      <c r="C28" s="45" t="s">
        <v>154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44" t="s">
        <v>155</v>
      </c>
      <c r="C29" s="45" t="s">
        <v>156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/>
      <c r="B30" s="44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112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5" t="s">
        <v>113</v>
      </c>
      <c r="C8" s="45" t="s">
        <v>114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44" t="s">
        <v>115</v>
      </c>
      <c r="C9" s="45" t="s">
        <v>116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44" t="s">
        <v>117</v>
      </c>
      <c r="C10" s="45" t="s">
        <v>118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44" t="s">
        <v>119</v>
      </c>
      <c r="C11" s="45" t="s">
        <v>120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44" t="s">
        <v>121</v>
      </c>
      <c r="C12" s="45" t="s">
        <v>122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44" t="s">
        <v>123</v>
      </c>
      <c r="C13" s="45" t="s">
        <v>124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44" t="s">
        <v>125</v>
      </c>
      <c r="C14" s="45" t="s">
        <v>126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56" t="s">
        <v>127</v>
      </c>
      <c r="C15" s="45" t="s">
        <v>128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5" t="s">
        <v>129</v>
      </c>
      <c r="C16" s="45" t="s">
        <v>130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44" t="s">
        <v>131</v>
      </c>
      <c r="C17" s="45" t="s">
        <v>132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44" t="s">
        <v>133</v>
      </c>
      <c r="C18" s="45" t="s">
        <v>134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44" t="s">
        <v>135</v>
      </c>
      <c r="C19" s="45" t="s">
        <v>136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44" t="s">
        <v>137</v>
      </c>
      <c r="C20" s="45" t="s">
        <v>138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139</v>
      </c>
      <c r="C21" s="45" t="s">
        <v>140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56" t="s">
        <v>141</v>
      </c>
      <c r="C22" s="45" t="s">
        <v>142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56" t="s">
        <v>143</v>
      </c>
      <c r="C23" s="45" t="s">
        <v>144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44" t="s">
        <v>145</v>
      </c>
      <c r="C24" s="45" t="s">
        <v>146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55" t="s">
        <v>147</v>
      </c>
      <c r="C25" s="45" t="s">
        <v>148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55" t="s">
        <v>149</v>
      </c>
      <c r="C26" s="45" t="s">
        <v>150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56" t="s">
        <v>151</v>
      </c>
      <c r="C27" s="45" t="s">
        <v>152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44" t="s">
        <v>153</v>
      </c>
      <c r="C28" s="45" t="s">
        <v>154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44" t="s">
        <v>155</v>
      </c>
      <c r="C29" s="45" t="s">
        <v>156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/>
      <c r="B30" s="44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52"/>
      <c r="B31" s="57"/>
      <c r="C31" s="58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52"/>
      <c r="B32" s="57"/>
      <c r="C32" s="58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52"/>
      <c r="B33" s="59"/>
      <c r="C33" s="58"/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52"/>
      <c r="B34" s="64"/>
      <c r="C34" s="58"/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52"/>
      <c r="B35" s="64"/>
      <c r="C35" s="58"/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52"/>
      <c r="B36" s="57"/>
      <c r="C36" s="58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157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6" t="s">
        <v>158</v>
      </c>
      <c r="C8" s="45" t="s">
        <v>159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6" t="s">
        <v>160</v>
      </c>
      <c r="C9" s="45" t="s">
        <v>161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162</v>
      </c>
      <c r="C10" s="45" t="s">
        <v>163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164</v>
      </c>
      <c r="C11" s="82" t="s">
        <v>165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166</v>
      </c>
      <c r="C12" s="45" t="s">
        <v>167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168</v>
      </c>
      <c r="C13" s="45" t="s">
        <v>169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170</v>
      </c>
      <c r="C14" s="45" t="s">
        <v>171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172</v>
      </c>
      <c r="C15" s="82" t="s">
        <v>173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6" t="s">
        <v>174</v>
      </c>
      <c r="C16" s="45" t="s">
        <v>175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5" t="s">
        <v>176</v>
      </c>
      <c r="C17" s="45" t="s">
        <v>177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85" t="s">
        <v>178</v>
      </c>
      <c r="C18" s="45" t="s">
        <v>179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55" t="s">
        <v>180</v>
      </c>
      <c r="C19" s="45" t="s">
        <v>181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56" t="s">
        <v>182</v>
      </c>
      <c r="C20" s="45" t="s">
        <v>183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184</v>
      </c>
      <c r="C21" s="45" t="s">
        <v>185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45" t="s">
        <v>186</v>
      </c>
      <c r="C22" s="45" t="s">
        <v>187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188</v>
      </c>
      <c r="C23" s="45" t="s">
        <v>189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6" t="s">
        <v>190</v>
      </c>
      <c r="C24" s="82" t="s">
        <v>191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192</v>
      </c>
      <c r="C25" s="45" t="s">
        <v>193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194</v>
      </c>
      <c r="C26" s="45" t="s">
        <v>195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87" t="s">
        <v>196</v>
      </c>
      <c r="C27" s="45" t="s">
        <v>197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55" t="s">
        <v>198</v>
      </c>
      <c r="C28" s="45" t="s">
        <v>199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56" t="s">
        <v>200</v>
      </c>
      <c r="C29" s="45" t="s">
        <v>201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202</v>
      </c>
      <c r="C30" s="45" t="s">
        <v>203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56" t="s">
        <v>204</v>
      </c>
      <c r="C31" s="45" t="s">
        <v>205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5" t="s">
        <v>206</v>
      </c>
      <c r="C32" s="45" t="s">
        <v>207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55" t="s">
        <v>208</v>
      </c>
      <c r="C33" s="45" t="s">
        <v>209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210</v>
      </c>
      <c r="C34" s="45" t="s">
        <v>211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6" t="s">
        <v>212</v>
      </c>
      <c r="C35" s="45" t="s">
        <v>213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/>
      <c r="B36" s="56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157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6" t="s">
        <v>158</v>
      </c>
      <c r="C8" s="45" t="s">
        <v>159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6" t="s">
        <v>160</v>
      </c>
      <c r="C9" s="45" t="s">
        <v>161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162</v>
      </c>
      <c r="C10" s="45" t="s">
        <v>163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164</v>
      </c>
      <c r="C11" s="82" t="s">
        <v>165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166</v>
      </c>
      <c r="C12" s="45" t="s">
        <v>167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168</v>
      </c>
      <c r="C13" s="45" t="s">
        <v>169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170</v>
      </c>
      <c r="C14" s="45" t="s">
        <v>171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172</v>
      </c>
      <c r="C15" s="82" t="s">
        <v>173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6" t="s">
        <v>174</v>
      </c>
      <c r="C16" s="45" t="s">
        <v>175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5" t="s">
        <v>176</v>
      </c>
      <c r="C17" s="45" t="s">
        <v>177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85" t="s">
        <v>178</v>
      </c>
      <c r="C18" s="45" t="s">
        <v>179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55" t="s">
        <v>180</v>
      </c>
      <c r="C19" s="45" t="s">
        <v>181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56" t="s">
        <v>182</v>
      </c>
      <c r="C20" s="45" t="s">
        <v>183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184</v>
      </c>
      <c r="C21" s="45" t="s">
        <v>185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45" t="s">
        <v>186</v>
      </c>
      <c r="C22" s="45" t="s">
        <v>187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188</v>
      </c>
      <c r="C23" s="45" t="s">
        <v>189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6" t="s">
        <v>190</v>
      </c>
      <c r="C24" s="82" t="s">
        <v>191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192</v>
      </c>
      <c r="C25" s="45" t="s">
        <v>193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194</v>
      </c>
      <c r="C26" s="45" t="s">
        <v>195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87" t="s">
        <v>196</v>
      </c>
      <c r="C27" s="45" t="s">
        <v>197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55" t="s">
        <v>198</v>
      </c>
      <c r="C28" s="45" t="s">
        <v>199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56" t="s">
        <v>200</v>
      </c>
      <c r="C29" s="45" t="s">
        <v>201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202</v>
      </c>
      <c r="C30" s="45" t="s">
        <v>203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56" t="s">
        <v>204</v>
      </c>
      <c r="C31" s="45" t="s">
        <v>205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5" t="s">
        <v>206</v>
      </c>
      <c r="C32" s="45" t="s">
        <v>207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55" t="s">
        <v>208</v>
      </c>
      <c r="C33" s="45" t="s">
        <v>209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210</v>
      </c>
      <c r="C34" s="45" t="s">
        <v>211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6" t="s">
        <v>212</v>
      </c>
      <c r="C35" s="45" t="s">
        <v>213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/>
      <c r="B36" s="56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workbookViewId="0">
      <selection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4" ht="17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spans="1:34" s="2" customFormat="1" ht="15.75">
      <c r="B3" s="3" t="s">
        <v>157</v>
      </c>
      <c r="C3" s="4" t="s">
        <v>2</v>
      </c>
      <c r="D3" t="s">
        <v>3</v>
      </c>
      <c r="K3" s="2" t="s">
        <v>4</v>
      </c>
      <c r="O3" t="s">
        <v>5</v>
      </c>
      <c r="V3" s="5" t="s">
        <v>6</v>
      </c>
      <c r="AE3" s="6" t="s">
        <v>7</v>
      </c>
      <c r="AF3" s="6"/>
    </row>
    <row r="4" spans="1:34" ht="15.75" thickBot="1">
      <c r="A4" s="4"/>
    </row>
    <row r="5" spans="1:34" ht="21" customHeight="1">
      <c r="A5" s="7" t="s">
        <v>8</v>
      </c>
      <c r="B5" s="8" t="s">
        <v>9</v>
      </c>
      <c r="C5" s="9" t="s">
        <v>10</v>
      </c>
      <c r="D5" s="10" t="s">
        <v>11</v>
      </c>
      <c r="E5" s="11"/>
      <c r="F5" s="11"/>
      <c r="G5" s="11"/>
      <c r="H5" s="11"/>
      <c r="I5" s="11"/>
      <c r="J5" s="11"/>
      <c r="K5" s="11"/>
      <c r="L5" s="11"/>
      <c r="M5" s="11"/>
      <c r="N5" s="12"/>
      <c r="O5" s="10" t="s">
        <v>12</v>
      </c>
      <c r="P5" s="11"/>
      <c r="Q5" s="11"/>
      <c r="R5" s="11"/>
      <c r="S5" s="11"/>
      <c r="T5" s="11"/>
      <c r="U5" s="11"/>
      <c r="V5" s="12"/>
      <c r="W5" s="13" t="s">
        <v>13</v>
      </c>
      <c r="X5" s="14"/>
      <c r="Y5" s="14"/>
      <c r="Z5" s="15"/>
      <c r="AA5" s="10" t="s">
        <v>14</v>
      </c>
      <c r="AB5" s="11"/>
      <c r="AC5" s="11"/>
      <c r="AD5" s="11"/>
      <c r="AE5" s="16">
        <v>0.8</v>
      </c>
      <c r="AF5" s="17" t="s">
        <v>15</v>
      </c>
      <c r="AG5" s="18">
        <v>0.2</v>
      </c>
      <c r="AH5" s="19" t="s">
        <v>16</v>
      </c>
    </row>
    <row r="6" spans="1:34" ht="16.5" customHeight="1">
      <c r="A6" s="20"/>
      <c r="B6" s="21"/>
      <c r="C6" s="22"/>
      <c r="D6" s="23" t="s">
        <v>17</v>
      </c>
      <c r="E6" s="24"/>
      <c r="F6" s="24"/>
      <c r="G6" s="24"/>
      <c r="H6" s="24"/>
      <c r="I6" s="24"/>
      <c r="J6" s="24"/>
      <c r="K6" s="24"/>
      <c r="L6" s="24"/>
      <c r="M6" s="24"/>
      <c r="N6" s="25"/>
      <c r="O6" s="23" t="s">
        <v>18</v>
      </c>
      <c r="P6" s="24"/>
      <c r="Q6" s="24"/>
      <c r="R6" s="24"/>
      <c r="S6" s="24"/>
      <c r="T6" s="24"/>
      <c r="U6" s="24"/>
      <c r="V6" s="25"/>
      <c r="W6" s="26" t="s">
        <v>19</v>
      </c>
      <c r="X6" s="27"/>
      <c r="Y6" s="27"/>
      <c r="Z6" s="28"/>
      <c r="AA6" s="26" t="s">
        <v>20</v>
      </c>
      <c r="AB6" s="27"/>
      <c r="AC6" s="27"/>
      <c r="AD6" s="27"/>
      <c r="AE6" s="29"/>
      <c r="AF6" s="30"/>
      <c r="AG6" s="31"/>
      <c r="AH6" s="32"/>
    </row>
    <row r="7" spans="1:34" ht="39" customHeight="1" thickBot="1">
      <c r="A7" s="33"/>
      <c r="B7" s="34"/>
      <c r="C7" s="35"/>
      <c r="D7" s="36"/>
      <c r="E7" s="37"/>
      <c r="F7" s="37"/>
      <c r="G7" s="37"/>
      <c r="H7" s="37"/>
      <c r="I7" s="37"/>
      <c r="J7" s="37"/>
      <c r="K7" s="37"/>
      <c r="L7" s="37"/>
      <c r="M7" s="37"/>
      <c r="N7" s="38" t="s">
        <v>21</v>
      </c>
      <c r="O7" s="36"/>
      <c r="P7" s="37"/>
      <c r="Q7" s="37"/>
      <c r="R7" s="37"/>
      <c r="S7" s="37"/>
      <c r="T7" s="39"/>
      <c r="U7" s="39"/>
      <c r="V7" s="38" t="s">
        <v>21</v>
      </c>
      <c r="W7" s="36"/>
      <c r="X7" s="37"/>
      <c r="Y7" s="37"/>
      <c r="Z7" s="38" t="s">
        <v>21</v>
      </c>
      <c r="AA7" s="36"/>
      <c r="AB7" s="37"/>
      <c r="AC7" s="37"/>
      <c r="AD7" s="40" t="s">
        <v>21</v>
      </c>
      <c r="AE7" s="41"/>
      <c r="AF7" s="30"/>
      <c r="AG7" s="31"/>
      <c r="AH7" s="42"/>
    </row>
    <row r="8" spans="1:34">
      <c r="A8" s="81">
        <v>1</v>
      </c>
      <c r="B8" s="56" t="s">
        <v>158</v>
      </c>
      <c r="C8" s="45" t="s">
        <v>159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7" t="e">
        <f>TRUNC(AVERAGE(D8:M8),2)</f>
        <v>#DIV/0!</v>
      </c>
      <c r="O8" s="46"/>
      <c r="P8" s="46"/>
      <c r="Q8" s="46"/>
      <c r="R8" s="46"/>
      <c r="S8" s="46"/>
      <c r="T8" s="48"/>
      <c r="U8" s="48"/>
      <c r="V8" s="47" t="e">
        <f>TRUNC(AVERAGE(O8:U8),2)</f>
        <v>#DIV/0!</v>
      </c>
      <c r="W8" s="46"/>
      <c r="X8" s="46"/>
      <c r="Y8" s="46"/>
      <c r="Z8" s="47" t="e">
        <f>TRUNC(AVERAGE(W8:Y8),2)</f>
        <v>#DIV/0!</v>
      </c>
      <c r="AA8" s="46"/>
      <c r="AB8" s="46"/>
      <c r="AC8" s="46"/>
      <c r="AD8" s="47" t="e">
        <f>TRUNC(AVERAGE(AA8:AC8),2)</f>
        <v>#DIV/0!</v>
      </c>
      <c r="AE8" s="49" t="e">
        <f>TRUNC((((+N8+V8+Z8+AD8)/4)*0.8),2)</f>
        <v>#DIV/0!</v>
      </c>
      <c r="AF8" s="50"/>
      <c r="AG8" s="47">
        <f>TRUNC((AF8*0.2),2)</f>
        <v>0</v>
      </c>
      <c r="AH8" s="51" t="e">
        <f>+AE8+AG8</f>
        <v>#DIV/0!</v>
      </c>
    </row>
    <row r="9" spans="1:34">
      <c r="A9" s="81">
        <v>2</v>
      </c>
      <c r="B9" s="56" t="s">
        <v>160</v>
      </c>
      <c r="C9" s="45" t="s">
        <v>161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7" t="e">
        <f t="shared" ref="N9:N32" si="0">TRUNC(AVERAGE(D9:M9),2)</f>
        <v>#DIV/0!</v>
      </c>
      <c r="O9" s="46"/>
      <c r="P9" s="46"/>
      <c r="Q9" s="46"/>
      <c r="R9" s="46"/>
      <c r="S9" s="46"/>
      <c r="T9" s="53"/>
      <c r="U9" s="53"/>
      <c r="V9" s="47" t="e">
        <f t="shared" ref="V9:V32" si="1">TRUNC(AVERAGE(O9:U9),2)</f>
        <v>#DIV/0!</v>
      </c>
      <c r="W9" s="46"/>
      <c r="X9" s="46"/>
      <c r="Y9" s="46"/>
      <c r="Z9" s="47" t="e">
        <f t="shared" ref="Z9:Z32" si="2">TRUNC(AVERAGE(W9:Y9),2)</f>
        <v>#DIV/0!</v>
      </c>
      <c r="AA9" s="54"/>
      <c r="AB9" s="46"/>
      <c r="AC9" s="46"/>
      <c r="AD9" s="47" t="e">
        <f t="shared" ref="AD9:AD32" si="3">TRUNC(AVERAGE(AA9:AC9),2)</f>
        <v>#DIV/0!</v>
      </c>
      <c r="AE9" s="49" t="e">
        <f t="shared" ref="AE9:AE32" si="4">TRUNC((((+N9+V9+Z9+AD9)/4)*0.8),2)</f>
        <v>#DIV/0!</v>
      </c>
      <c r="AF9" s="50"/>
      <c r="AG9" s="47">
        <f t="shared" ref="AG9:AG32" si="5">TRUNC((AF9*0.2),2)</f>
        <v>0</v>
      </c>
      <c r="AH9" s="51" t="e">
        <f t="shared" ref="AH9:AH32" si="6">+AE9+AG9</f>
        <v>#DIV/0!</v>
      </c>
    </row>
    <row r="10" spans="1:34">
      <c r="A10" s="81">
        <v>3</v>
      </c>
      <c r="B10" s="85" t="s">
        <v>162</v>
      </c>
      <c r="C10" s="45" t="s">
        <v>163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7" t="e">
        <f t="shared" si="0"/>
        <v>#DIV/0!</v>
      </c>
      <c r="O10" s="46"/>
      <c r="P10" s="46"/>
      <c r="Q10" s="46"/>
      <c r="R10" s="46"/>
      <c r="S10" s="46"/>
      <c r="T10" s="53"/>
      <c r="U10" s="53"/>
      <c r="V10" s="47" t="e">
        <f t="shared" si="1"/>
        <v>#DIV/0!</v>
      </c>
      <c r="W10" s="46"/>
      <c r="X10" s="46"/>
      <c r="Y10" s="46"/>
      <c r="Z10" s="47" t="e">
        <f t="shared" si="2"/>
        <v>#DIV/0!</v>
      </c>
      <c r="AA10" s="54"/>
      <c r="AB10" s="46"/>
      <c r="AC10" s="46"/>
      <c r="AD10" s="47" t="e">
        <f t="shared" si="3"/>
        <v>#DIV/0!</v>
      </c>
      <c r="AE10" s="49" t="e">
        <f t="shared" si="4"/>
        <v>#DIV/0!</v>
      </c>
      <c r="AF10" s="50"/>
      <c r="AG10" s="47">
        <f t="shared" si="5"/>
        <v>0</v>
      </c>
      <c r="AH10" s="51" t="e">
        <f t="shared" si="6"/>
        <v>#DIV/0!</v>
      </c>
    </row>
    <row r="11" spans="1:34">
      <c r="A11" s="81">
        <v>4</v>
      </c>
      <c r="B11" s="56" t="s">
        <v>164</v>
      </c>
      <c r="C11" s="82" t="s">
        <v>165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 t="e">
        <f t="shared" si="0"/>
        <v>#DIV/0!</v>
      </c>
      <c r="O11" s="46"/>
      <c r="P11" s="46"/>
      <c r="Q11" s="46"/>
      <c r="R11" s="46"/>
      <c r="S11" s="46"/>
      <c r="T11" s="53"/>
      <c r="U11" s="53"/>
      <c r="V11" s="47" t="e">
        <f t="shared" si="1"/>
        <v>#DIV/0!</v>
      </c>
      <c r="W11" s="46"/>
      <c r="X11" s="46"/>
      <c r="Y11" s="46"/>
      <c r="Z11" s="47" t="e">
        <f t="shared" si="2"/>
        <v>#DIV/0!</v>
      </c>
      <c r="AA11" s="46"/>
      <c r="AB11" s="46"/>
      <c r="AC11" s="46"/>
      <c r="AD11" s="47" t="e">
        <f t="shared" si="3"/>
        <v>#DIV/0!</v>
      </c>
      <c r="AE11" s="49" t="e">
        <f t="shared" si="4"/>
        <v>#DIV/0!</v>
      </c>
      <c r="AF11" s="50"/>
      <c r="AG11" s="47">
        <f t="shared" si="5"/>
        <v>0</v>
      </c>
      <c r="AH11" s="51" t="e">
        <f t="shared" si="6"/>
        <v>#DIV/0!</v>
      </c>
    </row>
    <row r="12" spans="1:34">
      <c r="A12" s="81">
        <v>5</v>
      </c>
      <c r="B12" s="85" t="s">
        <v>166</v>
      </c>
      <c r="C12" s="45" t="s">
        <v>167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 t="e">
        <f t="shared" si="0"/>
        <v>#DIV/0!</v>
      </c>
      <c r="O12" s="46"/>
      <c r="P12" s="46"/>
      <c r="Q12" s="46"/>
      <c r="R12" s="46"/>
      <c r="S12" s="46"/>
      <c r="T12" s="53"/>
      <c r="U12" s="53"/>
      <c r="V12" s="47" t="e">
        <f t="shared" si="1"/>
        <v>#DIV/0!</v>
      </c>
      <c r="W12" s="46"/>
      <c r="X12" s="46"/>
      <c r="Y12" s="46"/>
      <c r="Z12" s="47" t="e">
        <f t="shared" si="2"/>
        <v>#DIV/0!</v>
      </c>
      <c r="AA12" s="54"/>
      <c r="AB12" s="46"/>
      <c r="AC12" s="46"/>
      <c r="AD12" s="47" t="e">
        <f t="shared" si="3"/>
        <v>#DIV/0!</v>
      </c>
      <c r="AE12" s="49" t="e">
        <f t="shared" si="4"/>
        <v>#DIV/0!</v>
      </c>
      <c r="AF12" s="50"/>
      <c r="AG12" s="47">
        <f t="shared" si="5"/>
        <v>0</v>
      </c>
      <c r="AH12" s="51" t="e">
        <f t="shared" si="6"/>
        <v>#DIV/0!</v>
      </c>
    </row>
    <row r="13" spans="1:34">
      <c r="A13" s="81">
        <v>6</v>
      </c>
      <c r="B13" s="55" t="s">
        <v>168</v>
      </c>
      <c r="C13" s="45" t="s">
        <v>169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 t="e">
        <f t="shared" si="0"/>
        <v>#DIV/0!</v>
      </c>
      <c r="O13" s="46"/>
      <c r="P13" s="46"/>
      <c r="Q13" s="46"/>
      <c r="R13" s="46"/>
      <c r="S13" s="46"/>
      <c r="T13" s="53"/>
      <c r="U13" s="53"/>
      <c r="V13" s="47" t="e">
        <f t="shared" si="1"/>
        <v>#DIV/0!</v>
      </c>
      <c r="W13" s="46"/>
      <c r="X13" s="46"/>
      <c r="Y13" s="46"/>
      <c r="Z13" s="47" t="e">
        <f t="shared" si="2"/>
        <v>#DIV/0!</v>
      </c>
      <c r="AA13" s="46"/>
      <c r="AB13" s="46"/>
      <c r="AC13" s="54"/>
      <c r="AD13" s="47" t="e">
        <f t="shared" si="3"/>
        <v>#DIV/0!</v>
      </c>
      <c r="AE13" s="49" t="e">
        <f t="shared" si="4"/>
        <v>#DIV/0!</v>
      </c>
      <c r="AF13" s="50"/>
      <c r="AG13" s="47">
        <f t="shared" si="5"/>
        <v>0</v>
      </c>
      <c r="AH13" s="51" t="e">
        <f t="shared" si="6"/>
        <v>#DIV/0!</v>
      </c>
    </row>
    <row r="14" spans="1:34">
      <c r="A14" s="81">
        <v>7</v>
      </c>
      <c r="B14" s="85" t="s">
        <v>170</v>
      </c>
      <c r="C14" s="45" t="s">
        <v>171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 t="e">
        <f t="shared" si="0"/>
        <v>#DIV/0!</v>
      </c>
      <c r="O14" s="46"/>
      <c r="P14" s="46"/>
      <c r="Q14" s="46"/>
      <c r="R14" s="46"/>
      <c r="S14" s="46"/>
      <c r="T14" s="53"/>
      <c r="U14" s="53"/>
      <c r="V14" s="47" t="e">
        <f t="shared" si="1"/>
        <v>#DIV/0!</v>
      </c>
      <c r="W14" s="46"/>
      <c r="X14" s="46"/>
      <c r="Y14" s="46"/>
      <c r="Z14" s="47" t="e">
        <f t="shared" si="2"/>
        <v>#DIV/0!</v>
      </c>
      <c r="AA14" s="46"/>
      <c r="AB14" s="46"/>
      <c r="AC14" s="46"/>
      <c r="AD14" s="47" t="e">
        <f t="shared" si="3"/>
        <v>#DIV/0!</v>
      </c>
      <c r="AE14" s="49" t="e">
        <f t="shared" si="4"/>
        <v>#DIV/0!</v>
      </c>
      <c r="AF14" s="50"/>
      <c r="AG14" s="47">
        <f t="shared" si="5"/>
        <v>0</v>
      </c>
      <c r="AH14" s="51" t="e">
        <f t="shared" si="6"/>
        <v>#DIV/0!</v>
      </c>
    </row>
    <row r="15" spans="1:34">
      <c r="A15" s="81">
        <v>8</v>
      </c>
      <c r="B15" s="85" t="s">
        <v>172</v>
      </c>
      <c r="C15" s="82" t="s">
        <v>173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e">
        <f t="shared" si="0"/>
        <v>#DIV/0!</v>
      </c>
      <c r="O15" s="46"/>
      <c r="P15" s="46"/>
      <c r="Q15" s="46"/>
      <c r="R15" s="46"/>
      <c r="S15" s="46"/>
      <c r="T15" s="53"/>
      <c r="U15" s="53"/>
      <c r="V15" s="47" t="e">
        <f t="shared" si="1"/>
        <v>#DIV/0!</v>
      </c>
      <c r="W15" s="46"/>
      <c r="X15" s="46"/>
      <c r="Y15" s="46"/>
      <c r="Z15" s="47" t="e">
        <f t="shared" si="2"/>
        <v>#DIV/0!</v>
      </c>
      <c r="AA15" s="46"/>
      <c r="AB15" s="46"/>
      <c r="AC15" s="46"/>
      <c r="AD15" s="47" t="e">
        <f t="shared" si="3"/>
        <v>#DIV/0!</v>
      </c>
      <c r="AE15" s="49" t="e">
        <f t="shared" si="4"/>
        <v>#DIV/0!</v>
      </c>
      <c r="AF15" s="50"/>
      <c r="AG15" s="47">
        <f t="shared" si="5"/>
        <v>0</v>
      </c>
      <c r="AH15" s="51" t="e">
        <f t="shared" si="6"/>
        <v>#DIV/0!</v>
      </c>
    </row>
    <row r="16" spans="1:34">
      <c r="A16" s="81">
        <v>9</v>
      </c>
      <c r="B16" s="56" t="s">
        <v>174</v>
      </c>
      <c r="C16" s="45" t="s">
        <v>175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 t="e">
        <f t="shared" si="0"/>
        <v>#DIV/0!</v>
      </c>
      <c r="O16" s="46"/>
      <c r="P16" s="46"/>
      <c r="Q16" s="46"/>
      <c r="R16" s="46"/>
      <c r="S16" s="46"/>
      <c r="T16" s="53"/>
      <c r="U16" s="53"/>
      <c r="V16" s="47" t="e">
        <f t="shared" si="1"/>
        <v>#DIV/0!</v>
      </c>
      <c r="W16" s="46"/>
      <c r="X16" s="46"/>
      <c r="Y16" s="46"/>
      <c r="Z16" s="47" t="e">
        <f t="shared" si="2"/>
        <v>#DIV/0!</v>
      </c>
      <c r="AA16" s="46"/>
      <c r="AB16" s="46"/>
      <c r="AC16" s="46"/>
      <c r="AD16" s="47" t="e">
        <f t="shared" si="3"/>
        <v>#DIV/0!</v>
      </c>
      <c r="AE16" s="49" t="e">
        <f t="shared" si="4"/>
        <v>#DIV/0!</v>
      </c>
      <c r="AF16" s="50"/>
      <c r="AG16" s="47">
        <f t="shared" si="5"/>
        <v>0</v>
      </c>
      <c r="AH16" s="51" t="e">
        <f t="shared" si="6"/>
        <v>#DIV/0!</v>
      </c>
    </row>
    <row r="17" spans="1:34">
      <c r="A17" s="81">
        <v>10</v>
      </c>
      <c r="B17" s="55" t="s">
        <v>176</v>
      </c>
      <c r="C17" s="45" t="s">
        <v>177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 t="e">
        <f t="shared" si="0"/>
        <v>#DIV/0!</v>
      </c>
      <c r="O17" s="46"/>
      <c r="P17" s="54"/>
      <c r="Q17" s="46"/>
      <c r="R17" s="46"/>
      <c r="S17" s="46"/>
      <c r="T17" s="53"/>
      <c r="U17" s="53"/>
      <c r="V17" s="47" t="e">
        <f t="shared" si="1"/>
        <v>#DIV/0!</v>
      </c>
      <c r="W17" s="46"/>
      <c r="X17" s="46"/>
      <c r="Y17" s="46"/>
      <c r="Z17" s="47" t="e">
        <f t="shared" si="2"/>
        <v>#DIV/0!</v>
      </c>
      <c r="AA17" s="46"/>
      <c r="AB17" s="46"/>
      <c r="AC17" s="46"/>
      <c r="AD17" s="47" t="e">
        <f t="shared" si="3"/>
        <v>#DIV/0!</v>
      </c>
      <c r="AE17" s="49" t="e">
        <f t="shared" si="4"/>
        <v>#DIV/0!</v>
      </c>
      <c r="AF17" s="50"/>
      <c r="AG17" s="47">
        <f t="shared" si="5"/>
        <v>0</v>
      </c>
      <c r="AH17" s="51" t="e">
        <f t="shared" si="6"/>
        <v>#DIV/0!</v>
      </c>
    </row>
    <row r="18" spans="1:34">
      <c r="A18" s="81">
        <v>11</v>
      </c>
      <c r="B18" s="85" t="s">
        <v>178</v>
      </c>
      <c r="C18" s="45" t="s">
        <v>179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 t="e">
        <f t="shared" si="0"/>
        <v>#DIV/0!</v>
      </c>
      <c r="O18" s="46"/>
      <c r="P18" s="46"/>
      <c r="Q18" s="46"/>
      <c r="R18" s="46"/>
      <c r="S18" s="46"/>
      <c r="T18" s="53"/>
      <c r="U18" s="53"/>
      <c r="V18" s="47" t="e">
        <f t="shared" si="1"/>
        <v>#DIV/0!</v>
      </c>
      <c r="W18" s="46"/>
      <c r="X18" s="46"/>
      <c r="Y18" s="46"/>
      <c r="Z18" s="47" t="e">
        <f t="shared" si="2"/>
        <v>#DIV/0!</v>
      </c>
      <c r="AA18" s="46"/>
      <c r="AB18" s="46"/>
      <c r="AC18" s="46"/>
      <c r="AD18" s="47" t="e">
        <f t="shared" si="3"/>
        <v>#DIV/0!</v>
      </c>
      <c r="AE18" s="49" t="e">
        <f t="shared" si="4"/>
        <v>#DIV/0!</v>
      </c>
      <c r="AF18" s="50"/>
      <c r="AG18" s="47">
        <f t="shared" si="5"/>
        <v>0</v>
      </c>
      <c r="AH18" s="51" t="e">
        <f t="shared" si="6"/>
        <v>#DIV/0!</v>
      </c>
    </row>
    <row r="19" spans="1:34">
      <c r="A19" s="81">
        <v>12</v>
      </c>
      <c r="B19" s="55" t="s">
        <v>180</v>
      </c>
      <c r="C19" s="45" t="s">
        <v>181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 t="e">
        <f t="shared" si="0"/>
        <v>#DIV/0!</v>
      </c>
      <c r="O19" s="46"/>
      <c r="P19" s="46"/>
      <c r="Q19" s="46"/>
      <c r="R19" s="46"/>
      <c r="S19" s="46"/>
      <c r="T19" s="53"/>
      <c r="U19" s="53"/>
      <c r="V19" s="47" t="e">
        <f t="shared" si="1"/>
        <v>#DIV/0!</v>
      </c>
      <c r="W19" s="46"/>
      <c r="X19" s="46"/>
      <c r="Y19" s="46"/>
      <c r="Z19" s="47" t="e">
        <f t="shared" si="2"/>
        <v>#DIV/0!</v>
      </c>
      <c r="AA19" s="46"/>
      <c r="AB19" s="46"/>
      <c r="AC19" s="46"/>
      <c r="AD19" s="47" t="e">
        <f t="shared" si="3"/>
        <v>#DIV/0!</v>
      </c>
      <c r="AE19" s="49" t="e">
        <f t="shared" si="4"/>
        <v>#DIV/0!</v>
      </c>
      <c r="AF19" s="50"/>
      <c r="AG19" s="47">
        <f t="shared" si="5"/>
        <v>0</v>
      </c>
      <c r="AH19" s="51" t="e">
        <f t="shared" si="6"/>
        <v>#DIV/0!</v>
      </c>
    </row>
    <row r="20" spans="1:34">
      <c r="A20" s="81">
        <v>13</v>
      </c>
      <c r="B20" s="56" t="s">
        <v>182</v>
      </c>
      <c r="C20" s="45" t="s">
        <v>183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 t="e">
        <f t="shared" si="0"/>
        <v>#DIV/0!</v>
      </c>
      <c r="O20" s="46"/>
      <c r="P20" s="46"/>
      <c r="Q20" s="46"/>
      <c r="R20" s="46"/>
      <c r="S20" s="46"/>
      <c r="T20" s="53"/>
      <c r="U20" s="53"/>
      <c r="V20" s="47" t="e">
        <f t="shared" si="1"/>
        <v>#DIV/0!</v>
      </c>
      <c r="W20" s="46"/>
      <c r="X20" s="46"/>
      <c r="Y20" s="46"/>
      <c r="Z20" s="47" t="e">
        <f t="shared" si="2"/>
        <v>#DIV/0!</v>
      </c>
      <c r="AA20" s="46"/>
      <c r="AB20" s="46"/>
      <c r="AC20" s="46"/>
      <c r="AD20" s="47" t="e">
        <f t="shared" si="3"/>
        <v>#DIV/0!</v>
      </c>
      <c r="AE20" s="49" t="e">
        <f t="shared" si="4"/>
        <v>#DIV/0!</v>
      </c>
      <c r="AF20" s="50"/>
      <c r="AG20" s="47">
        <f t="shared" si="5"/>
        <v>0</v>
      </c>
      <c r="AH20" s="51" t="e">
        <f t="shared" si="6"/>
        <v>#DIV/0!</v>
      </c>
    </row>
    <row r="21" spans="1:34">
      <c r="A21" s="81">
        <v>14</v>
      </c>
      <c r="B21" s="56" t="s">
        <v>184</v>
      </c>
      <c r="C21" s="45" t="s">
        <v>185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 t="e">
        <f t="shared" si="0"/>
        <v>#DIV/0!</v>
      </c>
      <c r="O21" s="46"/>
      <c r="P21" s="46"/>
      <c r="Q21" s="46"/>
      <c r="R21" s="46"/>
      <c r="S21" s="46"/>
      <c r="T21" s="53"/>
      <c r="U21" s="53"/>
      <c r="V21" s="47" t="e">
        <f t="shared" si="1"/>
        <v>#DIV/0!</v>
      </c>
      <c r="W21" s="46"/>
      <c r="X21" s="46"/>
      <c r="Y21" s="46"/>
      <c r="Z21" s="47" t="e">
        <f t="shared" si="2"/>
        <v>#DIV/0!</v>
      </c>
      <c r="AA21" s="46"/>
      <c r="AB21" s="46"/>
      <c r="AC21" s="46"/>
      <c r="AD21" s="47" t="e">
        <f t="shared" si="3"/>
        <v>#DIV/0!</v>
      </c>
      <c r="AE21" s="49" t="e">
        <f t="shared" si="4"/>
        <v>#DIV/0!</v>
      </c>
      <c r="AF21" s="50"/>
      <c r="AG21" s="47">
        <f t="shared" si="5"/>
        <v>0</v>
      </c>
      <c r="AH21" s="51" t="e">
        <f t="shared" si="6"/>
        <v>#DIV/0!</v>
      </c>
    </row>
    <row r="22" spans="1:34">
      <c r="A22" s="81">
        <v>15</v>
      </c>
      <c r="B22" s="45" t="s">
        <v>186</v>
      </c>
      <c r="C22" s="45" t="s">
        <v>187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 t="e">
        <f t="shared" si="0"/>
        <v>#DIV/0!</v>
      </c>
      <c r="O22" s="46"/>
      <c r="P22" s="46"/>
      <c r="Q22" s="46"/>
      <c r="R22" s="46"/>
      <c r="S22" s="46"/>
      <c r="T22" s="53"/>
      <c r="U22" s="53"/>
      <c r="V22" s="47" t="e">
        <f t="shared" si="1"/>
        <v>#DIV/0!</v>
      </c>
      <c r="W22" s="46"/>
      <c r="X22" s="46"/>
      <c r="Y22" s="46"/>
      <c r="Z22" s="47" t="e">
        <f t="shared" si="2"/>
        <v>#DIV/0!</v>
      </c>
      <c r="AA22" s="46"/>
      <c r="AB22" s="46"/>
      <c r="AC22" s="46"/>
      <c r="AD22" s="47" t="e">
        <f t="shared" si="3"/>
        <v>#DIV/0!</v>
      </c>
      <c r="AE22" s="49" t="e">
        <f t="shared" si="4"/>
        <v>#DIV/0!</v>
      </c>
      <c r="AF22" s="50"/>
      <c r="AG22" s="47">
        <f t="shared" si="5"/>
        <v>0</v>
      </c>
      <c r="AH22" s="51" t="e">
        <f t="shared" si="6"/>
        <v>#DIV/0!</v>
      </c>
    </row>
    <row r="23" spans="1:34">
      <c r="A23" s="81">
        <v>16</v>
      </c>
      <c r="B23" s="85" t="s">
        <v>188</v>
      </c>
      <c r="C23" s="45" t="s">
        <v>189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 t="e">
        <f t="shared" si="0"/>
        <v>#DIV/0!</v>
      </c>
      <c r="O23" s="46"/>
      <c r="P23" s="46"/>
      <c r="Q23" s="46"/>
      <c r="R23" s="46"/>
      <c r="S23" s="46"/>
      <c r="T23" s="53"/>
      <c r="U23" s="53"/>
      <c r="V23" s="47" t="e">
        <f t="shared" si="1"/>
        <v>#DIV/0!</v>
      </c>
      <c r="W23" s="46"/>
      <c r="X23" s="46"/>
      <c r="Y23" s="46"/>
      <c r="Z23" s="47" t="e">
        <f t="shared" si="2"/>
        <v>#DIV/0!</v>
      </c>
      <c r="AA23" s="46"/>
      <c r="AB23" s="46"/>
      <c r="AC23" s="46"/>
      <c r="AD23" s="47" t="e">
        <f t="shared" si="3"/>
        <v>#DIV/0!</v>
      </c>
      <c r="AE23" s="49" t="e">
        <f t="shared" si="4"/>
        <v>#DIV/0!</v>
      </c>
      <c r="AF23" s="50"/>
      <c r="AG23" s="47">
        <f t="shared" si="5"/>
        <v>0</v>
      </c>
      <c r="AH23" s="51" t="e">
        <f t="shared" si="6"/>
        <v>#DIV/0!</v>
      </c>
    </row>
    <row r="24" spans="1:34">
      <c r="A24" s="81">
        <v>17</v>
      </c>
      <c r="B24" s="86" t="s">
        <v>190</v>
      </c>
      <c r="C24" s="82" t="s">
        <v>191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 t="e">
        <f t="shared" si="0"/>
        <v>#DIV/0!</v>
      </c>
      <c r="O24" s="46"/>
      <c r="P24" s="46"/>
      <c r="Q24" s="46"/>
      <c r="R24" s="46"/>
      <c r="S24" s="46"/>
      <c r="T24" s="53"/>
      <c r="U24" s="53"/>
      <c r="V24" s="47" t="e">
        <f t="shared" si="1"/>
        <v>#DIV/0!</v>
      </c>
      <c r="W24" s="46"/>
      <c r="X24" s="46"/>
      <c r="Y24" s="46"/>
      <c r="Z24" s="47" t="e">
        <f t="shared" si="2"/>
        <v>#DIV/0!</v>
      </c>
      <c r="AA24" s="54"/>
      <c r="AB24" s="46"/>
      <c r="AC24" s="46"/>
      <c r="AD24" s="47" t="e">
        <f t="shared" si="3"/>
        <v>#DIV/0!</v>
      </c>
      <c r="AE24" s="49" t="e">
        <f t="shared" si="4"/>
        <v>#DIV/0!</v>
      </c>
      <c r="AF24" s="50"/>
      <c r="AG24" s="47">
        <f t="shared" si="5"/>
        <v>0</v>
      </c>
      <c r="AH24" s="51" t="e">
        <f t="shared" si="6"/>
        <v>#DIV/0!</v>
      </c>
    </row>
    <row r="25" spans="1:34">
      <c r="A25" s="81">
        <v>18</v>
      </c>
      <c r="B25" s="85" t="s">
        <v>192</v>
      </c>
      <c r="C25" s="45" t="s">
        <v>193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 t="e">
        <f t="shared" si="0"/>
        <v>#DIV/0!</v>
      </c>
      <c r="O25" s="46"/>
      <c r="P25" s="54"/>
      <c r="Q25" s="46"/>
      <c r="R25" s="46"/>
      <c r="S25" s="46"/>
      <c r="T25" s="53"/>
      <c r="U25" s="53"/>
      <c r="V25" s="47" t="e">
        <f t="shared" si="1"/>
        <v>#DIV/0!</v>
      </c>
      <c r="W25" s="46"/>
      <c r="X25" s="46"/>
      <c r="Y25" s="46"/>
      <c r="Z25" s="47" t="e">
        <f t="shared" si="2"/>
        <v>#DIV/0!</v>
      </c>
      <c r="AA25" s="54"/>
      <c r="AB25" s="46"/>
      <c r="AC25" s="46"/>
      <c r="AD25" s="47" t="e">
        <f t="shared" si="3"/>
        <v>#DIV/0!</v>
      </c>
      <c r="AE25" s="49" t="e">
        <f t="shared" si="4"/>
        <v>#DIV/0!</v>
      </c>
      <c r="AF25" s="50"/>
      <c r="AG25" s="47">
        <f t="shared" si="5"/>
        <v>0</v>
      </c>
      <c r="AH25" s="51" t="e">
        <f t="shared" si="6"/>
        <v>#DIV/0!</v>
      </c>
    </row>
    <row r="26" spans="1:34">
      <c r="A26" s="81">
        <v>19</v>
      </c>
      <c r="B26" s="85" t="s">
        <v>194</v>
      </c>
      <c r="C26" s="45" t="s">
        <v>195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 t="e">
        <f t="shared" si="0"/>
        <v>#DIV/0!</v>
      </c>
      <c r="O26" s="46"/>
      <c r="P26" s="46"/>
      <c r="Q26" s="46"/>
      <c r="R26" s="46"/>
      <c r="S26" s="46"/>
      <c r="T26" s="53"/>
      <c r="U26" s="53"/>
      <c r="V26" s="47" t="e">
        <f t="shared" si="1"/>
        <v>#DIV/0!</v>
      </c>
      <c r="W26" s="46"/>
      <c r="X26" s="46"/>
      <c r="Y26" s="46"/>
      <c r="Z26" s="47" t="e">
        <f t="shared" si="2"/>
        <v>#DIV/0!</v>
      </c>
      <c r="AA26" s="46"/>
      <c r="AB26" s="46"/>
      <c r="AC26" s="46"/>
      <c r="AD26" s="47" t="e">
        <f t="shared" si="3"/>
        <v>#DIV/0!</v>
      </c>
      <c r="AE26" s="49" t="e">
        <f t="shared" si="4"/>
        <v>#DIV/0!</v>
      </c>
      <c r="AF26" s="50"/>
      <c r="AG26" s="47">
        <f t="shared" si="5"/>
        <v>0</v>
      </c>
      <c r="AH26" s="51" t="e">
        <f t="shared" si="6"/>
        <v>#DIV/0!</v>
      </c>
    </row>
    <row r="27" spans="1:34">
      <c r="A27" s="81">
        <v>20</v>
      </c>
      <c r="B27" s="87" t="s">
        <v>196</v>
      </c>
      <c r="C27" s="45" t="s">
        <v>197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 t="e">
        <f t="shared" si="0"/>
        <v>#DIV/0!</v>
      </c>
      <c r="O27" s="46"/>
      <c r="P27" s="46"/>
      <c r="Q27" s="46"/>
      <c r="R27" s="46"/>
      <c r="S27" s="46"/>
      <c r="T27" s="53"/>
      <c r="U27" s="53"/>
      <c r="V27" s="47" t="e">
        <f t="shared" si="1"/>
        <v>#DIV/0!</v>
      </c>
      <c r="W27" s="46"/>
      <c r="X27" s="46"/>
      <c r="Y27" s="46"/>
      <c r="Z27" s="47" t="e">
        <f t="shared" si="2"/>
        <v>#DIV/0!</v>
      </c>
      <c r="AA27" s="46"/>
      <c r="AB27" s="46"/>
      <c r="AC27" s="46"/>
      <c r="AD27" s="47" t="e">
        <f t="shared" si="3"/>
        <v>#DIV/0!</v>
      </c>
      <c r="AE27" s="49" t="e">
        <f t="shared" si="4"/>
        <v>#DIV/0!</v>
      </c>
      <c r="AF27" s="50"/>
      <c r="AG27" s="47">
        <f t="shared" si="5"/>
        <v>0</v>
      </c>
      <c r="AH27" s="51" t="e">
        <f t="shared" si="6"/>
        <v>#DIV/0!</v>
      </c>
    </row>
    <row r="28" spans="1:34">
      <c r="A28" s="81">
        <v>21</v>
      </c>
      <c r="B28" s="55" t="s">
        <v>198</v>
      </c>
      <c r="C28" s="45" t="s">
        <v>199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7" t="e">
        <f t="shared" si="0"/>
        <v>#DIV/0!</v>
      </c>
      <c r="O28" s="46"/>
      <c r="P28" s="46"/>
      <c r="Q28" s="46"/>
      <c r="R28" s="46"/>
      <c r="S28" s="46"/>
      <c r="T28" s="53"/>
      <c r="U28" s="53"/>
      <c r="V28" s="47" t="e">
        <f t="shared" si="1"/>
        <v>#DIV/0!</v>
      </c>
      <c r="W28" s="46"/>
      <c r="X28" s="46"/>
      <c r="Y28" s="46"/>
      <c r="Z28" s="47" t="e">
        <f t="shared" si="2"/>
        <v>#DIV/0!</v>
      </c>
      <c r="AA28" s="46"/>
      <c r="AB28" s="46"/>
      <c r="AC28" s="46"/>
      <c r="AD28" s="47" t="e">
        <f t="shared" si="3"/>
        <v>#DIV/0!</v>
      </c>
      <c r="AE28" s="49" t="e">
        <f t="shared" si="4"/>
        <v>#DIV/0!</v>
      </c>
      <c r="AF28" s="50"/>
      <c r="AG28" s="47">
        <f t="shared" si="5"/>
        <v>0</v>
      </c>
      <c r="AH28" s="51" t="e">
        <f t="shared" si="6"/>
        <v>#DIV/0!</v>
      </c>
    </row>
    <row r="29" spans="1:34">
      <c r="A29" s="81">
        <v>22</v>
      </c>
      <c r="B29" s="56" t="s">
        <v>200</v>
      </c>
      <c r="C29" s="45" t="s">
        <v>201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e">
        <f t="shared" si="0"/>
        <v>#DIV/0!</v>
      </c>
      <c r="O29" s="46"/>
      <c r="P29" s="54"/>
      <c r="Q29" s="46"/>
      <c r="R29" s="46"/>
      <c r="S29" s="46"/>
      <c r="T29" s="53"/>
      <c r="U29" s="53"/>
      <c r="V29" s="47" t="e">
        <f t="shared" si="1"/>
        <v>#DIV/0!</v>
      </c>
      <c r="W29" s="46"/>
      <c r="X29" s="46"/>
      <c r="Y29" s="46"/>
      <c r="Z29" s="47" t="e">
        <f t="shared" si="2"/>
        <v>#DIV/0!</v>
      </c>
      <c r="AA29" s="46"/>
      <c r="AB29" s="46"/>
      <c r="AC29" s="46"/>
      <c r="AD29" s="47" t="e">
        <f t="shared" si="3"/>
        <v>#DIV/0!</v>
      </c>
      <c r="AE29" s="49" t="e">
        <f t="shared" si="4"/>
        <v>#DIV/0!</v>
      </c>
      <c r="AF29" s="50"/>
      <c r="AG29" s="47">
        <f t="shared" si="5"/>
        <v>0</v>
      </c>
      <c r="AH29" s="51" t="e">
        <f t="shared" si="6"/>
        <v>#DIV/0!</v>
      </c>
    </row>
    <row r="30" spans="1:34">
      <c r="A30" s="81">
        <v>23</v>
      </c>
      <c r="B30" s="55" t="s">
        <v>202</v>
      </c>
      <c r="C30" s="45" t="s">
        <v>203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 t="e">
        <f t="shared" si="0"/>
        <v>#DIV/0!</v>
      </c>
      <c r="O30" s="46"/>
      <c r="P30" s="46"/>
      <c r="Q30" s="46"/>
      <c r="R30" s="46"/>
      <c r="S30" s="46"/>
      <c r="T30" s="53"/>
      <c r="U30" s="53"/>
      <c r="V30" s="47" t="e">
        <f t="shared" si="1"/>
        <v>#DIV/0!</v>
      </c>
      <c r="W30" s="46"/>
      <c r="X30" s="46"/>
      <c r="Y30" s="46"/>
      <c r="Z30" s="47" t="e">
        <f t="shared" si="2"/>
        <v>#DIV/0!</v>
      </c>
      <c r="AA30" s="46"/>
      <c r="AB30" s="46"/>
      <c r="AC30" s="46"/>
      <c r="AD30" s="47" t="e">
        <f t="shared" si="3"/>
        <v>#DIV/0!</v>
      </c>
      <c r="AE30" s="49" t="e">
        <f t="shared" si="4"/>
        <v>#DIV/0!</v>
      </c>
      <c r="AF30" s="50"/>
      <c r="AG30" s="47">
        <f t="shared" si="5"/>
        <v>0</v>
      </c>
      <c r="AH30" s="51" t="e">
        <f t="shared" si="6"/>
        <v>#DIV/0!</v>
      </c>
    </row>
    <row r="31" spans="1:34">
      <c r="A31" s="81">
        <v>24</v>
      </c>
      <c r="B31" s="56" t="s">
        <v>204</v>
      </c>
      <c r="C31" s="45" t="s">
        <v>205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 t="e">
        <f t="shared" si="0"/>
        <v>#DIV/0!</v>
      </c>
      <c r="O31" s="46"/>
      <c r="P31" s="46"/>
      <c r="Q31" s="46"/>
      <c r="R31" s="46"/>
      <c r="S31" s="46"/>
      <c r="T31" s="53"/>
      <c r="U31" s="53"/>
      <c r="V31" s="47" t="e">
        <f t="shared" si="1"/>
        <v>#DIV/0!</v>
      </c>
      <c r="W31" s="46"/>
      <c r="X31" s="46"/>
      <c r="Y31" s="46"/>
      <c r="Z31" s="47" t="e">
        <f t="shared" si="2"/>
        <v>#DIV/0!</v>
      </c>
      <c r="AA31" s="46"/>
      <c r="AB31" s="46"/>
      <c r="AC31" s="46"/>
      <c r="AD31" s="47" t="e">
        <f t="shared" si="3"/>
        <v>#DIV/0!</v>
      </c>
      <c r="AE31" s="49" t="e">
        <f t="shared" si="4"/>
        <v>#DIV/0!</v>
      </c>
      <c r="AF31" s="50"/>
      <c r="AG31" s="47">
        <f t="shared" si="5"/>
        <v>0</v>
      </c>
      <c r="AH31" s="51" t="e">
        <f t="shared" si="6"/>
        <v>#DIV/0!</v>
      </c>
    </row>
    <row r="32" spans="1:34">
      <c r="A32" s="81">
        <v>25</v>
      </c>
      <c r="B32" s="55" t="s">
        <v>206</v>
      </c>
      <c r="C32" s="45" t="s">
        <v>207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 t="e">
        <f t="shared" si="0"/>
        <v>#DIV/0!</v>
      </c>
      <c r="O32" s="46"/>
      <c r="P32" s="46"/>
      <c r="Q32" s="46"/>
      <c r="R32" s="46"/>
      <c r="S32" s="46"/>
      <c r="T32" s="53"/>
      <c r="U32" s="53"/>
      <c r="V32" s="47" t="e">
        <f t="shared" si="1"/>
        <v>#DIV/0!</v>
      </c>
      <c r="W32" s="46"/>
      <c r="X32" s="46"/>
      <c r="Y32" s="46"/>
      <c r="Z32" s="47" t="e">
        <f t="shared" si="2"/>
        <v>#DIV/0!</v>
      </c>
      <c r="AA32" s="46"/>
      <c r="AB32" s="46"/>
      <c r="AC32" s="46"/>
      <c r="AD32" s="47" t="e">
        <f t="shared" si="3"/>
        <v>#DIV/0!</v>
      </c>
      <c r="AE32" s="49" t="e">
        <f t="shared" si="4"/>
        <v>#DIV/0!</v>
      </c>
      <c r="AF32" s="50"/>
      <c r="AG32" s="47">
        <f t="shared" si="5"/>
        <v>0</v>
      </c>
      <c r="AH32" s="51" t="e">
        <f t="shared" si="6"/>
        <v>#DIV/0!</v>
      </c>
    </row>
    <row r="33" spans="1:33">
      <c r="A33" s="81">
        <v>26</v>
      </c>
      <c r="B33" s="55" t="s">
        <v>208</v>
      </c>
      <c r="C33" s="45" t="s">
        <v>209</v>
      </c>
      <c r="D33" s="60"/>
      <c r="E33" s="53"/>
      <c r="F33" s="53"/>
      <c r="G33" s="53"/>
      <c r="H33" s="53"/>
      <c r="I33" s="53"/>
      <c r="J33" s="53"/>
      <c r="K33" s="53"/>
      <c r="L33" s="53"/>
      <c r="M33" s="61"/>
      <c r="N33" s="60"/>
      <c r="O33" s="53"/>
      <c r="P33" s="53"/>
      <c r="Q33" s="53"/>
      <c r="R33" s="53"/>
      <c r="S33" s="53"/>
      <c r="T33" s="53"/>
      <c r="U33" s="61"/>
      <c r="V33" s="60"/>
      <c r="W33" s="53"/>
      <c r="X33" s="53"/>
      <c r="Y33" s="61"/>
      <c r="Z33" s="60"/>
      <c r="AA33" s="53"/>
      <c r="AB33" s="53"/>
      <c r="AC33" s="61"/>
      <c r="AD33" s="62"/>
      <c r="AE33" s="60"/>
      <c r="AF33" s="61"/>
      <c r="AG33" s="63"/>
    </row>
    <row r="34" spans="1:33">
      <c r="A34" s="81">
        <v>27</v>
      </c>
      <c r="B34" s="85" t="s">
        <v>210</v>
      </c>
      <c r="C34" s="45" t="s">
        <v>211</v>
      </c>
      <c r="D34" s="60"/>
      <c r="E34" s="53"/>
      <c r="F34" s="53"/>
      <c r="G34" s="53"/>
      <c r="H34" s="53"/>
      <c r="I34" s="53"/>
      <c r="J34" s="53"/>
      <c r="K34" s="53"/>
      <c r="L34" s="53"/>
      <c r="M34" s="61"/>
      <c r="N34" s="60"/>
      <c r="O34" s="53"/>
      <c r="P34" s="53"/>
      <c r="Q34" s="53"/>
      <c r="R34" s="53"/>
      <c r="S34" s="53"/>
      <c r="T34" s="53"/>
      <c r="U34" s="61"/>
      <c r="V34" s="60"/>
      <c r="W34" s="53"/>
      <c r="X34" s="53"/>
      <c r="Y34" s="61"/>
      <c r="Z34" s="60"/>
      <c r="AA34" s="53"/>
      <c r="AB34" s="53"/>
      <c r="AC34" s="61"/>
      <c r="AD34" s="62"/>
      <c r="AE34" s="60"/>
      <c r="AF34" s="61"/>
      <c r="AG34" s="63"/>
    </row>
    <row r="35" spans="1:33">
      <c r="A35" s="81">
        <v>28</v>
      </c>
      <c r="B35" s="56" t="s">
        <v>212</v>
      </c>
      <c r="C35" s="45" t="s">
        <v>213</v>
      </c>
      <c r="D35" s="60"/>
      <c r="E35" s="53"/>
      <c r="F35" s="53"/>
      <c r="G35" s="53"/>
      <c r="H35" s="53"/>
      <c r="I35" s="53"/>
      <c r="J35" s="53"/>
      <c r="K35" s="53"/>
      <c r="L35" s="53"/>
      <c r="M35" s="61"/>
      <c r="N35" s="60"/>
      <c r="O35" s="53"/>
      <c r="P35" s="53"/>
      <c r="Q35" s="53"/>
      <c r="R35" s="53"/>
      <c r="S35" s="53"/>
      <c r="T35" s="53"/>
      <c r="U35" s="61"/>
      <c r="V35" s="60"/>
      <c r="W35" s="53"/>
      <c r="X35" s="53"/>
      <c r="Y35" s="61"/>
      <c r="Z35" s="60"/>
      <c r="AA35" s="53"/>
      <c r="AB35" s="53"/>
      <c r="AC35" s="61"/>
      <c r="AD35" s="62"/>
      <c r="AE35" s="60"/>
      <c r="AF35" s="61"/>
      <c r="AG35" s="63"/>
    </row>
    <row r="36" spans="1:33">
      <c r="A36" s="81"/>
      <c r="B36" s="56"/>
      <c r="C36" s="45"/>
      <c r="D36" s="60"/>
      <c r="E36" s="53"/>
      <c r="F36" s="53"/>
      <c r="G36" s="53"/>
      <c r="H36" s="53"/>
      <c r="I36" s="53"/>
      <c r="J36" s="53"/>
      <c r="K36" s="53"/>
      <c r="L36" s="53"/>
      <c r="M36" s="61"/>
      <c r="N36" s="60"/>
      <c r="O36" s="53"/>
      <c r="P36" s="53"/>
      <c r="Q36" s="53"/>
      <c r="R36" s="53"/>
      <c r="S36" s="53"/>
      <c r="T36" s="53"/>
      <c r="U36" s="61"/>
      <c r="V36" s="60"/>
      <c r="W36" s="53"/>
      <c r="X36" s="53"/>
      <c r="Y36" s="61"/>
      <c r="Z36" s="60"/>
      <c r="AA36" s="53"/>
      <c r="AB36" s="53"/>
      <c r="AC36" s="61"/>
      <c r="AD36" s="62"/>
      <c r="AE36" s="60"/>
      <c r="AF36" s="61"/>
      <c r="AG36" s="63"/>
    </row>
    <row r="37" spans="1:33" ht="15.75" thickBot="1">
      <c r="A37" s="65"/>
      <c r="B37" s="66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70"/>
      <c r="N37" s="68"/>
      <c r="O37" s="69"/>
      <c r="P37" s="69"/>
      <c r="Q37" s="69"/>
      <c r="R37" s="69"/>
      <c r="S37" s="69"/>
      <c r="T37" s="69"/>
      <c r="U37" s="70"/>
      <c r="V37" s="68"/>
      <c r="W37" s="69"/>
      <c r="X37" s="69"/>
      <c r="Y37" s="70"/>
      <c r="Z37" s="68"/>
      <c r="AA37" s="69"/>
      <c r="AB37" s="69"/>
      <c r="AC37" s="70"/>
      <c r="AD37" s="71"/>
      <c r="AE37" s="60"/>
      <c r="AF37" s="61"/>
      <c r="AG37" s="72"/>
    </row>
    <row r="38" spans="1:33" ht="101.25" customHeight="1" thickBot="1">
      <c r="A38" s="73" t="s">
        <v>67</v>
      </c>
      <c r="B38" s="74"/>
      <c r="C38" s="75" t="s">
        <v>68</v>
      </c>
      <c r="D38" s="76"/>
      <c r="E38" s="77"/>
      <c r="F38" s="77"/>
      <c r="G38" s="77"/>
      <c r="H38" s="77"/>
      <c r="I38" s="77"/>
      <c r="J38" s="77"/>
      <c r="K38" s="77"/>
      <c r="L38" s="77"/>
      <c r="M38" s="78"/>
      <c r="N38" s="76"/>
      <c r="O38" s="77"/>
      <c r="P38" s="77"/>
      <c r="Q38" s="77"/>
      <c r="R38" s="77"/>
      <c r="S38" s="77"/>
      <c r="T38" s="77"/>
      <c r="U38" s="78"/>
      <c r="V38" s="76"/>
      <c r="W38" s="77"/>
      <c r="X38" s="77"/>
      <c r="Y38" s="78"/>
      <c r="Z38" s="76"/>
      <c r="AA38" s="77"/>
      <c r="AB38" s="77"/>
      <c r="AC38" s="78"/>
      <c r="AD38" s="79"/>
      <c r="AE38" s="76"/>
      <c r="AF38" s="78"/>
      <c r="AG38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2013-01-25T04:25:48Z</dcterms:modified>
</cp:coreProperties>
</file>