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6"/>
  </bookViews>
  <sheets>
    <sheet name="2A SC" sheetId="2" r:id="rId1"/>
    <sheet name="2A M" sheetId="11" r:id="rId2"/>
    <sheet name="2B SC" sheetId="20" r:id="rId3"/>
    <sheet name="2B MA" sheetId="23" r:id="rId4"/>
    <sheet name="2C SC" sheetId="24" r:id="rId5"/>
    <sheet name="2C M" sheetId="25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language" sheetId="10" r:id="rId16"/>
    <sheet name="3CC history" sheetId="26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MA'!$A$6:$C$25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6" hidden="1">'3CC history'!$A$6:$C$25</definedName>
    <definedName name="_xlnm._FilterDatabase" localSheetId="15" hidden="1">'3CC language'!$A$6:$C$25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SC'!$A$1:$AD$32</definedName>
    <definedName name="_xlnm.Print_Area" localSheetId="3">'2B MA'!$A$1:$W$32</definedName>
    <definedName name="_xlnm.Print_Area" localSheetId="2">'2B SC'!$A$1:$AO$32</definedName>
    <definedName name="_xlnm.Print_Area" localSheetId="5">'2C M'!$A$1:$W$32</definedName>
    <definedName name="_xlnm.Print_Area" localSheetId="4">'2C SC'!$A$1:$AO$32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SC'!$A$1:$AK$32</definedName>
    <definedName name="_xlnm.Print_Area" localSheetId="16">'3CC history'!$A$1:$W$32</definedName>
    <definedName name="_xlnm.Print_Area" localSheetId="15">'3CC language'!$A$1:$W$32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26"/>
  <c r="AC39"/>
  <c r="Y39"/>
  <c r="AD39" s="1"/>
  <c r="AE39" s="1"/>
  <c r="AH39" s="1"/>
  <c r="AG38"/>
  <c r="AC38"/>
  <c r="Y38"/>
  <c r="AD38" s="1"/>
  <c r="AE38" s="1"/>
  <c r="AH38" s="1"/>
  <c r="AG37"/>
  <c r="AC37"/>
  <c r="Y37"/>
  <c r="AD37" s="1"/>
  <c r="AE37" s="1"/>
  <c r="AH37" s="1"/>
  <c r="AG36"/>
  <c r="AC36"/>
  <c r="Y36"/>
  <c r="AD36" s="1"/>
  <c r="AE36" s="1"/>
  <c r="AH36" s="1"/>
  <c r="AG35"/>
  <c r="AC35"/>
  <c r="Y35"/>
  <c r="AD35" s="1"/>
  <c r="AE35" s="1"/>
  <c r="AH35" s="1"/>
  <c r="AG34"/>
  <c r="AC34"/>
  <c r="Y34"/>
  <c r="AD34" s="1"/>
  <c r="AE34" s="1"/>
  <c r="AH34" s="1"/>
  <c r="AG33"/>
  <c r="AC33"/>
  <c r="Y33"/>
  <c r="AD33" s="1"/>
  <c r="AE33" s="1"/>
  <c r="AH33" s="1"/>
  <c r="AG32"/>
  <c r="AC32"/>
  <c r="Y32"/>
  <c r="AD32" s="1"/>
  <c r="AE32" s="1"/>
  <c r="AH32" s="1"/>
  <c r="AG31"/>
  <c r="AC31"/>
  <c r="Y31"/>
  <c r="AD31" s="1"/>
  <c r="AE31" s="1"/>
  <c r="AH31" s="1"/>
  <c r="T31"/>
  <c r="K31"/>
  <c r="AG30"/>
  <c r="AC30"/>
  <c r="Y30"/>
  <c r="AD30" s="1"/>
  <c r="AE30" s="1"/>
  <c r="AH30" s="1"/>
  <c r="Q30"/>
  <c r="T30" s="1"/>
  <c r="H30"/>
  <c r="K30" s="1"/>
  <c r="AG29"/>
  <c r="AC29"/>
  <c r="Y29"/>
  <c r="AD29" s="1"/>
  <c r="AE29" s="1"/>
  <c r="AH29" s="1"/>
  <c r="S29"/>
  <c r="P29"/>
  <c r="Q29" s="1"/>
  <c r="T29" s="1"/>
  <c r="J29"/>
  <c r="G29"/>
  <c r="H29" s="1"/>
  <c r="K29" s="1"/>
  <c r="AG28"/>
  <c r="AC28"/>
  <c r="Y28"/>
  <c r="AD28" s="1"/>
  <c r="AE28" s="1"/>
  <c r="AH28" s="1"/>
  <c r="S28"/>
  <c r="P28"/>
  <c r="Q28" s="1"/>
  <c r="T28" s="1"/>
  <c r="J28"/>
  <c r="G28"/>
  <c r="H28" s="1"/>
  <c r="K28" s="1"/>
  <c r="AG27"/>
  <c r="AC27"/>
  <c r="Y27"/>
  <c r="AD27" s="1"/>
  <c r="AE27" s="1"/>
  <c r="AH27" s="1"/>
  <c r="S27"/>
  <c r="P27"/>
  <c r="Q27" s="1"/>
  <c r="T27" s="1"/>
  <c r="J27"/>
  <c r="G27"/>
  <c r="H27" s="1"/>
  <c r="K27" s="1"/>
  <c r="AG26"/>
  <c r="AC26"/>
  <c r="Y26"/>
  <c r="AD26" s="1"/>
  <c r="AE26" s="1"/>
  <c r="AH26" s="1"/>
  <c r="S26"/>
  <c r="P26"/>
  <c r="Q26" s="1"/>
  <c r="T26" s="1"/>
  <c r="J26"/>
  <c r="G26"/>
  <c r="H26" s="1"/>
  <c r="K26" s="1"/>
  <c r="AG25"/>
  <c r="AC25"/>
  <c r="Y25"/>
  <c r="AD25" s="1"/>
  <c r="AE25" s="1"/>
  <c r="AH25" s="1"/>
  <c r="S25"/>
  <c r="P25"/>
  <c r="Q25" s="1"/>
  <c r="T25" s="1"/>
  <c r="J25"/>
  <c r="G25"/>
  <c r="H25" s="1"/>
  <c r="K25" s="1"/>
  <c r="AG24"/>
  <c r="AC24"/>
  <c r="Y24"/>
  <c r="AD24" s="1"/>
  <c r="AE24" s="1"/>
  <c r="AH24" s="1"/>
  <c r="S24"/>
  <c r="P24"/>
  <c r="Q24" s="1"/>
  <c r="T24" s="1"/>
  <c r="J24"/>
  <c r="G24"/>
  <c r="H24" s="1"/>
  <c r="K24" s="1"/>
  <c r="AG23"/>
  <c r="AC23"/>
  <c r="Y23"/>
  <c r="AD23" s="1"/>
  <c r="AE23" s="1"/>
  <c r="AH23" s="1"/>
  <c r="S23"/>
  <c r="P23"/>
  <c r="Q23" s="1"/>
  <c r="T23" s="1"/>
  <c r="J23"/>
  <c r="G23"/>
  <c r="H23" s="1"/>
  <c r="K23" s="1"/>
  <c r="AG22"/>
  <c r="AC22"/>
  <c r="Y22"/>
  <c r="AD22" s="1"/>
  <c r="AE22" s="1"/>
  <c r="AH22" s="1"/>
  <c r="S22"/>
  <c r="P22"/>
  <c r="Q22" s="1"/>
  <c r="T22" s="1"/>
  <c r="J22"/>
  <c r="G22"/>
  <c r="H22" s="1"/>
  <c r="K22" s="1"/>
  <c r="AG21"/>
  <c r="AC21"/>
  <c r="Y21"/>
  <c r="AD21" s="1"/>
  <c r="AE21" s="1"/>
  <c r="AH21" s="1"/>
  <c r="S21"/>
  <c r="P21"/>
  <c r="Q21" s="1"/>
  <c r="T21" s="1"/>
  <c r="J21"/>
  <c r="G21"/>
  <c r="H21" s="1"/>
  <c r="K21" s="1"/>
  <c r="AG20"/>
  <c r="AC20"/>
  <c r="Y20"/>
  <c r="AD20" s="1"/>
  <c r="AE20" s="1"/>
  <c r="AH20" s="1"/>
  <c r="S20"/>
  <c r="P20"/>
  <c r="Q20" s="1"/>
  <c r="T20" s="1"/>
  <c r="J20"/>
  <c r="G20"/>
  <c r="H20" s="1"/>
  <c r="K20" s="1"/>
  <c r="AG19"/>
  <c r="AC19"/>
  <c r="Y19"/>
  <c r="AD19" s="1"/>
  <c r="AE19" s="1"/>
  <c r="AH19" s="1"/>
  <c r="S19"/>
  <c r="P19"/>
  <c r="Q19" s="1"/>
  <c r="T19" s="1"/>
  <c r="J19"/>
  <c r="G19"/>
  <c r="H19" s="1"/>
  <c r="K19" s="1"/>
  <c r="AG18"/>
  <c r="AC18"/>
  <c r="Y18"/>
  <c r="AD18" s="1"/>
  <c r="AE18" s="1"/>
  <c r="AH18" s="1"/>
  <c r="S18"/>
  <c r="P18"/>
  <c r="Q18" s="1"/>
  <c r="T18" s="1"/>
  <c r="J18"/>
  <c r="G18"/>
  <c r="H18" s="1"/>
  <c r="K18" s="1"/>
  <c r="AG17"/>
  <c r="AC17"/>
  <c r="Y17"/>
  <c r="AD17" s="1"/>
  <c r="AE17" s="1"/>
  <c r="AH17" s="1"/>
  <c r="S17"/>
  <c r="P17"/>
  <c r="Q17" s="1"/>
  <c r="T17" s="1"/>
  <c r="J17"/>
  <c r="G17"/>
  <c r="H17" s="1"/>
  <c r="K17" s="1"/>
  <c r="AG16"/>
  <c r="AC16"/>
  <c r="Y16"/>
  <c r="AD16" s="1"/>
  <c r="AE16" s="1"/>
  <c r="AH16" s="1"/>
  <c r="S16"/>
  <c r="P16"/>
  <c r="Q16" s="1"/>
  <c r="T16" s="1"/>
  <c r="J16"/>
  <c r="G16"/>
  <c r="H16" s="1"/>
  <c r="K16" s="1"/>
  <c r="AG15"/>
  <c r="AC15"/>
  <c r="Y15"/>
  <c r="AD15" s="1"/>
  <c r="AE15" s="1"/>
  <c r="AH15" s="1"/>
  <c r="S15"/>
  <c r="P15"/>
  <c r="Q15" s="1"/>
  <c r="T15" s="1"/>
  <c r="J15"/>
  <c r="G15"/>
  <c r="H15" s="1"/>
  <c r="K15" s="1"/>
  <c r="AG14"/>
  <c r="AC14"/>
  <c r="Y14"/>
  <c r="AD14" s="1"/>
  <c r="AE14" s="1"/>
  <c r="AH14" s="1"/>
  <c r="S14"/>
  <c r="P14"/>
  <c r="Q14" s="1"/>
  <c r="T14" s="1"/>
  <c r="J14"/>
  <c r="G14"/>
  <c r="H14" s="1"/>
  <c r="K14" s="1"/>
  <c r="AG13"/>
  <c r="AC13"/>
  <c r="Y13"/>
  <c r="AD13" s="1"/>
  <c r="AE13" s="1"/>
  <c r="AH13" s="1"/>
  <c r="S13"/>
  <c r="P13"/>
  <c r="Q13" s="1"/>
  <c r="T13" s="1"/>
  <c r="J13"/>
  <c r="G13"/>
  <c r="H13" s="1"/>
  <c r="K13" s="1"/>
  <c r="AG12"/>
  <c r="AC12"/>
  <c r="Y12"/>
  <c r="AD12" s="1"/>
  <c r="AE12" s="1"/>
  <c r="AH12" s="1"/>
  <c r="S12"/>
  <c r="P12"/>
  <c r="Q12" s="1"/>
  <c r="T12" s="1"/>
  <c r="J12"/>
  <c r="G12"/>
  <c r="H12" s="1"/>
  <c r="K12" s="1"/>
  <c r="AG11"/>
  <c r="AC11"/>
  <c r="Y11"/>
  <c r="AD11" s="1"/>
  <c r="AE11" s="1"/>
  <c r="AH11" s="1"/>
  <c r="S11"/>
  <c r="P11"/>
  <c r="Q11" s="1"/>
  <c r="T11" s="1"/>
  <c r="J11"/>
  <c r="G11"/>
  <c r="H11" s="1"/>
  <c r="K11" s="1"/>
  <c r="AG10"/>
  <c r="AC10"/>
  <c r="Y10"/>
  <c r="AD10" s="1"/>
  <c r="AE10" s="1"/>
  <c r="AH10" s="1"/>
  <c r="S10"/>
  <c r="P10"/>
  <c r="Q10" s="1"/>
  <c r="T10" s="1"/>
  <c r="J10"/>
  <c r="G10"/>
  <c r="H10" s="1"/>
  <c r="K10" s="1"/>
  <c r="AG9"/>
  <c r="AC9"/>
  <c r="Y9"/>
  <c r="AD9" s="1"/>
  <c r="AE9" s="1"/>
  <c r="AH9" s="1"/>
  <c r="S9"/>
  <c r="P9"/>
  <c r="Q9" s="1"/>
  <c r="T9" s="1"/>
  <c r="J9"/>
  <c r="G9"/>
  <c r="H9" s="1"/>
  <c r="K9" s="1"/>
  <c r="AG8"/>
  <c r="AC8"/>
  <c r="Y8"/>
  <c r="AD8" s="1"/>
  <c r="AE8" s="1"/>
  <c r="AH8" s="1"/>
  <c r="S8"/>
  <c r="P8"/>
  <c r="Q8" s="1"/>
  <c r="T8" s="1"/>
  <c r="J8"/>
  <c r="G8"/>
  <c r="H8" s="1"/>
  <c r="K8" s="1"/>
  <c r="AG7"/>
  <c r="AC7"/>
  <c r="Y7"/>
  <c r="AD7" s="1"/>
  <c r="AE7" s="1"/>
  <c r="AH7" s="1"/>
  <c r="S7"/>
  <c r="P7"/>
  <c r="Q7" s="1"/>
  <c r="T7" s="1"/>
  <c r="J7"/>
  <c r="G7"/>
  <c r="H7" s="1"/>
  <c r="K7" s="1"/>
  <c r="B1"/>
  <c r="S32" i="9"/>
  <c r="P32"/>
  <c r="Q32" s="1"/>
  <c r="T32" s="1"/>
  <c r="J32"/>
  <c r="G32"/>
  <c r="H32" s="1"/>
  <c r="K32" s="1"/>
  <c r="S31"/>
  <c r="P31"/>
  <c r="Q31" s="1"/>
  <c r="T31" s="1"/>
  <c r="J31"/>
  <c r="G31"/>
  <c r="H31" s="1"/>
  <c r="K31" s="1"/>
  <c r="S30"/>
  <c r="P30"/>
  <c r="Q30" s="1"/>
  <c r="T30" s="1"/>
  <c r="J30"/>
  <c r="G30"/>
  <c r="H30" s="1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S30" i="8"/>
  <c r="T30"/>
  <c r="S31"/>
  <c r="T31"/>
  <c r="S32"/>
  <c r="T32"/>
  <c r="P30"/>
  <c r="Q30"/>
  <c r="P31"/>
  <c r="Q31"/>
  <c r="P32"/>
  <c r="Q32"/>
  <c r="J30"/>
  <c r="J31"/>
  <c r="J32"/>
  <c r="K32"/>
  <c r="G30"/>
  <c r="H30"/>
  <c r="K30" s="1"/>
  <c r="G31"/>
  <c r="H31"/>
  <c r="K31" s="1"/>
  <c r="G32"/>
  <c r="H32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0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K32" i="6"/>
  <c r="K33"/>
  <c r="K34"/>
  <c r="K35"/>
  <c r="J29"/>
  <c r="J30"/>
  <c r="J31"/>
  <c r="J32"/>
  <c r="J33"/>
  <c r="J34"/>
  <c r="J35"/>
  <c r="H31"/>
  <c r="H32"/>
  <c r="H33"/>
  <c r="H34"/>
  <c r="H35"/>
  <c r="T31" i="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6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6"/>
  <c r="K31"/>
  <c r="Q30"/>
  <c r="T30" s="1"/>
  <c r="H30"/>
  <c r="K30" s="1"/>
  <c r="S29"/>
  <c r="P29"/>
  <c r="Q29" s="1"/>
  <c r="T29" s="1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AA7"/>
  <c r="AI7"/>
  <c r="AA8"/>
  <c r="AI8"/>
  <c r="AA9"/>
  <c r="AI9"/>
  <c r="AA10"/>
  <c r="AI10"/>
  <c r="AA11"/>
  <c r="AI11"/>
  <c r="AA12"/>
  <c r="AI12"/>
  <c r="AA13"/>
  <c r="AI13"/>
  <c r="AA14"/>
  <c r="AI14"/>
  <c r="AA15"/>
  <c r="AI15"/>
  <c r="AA16"/>
  <c r="AI16"/>
  <c r="AA17"/>
  <c r="AI17"/>
  <c r="AA18"/>
  <c r="AI18"/>
  <c r="AA19"/>
  <c r="AI19"/>
  <c r="AA20"/>
  <c r="AI20"/>
  <c r="AA21"/>
  <c r="AI21"/>
  <c r="AA22"/>
  <c r="AI22"/>
  <c r="AA23"/>
  <c r="AI23"/>
  <c r="AA24"/>
  <c r="AI24"/>
  <c r="AA25"/>
  <c r="AI25"/>
  <c r="AA26"/>
  <c r="AI26"/>
  <c r="AA27"/>
  <c r="AI27"/>
  <c r="AA28"/>
  <c r="AI28"/>
  <c r="AA29"/>
  <c r="AI29"/>
  <c r="AA30"/>
  <c r="AI30"/>
  <c r="AA31"/>
  <c r="AI31"/>
  <c r="AA32"/>
  <c r="AI32"/>
  <c r="AA33"/>
  <c r="AI33"/>
  <c r="AA34"/>
  <c r="AI34"/>
  <c r="AA35"/>
  <c r="AI35"/>
  <c r="AA36"/>
  <c r="AI36"/>
  <c r="AA37"/>
  <c r="AI37"/>
  <c r="AA38"/>
  <c r="AI38"/>
  <c r="AA39"/>
  <c r="AI39"/>
  <c r="T31" i="17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1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5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4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T31" i="23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J28"/>
  <c r="G28"/>
  <c r="H28" s="1"/>
  <c r="K28" s="1"/>
  <c r="S27"/>
  <c r="P27"/>
  <c r="Q27" s="1"/>
  <c r="T27" s="1"/>
  <c r="J27"/>
  <c r="G27"/>
  <c r="H27" s="1"/>
  <c r="K27" s="1"/>
  <c r="S26"/>
  <c r="P26"/>
  <c r="Q26" s="1"/>
  <c r="T26" s="1"/>
  <c r="J26"/>
  <c r="G26"/>
  <c r="H26" s="1"/>
  <c r="K26" s="1"/>
  <c r="S25"/>
  <c r="P25"/>
  <c r="Q25" s="1"/>
  <c r="T25" s="1"/>
  <c r="J25"/>
  <c r="G25"/>
  <c r="H25" s="1"/>
  <c r="K25" s="1"/>
  <c r="S24"/>
  <c r="P24"/>
  <c r="Q24" s="1"/>
  <c r="T24" s="1"/>
  <c r="J24"/>
  <c r="G24"/>
  <c r="H24" s="1"/>
  <c r="K24" s="1"/>
  <c r="S23"/>
  <c r="P23"/>
  <c r="Q23" s="1"/>
  <c r="T23" s="1"/>
  <c r="J23"/>
  <c r="G23"/>
  <c r="H23" s="1"/>
  <c r="K23" s="1"/>
  <c r="S22"/>
  <c r="P22"/>
  <c r="Q22" s="1"/>
  <c r="T22" s="1"/>
  <c r="J22"/>
  <c r="G22"/>
  <c r="H22" s="1"/>
  <c r="K22" s="1"/>
  <c r="S21"/>
  <c r="P21"/>
  <c r="Q21" s="1"/>
  <c r="T21" s="1"/>
  <c r="J21"/>
  <c r="G21"/>
  <c r="H21" s="1"/>
  <c r="K21" s="1"/>
  <c r="S20"/>
  <c r="P20"/>
  <c r="Q20" s="1"/>
  <c r="T20" s="1"/>
  <c r="J20"/>
  <c r="G20"/>
  <c r="H20" s="1"/>
  <c r="K20" s="1"/>
  <c r="S19"/>
  <c r="P19"/>
  <c r="Q19" s="1"/>
  <c r="T19" s="1"/>
  <c r="J19"/>
  <c r="G19"/>
  <c r="H19" s="1"/>
  <c r="K19" s="1"/>
  <c r="S18"/>
  <c r="P18"/>
  <c r="Q18" s="1"/>
  <c r="T18" s="1"/>
  <c r="J18"/>
  <c r="G18"/>
  <c r="H18" s="1"/>
  <c r="K18" s="1"/>
  <c r="S17"/>
  <c r="P17"/>
  <c r="Q17" s="1"/>
  <c r="T17" s="1"/>
  <c r="J17"/>
  <c r="G17"/>
  <c r="H17" s="1"/>
  <c r="K17" s="1"/>
  <c r="S16"/>
  <c r="P16"/>
  <c r="Q16" s="1"/>
  <c r="T16" s="1"/>
  <c r="J16"/>
  <c r="G16"/>
  <c r="H16" s="1"/>
  <c r="K16" s="1"/>
  <c r="S15"/>
  <c r="P15"/>
  <c r="Q15" s="1"/>
  <c r="T15" s="1"/>
  <c r="J15"/>
  <c r="G15"/>
  <c r="H15" s="1"/>
  <c r="K15" s="1"/>
  <c r="S14"/>
  <c r="P14"/>
  <c r="Q14" s="1"/>
  <c r="T14" s="1"/>
  <c r="J14"/>
  <c r="G14"/>
  <c r="H14" s="1"/>
  <c r="K14" s="1"/>
  <c r="S13"/>
  <c r="P13"/>
  <c r="Q13" s="1"/>
  <c r="T13" s="1"/>
  <c r="J13"/>
  <c r="G13"/>
  <c r="H13" s="1"/>
  <c r="K13" s="1"/>
  <c r="S12"/>
  <c r="P12"/>
  <c r="Q12" s="1"/>
  <c r="T12" s="1"/>
  <c r="J12"/>
  <c r="G12"/>
  <c r="H12" s="1"/>
  <c r="K12" s="1"/>
  <c r="S11"/>
  <c r="P11"/>
  <c r="Q11" s="1"/>
  <c r="T11" s="1"/>
  <c r="J11"/>
  <c r="G11"/>
  <c r="H11" s="1"/>
  <c r="K11" s="1"/>
  <c r="S10"/>
  <c r="P10"/>
  <c r="Q10" s="1"/>
  <c r="T10" s="1"/>
  <c r="J10"/>
  <c r="G10"/>
  <c r="H10" s="1"/>
  <c r="K10" s="1"/>
  <c r="S9"/>
  <c r="P9"/>
  <c r="Q9" s="1"/>
  <c r="T9" s="1"/>
  <c r="J9"/>
  <c r="G9"/>
  <c r="H9" s="1"/>
  <c r="K9" s="1"/>
  <c r="S8"/>
  <c r="P8"/>
  <c r="Q8" s="1"/>
  <c r="T8" s="1"/>
  <c r="J8"/>
  <c r="G8"/>
  <c r="H8" s="1"/>
  <c r="K8" s="1"/>
  <c r="S7"/>
  <c r="P7"/>
  <c r="Q7" s="1"/>
  <c r="T7" s="1"/>
  <c r="J7"/>
  <c r="G7"/>
  <c r="H7" s="1"/>
  <c r="K7" s="1"/>
  <c r="J8" i="20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7"/>
  <c r="T31"/>
  <c r="K31"/>
  <c r="Q30"/>
  <c r="T30" s="1"/>
  <c r="H30"/>
  <c r="K30" s="1"/>
  <c r="S29"/>
  <c r="P29"/>
  <c r="Q29" s="1"/>
  <c r="T29" s="1"/>
  <c r="J29"/>
  <c r="G29"/>
  <c r="H29" s="1"/>
  <c r="K29" s="1"/>
  <c r="S28"/>
  <c r="P28"/>
  <c r="Q28" s="1"/>
  <c r="T28" s="1"/>
  <c r="G28"/>
  <c r="H28" s="1"/>
  <c r="K28" s="1"/>
  <c r="S27"/>
  <c r="P27"/>
  <c r="Q27" s="1"/>
  <c r="T27" s="1"/>
  <c r="G27"/>
  <c r="H27" s="1"/>
  <c r="K27" s="1"/>
  <c r="S26"/>
  <c r="P26"/>
  <c r="Q26" s="1"/>
  <c r="T26" s="1"/>
  <c r="G26"/>
  <c r="H26" s="1"/>
  <c r="K26" s="1"/>
  <c r="S25"/>
  <c r="P25"/>
  <c r="Q25" s="1"/>
  <c r="T25" s="1"/>
  <c r="G25"/>
  <c r="H25" s="1"/>
  <c r="K25" s="1"/>
  <c r="S24"/>
  <c r="P24"/>
  <c r="Q24" s="1"/>
  <c r="T24" s="1"/>
  <c r="G24"/>
  <c r="H24" s="1"/>
  <c r="K24" s="1"/>
  <c r="S23"/>
  <c r="P23"/>
  <c r="Q23" s="1"/>
  <c r="T23" s="1"/>
  <c r="G23"/>
  <c r="H23" s="1"/>
  <c r="K23" s="1"/>
  <c r="S22"/>
  <c r="P22"/>
  <c r="Q22" s="1"/>
  <c r="T22" s="1"/>
  <c r="G22"/>
  <c r="H22" s="1"/>
  <c r="K22" s="1"/>
  <c r="S21"/>
  <c r="P21"/>
  <c r="Q21" s="1"/>
  <c r="T21" s="1"/>
  <c r="G21"/>
  <c r="H21" s="1"/>
  <c r="K21" s="1"/>
  <c r="S20"/>
  <c r="P20"/>
  <c r="Q20" s="1"/>
  <c r="T20" s="1"/>
  <c r="G20"/>
  <c r="H20" s="1"/>
  <c r="K20" s="1"/>
  <c r="S19"/>
  <c r="P19"/>
  <c r="Q19" s="1"/>
  <c r="T19" s="1"/>
  <c r="G19"/>
  <c r="H19" s="1"/>
  <c r="K19" s="1"/>
  <c r="S18"/>
  <c r="P18"/>
  <c r="Q18" s="1"/>
  <c r="T18" s="1"/>
  <c r="G18"/>
  <c r="H18" s="1"/>
  <c r="K18" s="1"/>
  <c r="S17"/>
  <c r="P17"/>
  <c r="Q17" s="1"/>
  <c r="T17" s="1"/>
  <c r="G17"/>
  <c r="H17" s="1"/>
  <c r="K17" s="1"/>
  <c r="S16"/>
  <c r="P16"/>
  <c r="Q16" s="1"/>
  <c r="T16" s="1"/>
  <c r="G16"/>
  <c r="H16" s="1"/>
  <c r="K16" s="1"/>
  <c r="S15"/>
  <c r="P15"/>
  <c r="Q15" s="1"/>
  <c r="T15" s="1"/>
  <c r="G15"/>
  <c r="H15" s="1"/>
  <c r="K15" s="1"/>
  <c r="S14"/>
  <c r="P14"/>
  <c r="Q14" s="1"/>
  <c r="T14" s="1"/>
  <c r="G14"/>
  <c r="H14" s="1"/>
  <c r="K14" s="1"/>
  <c r="S13"/>
  <c r="P13"/>
  <c r="Q13" s="1"/>
  <c r="T13" s="1"/>
  <c r="G13"/>
  <c r="H13" s="1"/>
  <c r="K13" s="1"/>
  <c r="S12"/>
  <c r="P12"/>
  <c r="Q12" s="1"/>
  <c r="T12" s="1"/>
  <c r="G12"/>
  <c r="H12" s="1"/>
  <c r="K12" s="1"/>
  <c r="S11"/>
  <c r="P11"/>
  <c r="Q11" s="1"/>
  <c r="T11" s="1"/>
  <c r="G11"/>
  <c r="H11" s="1"/>
  <c r="K11" s="1"/>
  <c r="S10"/>
  <c r="P10"/>
  <c r="Q10" s="1"/>
  <c r="T10" s="1"/>
  <c r="G10"/>
  <c r="H10" s="1"/>
  <c r="K10" s="1"/>
  <c r="S9"/>
  <c r="P9"/>
  <c r="Q9" s="1"/>
  <c r="T9" s="1"/>
  <c r="G9"/>
  <c r="H9" s="1"/>
  <c r="K9" s="1"/>
  <c r="S8"/>
  <c r="P8"/>
  <c r="Q8" s="1"/>
  <c r="T8" s="1"/>
  <c r="G8"/>
  <c r="H8" s="1"/>
  <c r="K8" s="1"/>
  <c r="S7"/>
  <c r="P7"/>
  <c r="Q7" s="1"/>
  <c r="T7" s="1"/>
  <c r="G7"/>
  <c r="H7" s="1"/>
  <c r="K7" s="1"/>
  <c r="K31" i="11"/>
  <c r="H30"/>
  <c r="K30" s="1"/>
  <c r="J29"/>
  <c r="G29"/>
  <c r="H29" s="1"/>
  <c r="K29" s="1"/>
  <c r="J28"/>
  <c r="G28"/>
  <c r="H28" s="1"/>
  <c r="K28" s="1"/>
  <c r="J27"/>
  <c r="G27"/>
  <c r="H27" s="1"/>
  <c r="K27" s="1"/>
  <c r="J26"/>
  <c r="G26"/>
  <c r="H26" s="1"/>
  <c r="K26" s="1"/>
  <c r="J25"/>
  <c r="G25"/>
  <c r="H25" s="1"/>
  <c r="K25" s="1"/>
  <c r="J24"/>
  <c r="G24"/>
  <c r="H24" s="1"/>
  <c r="K24" s="1"/>
  <c r="J23"/>
  <c r="G23"/>
  <c r="H23" s="1"/>
  <c r="K23" s="1"/>
  <c r="J22"/>
  <c r="G22"/>
  <c r="H22" s="1"/>
  <c r="K22" s="1"/>
  <c r="J21"/>
  <c r="G21"/>
  <c r="H21" s="1"/>
  <c r="K21" s="1"/>
  <c r="J20"/>
  <c r="G20"/>
  <c r="H20" s="1"/>
  <c r="K20" s="1"/>
  <c r="J19"/>
  <c r="G19"/>
  <c r="H19" s="1"/>
  <c r="K19" s="1"/>
  <c r="J18"/>
  <c r="G18"/>
  <c r="H18" s="1"/>
  <c r="K18" s="1"/>
  <c r="J17"/>
  <c r="G17"/>
  <c r="H17" s="1"/>
  <c r="K17" s="1"/>
  <c r="J16"/>
  <c r="G16"/>
  <c r="H16" s="1"/>
  <c r="K16" s="1"/>
  <c r="J15"/>
  <c r="G15"/>
  <c r="H15" s="1"/>
  <c r="K15" s="1"/>
  <c r="J14"/>
  <c r="G14"/>
  <c r="H14" s="1"/>
  <c r="K14" s="1"/>
  <c r="J13"/>
  <c r="G13"/>
  <c r="H13" s="1"/>
  <c r="K13" s="1"/>
  <c r="J12"/>
  <c r="G12"/>
  <c r="H12" s="1"/>
  <c r="K12" s="1"/>
  <c r="J11"/>
  <c r="G11"/>
  <c r="H11" s="1"/>
  <c r="K11" s="1"/>
  <c r="J10"/>
  <c r="G10"/>
  <c r="H10" s="1"/>
  <c r="K10" s="1"/>
  <c r="J9"/>
  <c r="G9"/>
  <c r="H9" s="1"/>
  <c r="K9" s="1"/>
  <c r="J8"/>
  <c r="G8"/>
  <c r="H8" s="1"/>
  <c r="K8" s="1"/>
  <c r="J7"/>
  <c r="G7"/>
  <c r="H7" s="1"/>
  <c r="K7" s="1"/>
  <c r="T31" i="2"/>
  <c r="Q30"/>
  <c r="T30" s="1"/>
  <c r="S29"/>
  <c r="P29"/>
  <c r="Q29" s="1"/>
  <c r="T29" s="1"/>
  <c r="S28"/>
  <c r="P28"/>
  <c r="Q28" s="1"/>
  <c r="T28" s="1"/>
  <c r="S27"/>
  <c r="P27"/>
  <c r="Q27" s="1"/>
  <c r="T27" s="1"/>
  <c r="S26"/>
  <c r="P26"/>
  <c r="Q26" s="1"/>
  <c r="T26" s="1"/>
  <c r="S25"/>
  <c r="P25"/>
  <c r="Q25" s="1"/>
  <c r="T25" s="1"/>
  <c r="S24"/>
  <c r="P24"/>
  <c r="Q24" s="1"/>
  <c r="T24" s="1"/>
  <c r="S23"/>
  <c r="P23"/>
  <c r="Q23" s="1"/>
  <c r="T23" s="1"/>
  <c r="S22"/>
  <c r="P22"/>
  <c r="Q22" s="1"/>
  <c r="T22" s="1"/>
  <c r="S21"/>
  <c r="P21"/>
  <c r="Q21" s="1"/>
  <c r="T21" s="1"/>
  <c r="S20"/>
  <c r="P20"/>
  <c r="Q20" s="1"/>
  <c r="T20" s="1"/>
  <c r="S19"/>
  <c r="P19"/>
  <c r="Q19" s="1"/>
  <c r="T19" s="1"/>
  <c r="S18"/>
  <c r="P18"/>
  <c r="Q18" s="1"/>
  <c r="T18" s="1"/>
  <c r="S17"/>
  <c r="P17"/>
  <c r="Q17" s="1"/>
  <c r="T17" s="1"/>
  <c r="S16"/>
  <c r="P16"/>
  <c r="Q16" s="1"/>
  <c r="T16" s="1"/>
  <c r="S15"/>
  <c r="P15"/>
  <c r="Q15" s="1"/>
  <c r="T15" s="1"/>
  <c r="S14"/>
  <c r="P14"/>
  <c r="Q14" s="1"/>
  <c r="T14" s="1"/>
  <c r="S13"/>
  <c r="P13"/>
  <c r="Q13" s="1"/>
  <c r="T13" s="1"/>
  <c r="S12"/>
  <c r="P12"/>
  <c r="Q12" s="1"/>
  <c r="T12" s="1"/>
  <c r="S11"/>
  <c r="P11"/>
  <c r="Q11" s="1"/>
  <c r="T11" s="1"/>
  <c r="S10"/>
  <c r="P10"/>
  <c r="Q10" s="1"/>
  <c r="T10" s="1"/>
  <c r="S9"/>
  <c r="P9"/>
  <c r="Q9" s="1"/>
  <c r="T9" s="1"/>
  <c r="S8"/>
  <c r="P8"/>
  <c r="Q8" s="1"/>
  <c r="T8" s="1"/>
  <c r="S7"/>
  <c r="P7"/>
  <c r="Q7" s="1"/>
  <c r="T7" s="1"/>
  <c r="K3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7"/>
  <c r="H30"/>
  <c r="K30" s="1"/>
  <c r="G8"/>
  <c r="H8" s="1"/>
  <c r="K8" s="1"/>
  <c r="G9"/>
  <c r="H9" s="1"/>
  <c r="K9" s="1"/>
  <c r="G10"/>
  <c r="H10" s="1"/>
  <c r="K10" s="1"/>
  <c r="G11"/>
  <c r="H11" s="1"/>
  <c r="K11" s="1"/>
  <c r="G12"/>
  <c r="H12" s="1"/>
  <c r="K12" s="1"/>
  <c r="G13"/>
  <c r="H13" s="1"/>
  <c r="K13" s="1"/>
  <c r="G14"/>
  <c r="H14" s="1"/>
  <c r="K14" s="1"/>
  <c r="G15"/>
  <c r="H15" s="1"/>
  <c r="K15" s="1"/>
  <c r="G16"/>
  <c r="H16" s="1"/>
  <c r="K16" s="1"/>
  <c r="G17"/>
  <c r="H17" s="1"/>
  <c r="K17" s="1"/>
  <c r="G18"/>
  <c r="H18" s="1"/>
  <c r="K18" s="1"/>
  <c r="G19"/>
  <c r="H19" s="1"/>
  <c r="K19" s="1"/>
  <c r="G20"/>
  <c r="H20" s="1"/>
  <c r="K20" s="1"/>
  <c r="G21"/>
  <c r="H21" s="1"/>
  <c r="K21" s="1"/>
  <c r="G22"/>
  <c r="H22" s="1"/>
  <c r="K22" s="1"/>
  <c r="G23"/>
  <c r="H23" s="1"/>
  <c r="K23" s="1"/>
  <c r="G24"/>
  <c r="H24" s="1"/>
  <c r="K24" s="1"/>
  <c r="G25"/>
  <c r="H25" s="1"/>
  <c r="K25" s="1"/>
  <c r="G26"/>
  <c r="H26" s="1"/>
  <c r="K26" s="1"/>
  <c r="G27"/>
  <c r="H27" s="1"/>
  <c r="K27" s="1"/>
  <c r="G28"/>
  <c r="H28" s="1"/>
  <c r="K28" s="1"/>
  <c r="G29"/>
  <c r="H29" s="1"/>
  <c r="K29" s="1"/>
  <c r="G7"/>
  <c r="H7" s="1"/>
  <c r="K7" s="1"/>
  <c r="AG39" i="25" l="1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4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23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Y39" i="20"/>
  <c r="AU39"/>
  <c r="AQ39"/>
  <c r="AM39"/>
  <c r="AE39"/>
  <c r="AV39" s="1"/>
  <c r="AW39" s="1"/>
  <c r="AZ39" s="1"/>
  <c r="AY38"/>
  <c r="AU38"/>
  <c r="AQ38"/>
  <c r="AM38"/>
  <c r="AE38"/>
  <c r="AV38" s="1"/>
  <c r="AW38" s="1"/>
  <c r="AZ38" s="1"/>
  <c r="AY37"/>
  <c r="AU37"/>
  <c r="AQ37"/>
  <c r="AM37"/>
  <c r="AE37"/>
  <c r="AV37" s="1"/>
  <c r="AW37" s="1"/>
  <c r="AZ37" s="1"/>
  <c r="AY36"/>
  <c r="AU36"/>
  <c r="AQ36"/>
  <c r="AM36"/>
  <c r="AE36"/>
  <c r="AV36" s="1"/>
  <c r="AW36" s="1"/>
  <c r="AZ36" s="1"/>
  <c r="AY35"/>
  <c r="AU35"/>
  <c r="AQ35"/>
  <c r="AM35"/>
  <c r="AE35"/>
  <c r="AV35" s="1"/>
  <c r="AW35" s="1"/>
  <c r="AZ35" s="1"/>
  <c r="AY34"/>
  <c r="AU34"/>
  <c r="AQ34"/>
  <c r="AM34"/>
  <c r="AE34"/>
  <c r="AV34" s="1"/>
  <c r="AW34" s="1"/>
  <c r="AZ34" s="1"/>
  <c r="AY33"/>
  <c r="AU33"/>
  <c r="AQ33"/>
  <c r="AM33"/>
  <c r="AE33"/>
  <c r="AV33" s="1"/>
  <c r="AW33" s="1"/>
  <c r="AZ33" s="1"/>
  <c r="AY32"/>
  <c r="AU32"/>
  <c r="AQ32"/>
  <c r="AM32"/>
  <c r="AE32"/>
  <c r="AV32" s="1"/>
  <c r="AW32" s="1"/>
  <c r="AZ32" s="1"/>
  <c r="AY31"/>
  <c r="AU31"/>
  <c r="AQ31"/>
  <c r="AM31"/>
  <c r="AE31"/>
  <c r="AV31" s="1"/>
  <c r="AW31" s="1"/>
  <c r="AZ31" s="1"/>
  <c r="AY30"/>
  <c r="AU30"/>
  <c r="AQ30"/>
  <c r="AM30"/>
  <c r="AE30"/>
  <c r="AV30" s="1"/>
  <c r="AW30" s="1"/>
  <c r="AZ30" s="1"/>
  <c r="AY29"/>
  <c r="AU29"/>
  <c r="AQ29"/>
  <c r="AM29"/>
  <c r="AE29"/>
  <c r="AV29" s="1"/>
  <c r="AW29" s="1"/>
  <c r="AZ29" s="1"/>
  <c r="AY28"/>
  <c r="AU28"/>
  <c r="AQ28"/>
  <c r="AM28"/>
  <c r="AE28"/>
  <c r="AV28" s="1"/>
  <c r="AW28" s="1"/>
  <c r="AZ28" s="1"/>
  <c r="AY27"/>
  <c r="AU27"/>
  <c r="AQ27"/>
  <c r="AM27"/>
  <c r="AE27"/>
  <c r="AV27" s="1"/>
  <c r="AW27" s="1"/>
  <c r="AZ27" s="1"/>
  <c r="AY26"/>
  <c r="AU26"/>
  <c r="AQ26"/>
  <c r="AM26"/>
  <c r="AE26"/>
  <c r="AV26" s="1"/>
  <c r="AW26" s="1"/>
  <c r="AZ26" s="1"/>
  <c r="AY25"/>
  <c r="AU25"/>
  <c r="AQ25"/>
  <c r="AM25"/>
  <c r="AE25"/>
  <c r="AV25" s="1"/>
  <c r="AW25" s="1"/>
  <c r="AZ25" s="1"/>
  <c r="AY24"/>
  <c r="AU24"/>
  <c r="AQ24"/>
  <c r="AM24"/>
  <c r="AE24"/>
  <c r="AV24" s="1"/>
  <c r="AW24" s="1"/>
  <c r="AZ24" s="1"/>
  <c r="AY23"/>
  <c r="AU23"/>
  <c r="AQ23"/>
  <c r="AM23"/>
  <c r="AE23"/>
  <c r="AV23" s="1"/>
  <c r="AW23" s="1"/>
  <c r="AZ23" s="1"/>
  <c r="AY22"/>
  <c r="AU22"/>
  <c r="AQ22"/>
  <c r="AM22"/>
  <c r="AE22"/>
  <c r="AV22" s="1"/>
  <c r="AW22" s="1"/>
  <c r="AZ22" s="1"/>
  <c r="AY21"/>
  <c r="AU21"/>
  <c r="AQ21"/>
  <c r="AM21"/>
  <c r="AE21"/>
  <c r="AV21" s="1"/>
  <c r="AW21" s="1"/>
  <c r="AZ21" s="1"/>
  <c r="AY20"/>
  <c r="AU20"/>
  <c r="AQ20"/>
  <c r="AM20"/>
  <c r="AE20"/>
  <c r="AV20" s="1"/>
  <c r="AW20" s="1"/>
  <c r="AZ20" s="1"/>
  <c r="AY19"/>
  <c r="AU19"/>
  <c r="AQ19"/>
  <c r="AM19"/>
  <c r="AE19"/>
  <c r="AV19" s="1"/>
  <c r="AW19" s="1"/>
  <c r="AZ19" s="1"/>
  <c r="AY18"/>
  <c r="AU18"/>
  <c r="AQ18"/>
  <c r="AM18"/>
  <c r="AE18"/>
  <c r="AV18" s="1"/>
  <c r="AW18" s="1"/>
  <c r="AZ18" s="1"/>
  <c r="AY17"/>
  <c r="AU17"/>
  <c r="AQ17"/>
  <c r="AM17"/>
  <c r="AE17"/>
  <c r="AV17" s="1"/>
  <c r="AW17" s="1"/>
  <c r="AZ17" s="1"/>
  <c r="AY16"/>
  <c r="AU16"/>
  <c r="AQ16"/>
  <c r="AM16"/>
  <c r="AE16"/>
  <c r="AV16" s="1"/>
  <c r="AW16" s="1"/>
  <c r="AZ16" s="1"/>
  <c r="AY15"/>
  <c r="AU15"/>
  <c r="AQ15"/>
  <c r="AM15"/>
  <c r="AE15"/>
  <c r="AV15" s="1"/>
  <c r="AW15" s="1"/>
  <c r="AZ15" s="1"/>
  <c r="AY14"/>
  <c r="AU14"/>
  <c r="AQ14"/>
  <c r="AM14"/>
  <c r="AE14"/>
  <c r="AV14" s="1"/>
  <c r="AW14" s="1"/>
  <c r="AZ14" s="1"/>
  <c r="AY13"/>
  <c r="AU13"/>
  <c r="AQ13"/>
  <c r="AM13"/>
  <c r="AE13"/>
  <c r="AV13" s="1"/>
  <c r="AW13" s="1"/>
  <c r="AZ13" s="1"/>
  <c r="AY12"/>
  <c r="AU12"/>
  <c r="AQ12"/>
  <c r="AM12"/>
  <c r="AE12"/>
  <c r="AV12" s="1"/>
  <c r="AW12" s="1"/>
  <c r="AZ12" s="1"/>
  <c r="AY11"/>
  <c r="AU11"/>
  <c r="AQ11"/>
  <c r="AM11"/>
  <c r="AE11"/>
  <c r="AV11" s="1"/>
  <c r="AW11" s="1"/>
  <c r="AZ11" s="1"/>
  <c r="AY10"/>
  <c r="AU10"/>
  <c r="AQ10"/>
  <c r="AM10"/>
  <c r="AE10"/>
  <c r="AV10" s="1"/>
  <c r="AW10" s="1"/>
  <c r="AZ10" s="1"/>
  <c r="AY9"/>
  <c r="AU9"/>
  <c r="AQ9"/>
  <c r="AM9"/>
  <c r="AE9"/>
  <c r="AV9" s="1"/>
  <c r="AW9" s="1"/>
  <c r="AZ9" s="1"/>
  <c r="AY8"/>
  <c r="AU8"/>
  <c r="AQ8"/>
  <c r="AM8"/>
  <c r="AE8"/>
  <c r="AV8" s="1"/>
  <c r="AW8" s="1"/>
  <c r="AZ8" s="1"/>
  <c r="AY7"/>
  <c r="AU7"/>
  <c r="AQ7"/>
  <c r="AM7"/>
  <c r="AE7"/>
  <c r="AV7" s="1"/>
  <c r="AW7" s="1"/>
  <c r="AZ7" s="1"/>
  <c r="B1"/>
  <c r="AG39" i="1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6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5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4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AD39"/>
  <c r="AG38"/>
  <c r="AC38"/>
  <c r="Y38"/>
  <c r="AD38"/>
  <c r="AG37"/>
  <c r="AC37"/>
  <c r="Y37"/>
  <c r="AD37"/>
  <c r="AG36"/>
  <c r="AC36"/>
  <c r="Y36"/>
  <c r="AD36"/>
  <c r="AG35"/>
  <c r="AC35"/>
  <c r="Y35"/>
  <c r="AD35"/>
  <c r="AG34"/>
  <c r="AC34"/>
  <c r="Y34"/>
  <c r="AD34"/>
  <c r="AG33"/>
  <c r="AC33"/>
  <c r="Y33"/>
  <c r="AD33"/>
  <c r="AG32"/>
  <c r="AC32"/>
  <c r="Y32"/>
  <c r="AD32"/>
  <c r="AG31"/>
  <c r="AC31"/>
  <c r="Y31"/>
  <c r="AD31"/>
  <c r="AG30"/>
  <c r="AC30"/>
  <c r="Y30"/>
  <c r="AD30"/>
  <c r="AG29"/>
  <c r="AC29"/>
  <c r="Y29"/>
  <c r="AD29"/>
  <c r="AG28"/>
  <c r="AC28"/>
  <c r="Y28"/>
  <c r="AD28"/>
  <c r="AG27"/>
  <c r="AC27"/>
  <c r="Y27"/>
  <c r="AD27"/>
  <c r="AG26"/>
  <c r="AC26"/>
  <c r="Y26"/>
  <c r="AD26"/>
  <c r="AG25"/>
  <c r="AC25"/>
  <c r="Y25"/>
  <c r="AD25"/>
  <c r="AG24"/>
  <c r="AC24"/>
  <c r="Y24"/>
  <c r="AD24"/>
  <c r="AG23"/>
  <c r="AC23"/>
  <c r="Y23"/>
  <c r="AD23"/>
  <c r="AG22"/>
  <c r="AC22"/>
  <c r="Y22"/>
  <c r="AD22"/>
  <c r="AG21"/>
  <c r="AC21"/>
  <c r="Y21"/>
  <c r="AD21"/>
  <c r="AG20"/>
  <c r="AC20"/>
  <c r="Y20"/>
  <c r="AD20"/>
  <c r="AG19"/>
  <c r="AC19"/>
  <c r="Y19"/>
  <c r="AD19"/>
  <c r="AG18"/>
  <c r="AC18"/>
  <c r="Y18"/>
  <c r="AD18"/>
  <c r="AG17"/>
  <c r="AC17"/>
  <c r="Y17"/>
  <c r="AD17"/>
  <c r="AG16"/>
  <c r="AC16"/>
  <c r="Y16"/>
  <c r="AD16"/>
  <c r="AG15"/>
  <c r="AC15"/>
  <c r="Y15"/>
  <c r="AD15"/>
  <c r="AG14"/>
  <c r="AC14"/>
  <c r="Y14"/>
  <c r="AD14"/>
  <c r="AG13"/>
  <c r="AC13"/>
  <c r="Y13"/>
  <c r="AD13"/>
  <c r="AG12"/>
  <c r="AC12"/>
  <c r="Y12"/>
  <c r="AD12"/>
  <c r="AG11"/>
  <c r="AC11"/>
  <c r="Y11"/>
  <c r="AD11"/>
  <c r="AG10"/>
  <c r="AC10"/>
  <c r="Y10"/>
  <c r="AD10"/>
  <c r="AG9"/>
  <c r="AC9"/>
  <c r="Y9"/>
  <c r="AD9"/>
  <c r="AG8"/>
  <c r="AC8"/>
  <c r="Y8"/>
  <c r="AD8"/>
  <c r="AG7"/>
  <c r="AC7"/>
  <c r="Y7"/>
  <c r="AD7"/>
  <c r="B1"/>
  <c r="AG39" i="9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8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G39" i="7"/>
  <c r="AC39"/>
  <c r="Y39"/>
  <c r="AD39"/>
  <c r="AE39" s="1"/>
  <c r="AH39" s="1"/>
  <c r="AG38"/>
  <c r="AC38"/>
  <c r="Y38"/>
  <c r="AD38"/>
  <c r="AE38" s="1"/>
  <c r="AH38" s="1"/>
  <c r="AG37"/>
  <c r="AC37"/>
  <c r="Y37"/>
  <c r="AD37"/>
  <c r="AE37" s="1"/>
  <c r="AH37" s="1"/>
  <c r="AG36"/>
  <c r="AC36"/>
  <c r="Y36"/>
  <c r="AD36"/>
  <c r="AE36" s="1"/>
  <c r="AH36" s="1"/>
  <c r="AG35"/>
  <c r="AC35"/>
  <c r="Y35"/>
  <c r="AD35"/>
  <c r="AE35" s="1"/>
  <c r="AH35" s="1"/>
  <c r="AG34"/>
  <c r="AC34"/>
  <c r="Y34"/>
  <c r="AD34"/>
  <c r="AE34" s="1"/>
  <c r="AH34" s="1"/>
  <c r="AG33"/>
  <c r="AC33"/>
  <c r="Y33"/>
  <c r="AD33"/>
  <c r="AE33" s="1"/>
  <c r="AH33" s="1"/>
  <c r="AG32"/>
  <c r="AC32"/>
  <c r="Y32"/>
  <c r="AD32"/>
  <c r="AE32" s="1"/>
  <c r="AH32" s="1"/>
  <c r="AG31"/>
  <c r="AC31"/>
  <c r="Y31"/>
  <c r="AD31"/>
  <c r="AE31" s="1"/>
  <c r="AH31" s="1"/>
  <c r="AG30"/>
  <c r="AC30"/>
  <c r="Y30"/>
  <c r="AD30"/>
  <c r="AE30" s="1"/>
  <c r="AH30" s="1"/>
  <c r="AG29"/>
  <c r="AC29"/>
  <c r="Y29"/>
  <c r="AD29"/>
  <c r="AE29" s="1"/>
  <c r="AH29" s="1"/>
  <c r="AG28"/>
  <c r="AC28"/>
  <c r="Y28"/>
  <c r="AD28"/>
  <c r="AE28" s="1"/>
  <c r="AH28" s="1"/>
  <c r="AG27"/>
  <c r="AC27"/>
  <c r="Y27"/>
  <c r="AD27"/>
  <c r="AE27" s="1"/>
  <c r="AH27" s="1"/>
  <c r="AG26"/>
  <c r="AC26"/>
  <c r="Y26"/>
  <c r="AD26"/>
  <c r="AE26" s="1"/>
  <c r="AH26" s="1"/>
  <c r="AG25"/>
  <c r="AC25"/>
  <c r="Y25"/>
  <c r="AD25"/>
  <c r="AE25" s="1"/>
  <c r="AH25" s="1"/>
  <c r="AG24"/>
  <c r="AC24"/>
  <c r="Y24"/>
  <c r="AD24"/>
  <c r="AE24" s="1"/>
  <c r="AH24" s="1"/>
  <c r="AG23"/>
  <c r="AC23"/>
  <c r="Y23"/>
  <c r="AD23"/>
  <c r="AE23" s="1"/>
  <c r="AH23" s="1"/>
  <c r="AG22"/>
  <c r="AC22"/>
  <c r="Y22"/>
  <c r="AD22"/>
  <c r="AE22" s="1"/>
  <c r="AH22" s="1"/>
  <c r="AG21"/>
  <c r="AC21"/>
  <c r="Y21"/>
  <c r="AD21"/>
  <c r="AE21" s="1"/>
  <c r="AH21" s="1"/>
  <c r="AG20"/>
  <c r="AC20"/>
  <c r="Y20"/>
  <c r="AD20"/>
  <c r="AE20" s="1"/>
  <c r="AH20" s="1"/>
  <c r="AG19"/>
  <c r="AC19"/>
  <c r="Y19"/>
  <c r="AD19"/>
  <c r="AE19" s="1"/>
  <c r="AH19" s="1"/>
  <c r="AG18"/>
  <c r="AC18"/>
  <c r="Y18"/>
  <c r="AD18"/>
  <c r="AE18" s="1"/>
  <c r="AH18" s="1"/>
  <c r="AG17"/>
  <c r="AC17"/>
  <c r="Y17"/>
  <c r="AD17"/>
  <c r="AE17" s="1"/>
  <c r="AH17" s="1"/>
  <c r="AG16"/>
  <c r="AC16"/>
  <c r="Y16"/>
  <c r="AD16"/>
  <c r="AE16" s="1"/>
  <c r="AH16" s="1"/>
  <c r="AG15"/>
  <c r="AC15"/>
  <c r="Y15"/>
  <c r="AD15"/>
  <c r="AE15" s="1"/>
  <c r="AH15" s="1"/>
  <c r="AG14"/>
  <c r="AC14"/>
  <c r="Y14"/>
  <c r="AD14"/>
  <c r="AE14" s="1"/>
  <c r="AH14" s="1"/>
  <c r="AG13"/>
  <c r="AC13"/>
  <c r="Y13"/>
  <c r="AD13"/>
  <c r="AE13" s="1"/>
  <c r="AH13" s="1"/>
  <c r="AG12"/>
  <c r="AC12"/>
  <c r="Y12"/>
  <c r="AD12"/>
  <c r="AE12" s="1"/>
  <c r="AH12" s="1"/>
  <c r="AG11"/>
  <c r="AC11"/>
  <c r="Y11"/>
  <c r="AD11"/>
  <c r="AE11" s="1"/>
  <c r="AH11" s="1"/>
  <c r="AG10"/>
  <c r="AC10"/>
  <c r="Y10"/>
  <c r="AD10"/>
  <c r="AE10" s="1"/>
  <c r="AH10" s="1"/>
  <c r="AG9"/>
  <c r="AC9"/>
  <c r="Y9"/>
  <c r="AD9"/>
  <c r="AE9" s="1"/>
  <c r="AH9" s="1"/>
  <c r="AG8"/>
  <c r="AC8"/>
  <c r="Y8"/>
  <c r="AD8"/>
  <c r="AE8" s="1"/>
  <c r="AH8" s="1"/>
  <c r="AG7"/>
  <c r="AC7"/>
  <c r="Y7"/>
  <c r="AD7"/>
  <c r="AE7" s="1"/>
  <c r="AH7" s="1"/>
  <c r="B1"/>
  <c r="AU39" i="6"/>
  <c r="AQ39"/>
  <c r="AM39"/>
  <c r="AR39"/>
  <c r="AS39" s="1"/>
  <c r="AV39" s="1"/>
  <c r="AU38"/>
  <c r="AQ38"/>
  <c r="AM38"/>
  <c r="AR38"/>
  <c r="AS38" s="1"/>
  <c r="AV38" s="1"/>
  <c r="AU37"/>
  <c r="AQ37"/>
  <c r="AM37"/>
  <c r="AR37"/>
  <c r="AS37" s="1"/>
  <c r="AV37" s="1"/>
  <c r="AU36"/>
  <c r="AQ36"/>
  <c r="AM36"/>
  <c r="AR36"/>
  <c r="AS36" s="1"/>
  <c r="AV36" s="1"/>
  <c r="AU35"/>
  <c r="AQ35"/>
  <c r="AM35"/>
  <c r="AR35"/>
  <c r="AS35" s="1"/>
  <c r="AV35" s="1"/>
  <c r="AU34"/>
  <c r="AQ34"/>
  <c r="AM34"/>
  <c r="AR34"/>
  <c r="AS34" s="1"/>
  <c r="AV34" s="1"/>
  <c r="AU33"/>
  <c r="AQ33"/>
  <c r="AM33"/>
  <c r="AR33"/>
  <c r="AS33" s="1"/>
  <c r="AV33" s="1"/>
  <c r="AU32"/>
  <c r="AQ32"/>
  <c r="AM32"/>
  <c r="AR32"/>
  <c r="AS32" s="1"/>
  <c r="AV32" s="1"/>
  <c r="AU31"/>
  <c r="AQ31"/>
  <c r="AM31"/>
  <c r="AR31"/>
  <c r="AS31" s="1"/>
  <c r="AV31" s="1"/>
  <c r="AU30"/>
  <c r="AQ30"/>
  <c r="AM30"/>
  <c r="AR30"/>
  <c r="AS30" s="1"/>
  <c r="AV30" s="1"/>
  <c r="AU29"/>
  <c r="AQ29"/>
  <c r="AM29"/>
  <c r="AR29"/>
  <c r="AS29" s="1"/>
  <c r="AV29" s="1"/>
  <c r="AU28"/>
  <c r="AQ28"/>
  <c r="AM28"/>
  <c r="AR28"/>
  <c r="AS28" s="1"/>
  <c r="AV28" s="1"/>
  <c r="AU27"/>
  <c r="AQ27"/>
  <c r="AM27"/>
  <c r="AR27"/>
  <c r="AS27" s="1"/>
  <c r="AV27" s="1"/>
  <c r="AU26"/>
  <c r="AQ26"/>
  <c r="AM26"/>
  <c r="AR26"/>
  <c r="AS26" s="1"/>
  <c r="AV26" s="1"/>
  <c r="AU25"/>
  <c r="AQ25"/>
  <c r="AM25"/>
  <c r="AR25"/>
  <c r="AS25" s="1"/>
  <c r="AV25" s="1"/>
  <c r="AU24"/>
  <c r="AQ24"/>
  <c r="AM24"/>
  <c r="AR24"/>
  <c r="AS24" s="1"/>
  <c r="AV24" s="1"/>
  <c r="AU23"/>
  <c r="AQ23"/>
  <c r="AM23"/>
  <c r="AR23"/>
  <c r="AS23" s="1"/>
  <c r="AV23" s="1"/>
  <c r="AU22"/>
  <c r="AQ22"/>
  <c r="AM22"/>
  <c r="AR22"/>
  <c r="AS22" s="1"/>
  <c r="AV22" s="1"/>
  <c r="AU21"/>
  <c r="AQ21"/>
  <c r="AM21"/>
  <c r="AR21"/>
  <c r="AS21" s="1"/>
  <c r="AV21" s="1"/>
  <c r="AU20"/>
  <c r="AQ20"/>
  <c r="AM20"/>
  <c r="AR20"/>
  <c r="AS20" s="1"/>
  <c r="AV20" s="1"/>
  <c r="AU19"/>
  <c r="AQ19"/>
  <c r="AM19"/>
  <c r="AR19"/>
  <c r="AS19" s="1"/>
  <c r="AV19" s="1"/>
  <c r="AU18"/>
  <c r="AQ18"/>
  <c r="AM18"/>
  <c r="AR18"/>
  <c r="AS18" s="1"/>
  <c r="AV18" s="1"/>
  <c r="AU17"/>
  <c r="AQ17"/>
  <c r="AM17"/>
  <c r="AR17"/>
  <c r="AS17" s="1"/>
  <c r="AV17" s="1"/>
  <c r="AU16"/>
  <c r="AQ16"/>
  <c r="AM16"/>
  <c r="AR16"/>
  <c r="AS16" s="1"/>
  <c r="AV16" s="1"/>
  <c r="AU15"/>
  <c r="AQ15"/>
  <c r="AM15"/>
  <c r="AR15"/>
  <c r="AS15" s="1"/>
  <c r="AV15" s="1"/>
  <c r="AU14"/>
  <c r="AQ14"/>
  <c r="AM14"/>
  <c r="AR14"/>
  <c r="AS14" s="1"/>
  <c r="AV14" s="1"/>
  <c r="AU13"/>
  <c r="AQ13"/>
  <c r="AM13"/>
  <c r="AR13"/>
  <c r="AS13" s="1"/>
  <c r="AV13" s="1"/>
  <c r="AU12"/>
  <c r="AQ12"/>
  <c r="AM12"/>
  <c r="AR12"/>
  <c r="AS12" s="1"/>
  <c r="AV12" s="1"/>
  <c r="AU11"/>
  <c r="AQ11"/>
  <c r="AM11"/>
  <c r="AR11"/>
  <c r="AS11" s="1"/>
  <c r="AV11" s="1"/>
  <c r="AU10"/>
  <c r="AQ10"/>
  <c r="AM10"/>
  <c r="AR10"/>
  <c r="AS10" s="1"/>
  <c r="AV10" s="1"/>
  <c r="AU9"/>
  <c r="AQ9"/>
  <c r="AM9"/>
  <c r="AR9"/>
  <c r="AS9" s="1"/>
  <c r="AV9" s="1"/>
  <c r="AU8"/>
  <c r="AQ8"/>
  <c r="AM8"/>
  <c r="AR8"/>
  <c r="AS8" s="1"/>
  <c r="AV8" s="1"/>
  <c r="AU7"/>
  <c r="AQ7"/>
  <c r="AM7"/>
  <c r="AR7"/>
  <c r="AS7" s="1"/>
  <c r="AV7" s="1"/>
  <c r="B1"/>
  <c r="AH39" i="5"/>
  <c r="AD39"/>
  <c r="Z39"/>
  <c r="V39"/>
  <c r="AE39"/>
  <c r="AF39" s="1"/>
  <c r="AI39" s="1"/>
  <c r="AH38"/>
  <c r="AD38"/>
  <c r="Z38"/>
  <c r="V38"/>
  <c r="AE38"/>
  <c r="AF38" s="1"/>
  <c r="AI38" s="1"/>
  <c r="AH37"/>
  <c r="AD37"/>
  <c r="Z37"/>
  <c r="V37"/>
  <c r="AE37"/>
  <c r="AF37" s="1"/>
  <c r="AI37" s="1"/>
  <c r="AH36"/>
  <c r="AD36"/>
  <c r="Z36"/>
  <c r="V36"/>
  <c r="AE36"/>
  <c r="AF36" s="1"/>
  <c r="AI36" s="1"/>
  <c r="AH35"/>
  <c r="AD35"/>
  <c r="Z35"/>
  <c r="V35"/>
  <c r="AE35"/>
  <c r="AF35" s="1"/>
  <c r="AI35" s="1"/>
  <c r="AH34"/>
  <c r="AD34"/>
  <c r="Z34"/>
  <c r="V34"/>
  <c r="AE34"/>
  <c r="AF34" s="1"/>
  <c r="AI34" s="1"/>
  <c r="AH33"/>
  <c r="AD33"/>
  <c r="Z33"/>
  <c r="V33"/>
  <c r="AE33"/>
  <c r="AF33" s="1"/>
  <c r="AI33" s="1"/>
  <c r="AH32"/>
  <c r="AD32"/>
  <c r="Z32"/>
  <c r="V32"/>
  <c r="AE32"/>
  <c r="AF32" s="1"/>
  <c r="AI32" s="1"/>
  <c r="AH31"/>
  <c r="AD31"/>
  <c r="Z31"/>
  <c r="V31"/>
  <c r="AE31"/>
  <c r="AF31" s="1"/>
  <c r="AI31" s="1"/>
  <c r="AH30"/>
  <c r="AD30"/>
  <c r="Z30"/>
  <c r="V30"/>
  <c r="AE30"/>
  <c r="AF30" s="1"/>
  <c r="AI30" s="1"/>
  <c r="AH29"/>
  <c r="AD29"/>
  <c r="Z29"/>
  <c r="V29"/>
  <c r="AE29"/>
  <c r="AF29" s="1"/>
  <c r="AI29" s="1"/>
  <c r="AH28"/>
  <c r="AD28"/>
  <c r="Z28"/>
  <c r="V28"/>
  <c r="AE28"/>
  <c r="AF28" s="1"/>
  <c r="AI28" s="1"/>
  <c r="AH27"/>
  <c r="AD27"/>
  <c r="Z27"/>
  <c r="V27"/>
  <c r="AE27"/>
  <c r="AF27" s="1"/>
  <c r="AI27" s="1"/>
  <c r="AH26"/>
  <c r="AD26"/>
  <c r="Z26"/>
  <c r="V26"/>
  <c r="AE26"/>
  <c r="AF26" s="1"/>
  <c r="AI26" s="1"/>
  <c r="AH25"/>
  <c r="AD25"/>
  <c r="Z25"/>
  <c r="V25"/>
  <c r="AE25"/>
  <c r="AF25" s="1"/>
  <c r="AI25" s="1"/>
  <c r="AH24"/>
  <c r="AD24"/>
  <c r="Z24"/>
  <c r="V24"/>
  <c r="AE24"/>
  <c r="AF24" s="1"/>
  <c r="AI24" s="1"/>
  <c r="AH23"/>
  <c r="AD23"/>
  <c r="Z23"/>
  <c r="V23"/>
  <c r="AE23"/>
  <c r="AF23" s="1"/>
  <c r="AI23" s="1"/>
  <c r="AH22"/>
  <c r="AD22"/>
  <c r="Z22"/>
  <c r="V22"/>
  <c r="AE22"/>
  <c r="AF22" s="1"/>
  <c r="AI22" s="1"/>
  <c r="AH21"/>
  <c r="AD21"/>
  <c r="Z21"/>
  <c r="V21"/>
  <c r="AE21"/>
  <c r="AF21" s="1"/>
  <c r="AI21" s="1"/>
  <c r="AH20"/>
  <c r="AD20"/>
  <c r="Z20"/>
  <c r="V20"/>
  <c r="AE20"/>
  <c r="AF20" s="1"/>
  <c r="AI20" s="1"/>
  <c r="AH19"/>
  <c r="AD19"/>
  <c r="Z19"/>
  <c r="V19"/>
  <c r="AE19"/>
  <c r="AF19" s="1"/>
  <c r="AI19" s="1"/>
  <c r="AH18"/>
  <c r="AD18"/>
  <c r="Z18"/>
  <c r="V18"/>
  <c r="AE18"/>
  <c r="AF18" s="1"/>
  <c r="AI18" s="1"/>
  <c r="AH17"/>
  <c r="AD17"/>
  <c r="Z17"/>
  <c r="V17"/>
  <c r="AE17"/>
  <c r="AF17" s="1"/>
  <c r="AI17" s="1"/>
  <c r="AH16"/>
  <c r="AD16"/>
  <c r="Z16"/>
  <c r="V16"/>
  <c r="AE16"/>
  <c r="AF16" s="1"/>
  <c r="AI16" s="1"/>
  <c r="AH15"/>
  <c r="AD15"/>
  <c r="Z15"/>
  <c r="V15"/>
  <c r="AE15"/>
  <c r="AF15" s="1"/>
  <c r="AI15" s="1"/>
  <c r="AH14"/>
  <c r="AD14"/>
  <c r="Z14"/>
  <c r="V14"/>
  <c r="AE14"/>
  <c r="AF14" s="1"/>
  <c r="AI14" s="1"/>
  <c r="AH13"/>
  <c r="AD13"/>
  <c r="Z13"/>
  <c r="V13"/>
  <c r="AE13"/>
  <c r="AF13" s="1"/>
  <c r="AI13" s="1"/>
  <c r="AH12"/>
  <c r="AD12"/>
  <c r="Z12"/>
  <c r="V12"/>
  <c r="AE12"/>
  <c r="AF12" s="1"/>
  <c r="AI12" s="1"/>
  <c r="AH11"/>
  <c r="AD11"/>
  <c r="Z11"/>
  <c r="V11"/>
  <c r="AE11"/>
  <c r="AF11" s="1"/>
  <c r="AI11" s="1"/>
  <c r="AH10"/>
  <c r="AD10"/>
  <c r="Z10"/>
  <c r="V10"/>
  <c r="AE10"/>
  <c r="AF10" s="1"/>
  <c r="AI10" s="1"/>
  <c r="AH9"/>
  <c r="AD9"/>
  <c r="Z9"/>
  <c r="V9"/>
  <c r="AE9"/>
  <c r="AF9" s="1"/>
  <c r="AI9" s="1"/>
  <c r="AH8"/>
  <c r="AD8"/>
  <c r="Z8"/>
  <c r="V8"/>
  <c r="AE8"/>
  <c r="AF8" s="1"/>
  <c r="AI8" s="1"/>
  <c r="AH7"/>
  <c r="AD7"/>
  <c r="Z7"/>
  <c r="V7"/>
  <c r="AE7"/>
  <c r="AF7" s="1"/>
  <c r="AI7" s="1"/>
  <c r="B1"/>
  <c r="AN39" i="2"/>
  <c r="AJ39"/>
  <c r="AF39"/>
  <c r="AB39"/>
  <c r="AK39"/>
  <c r="AL39" s="1"/>
  <c r="AO39" s="1"/>
  <c r="AN38"/>
  <c r="AJ38"/>
  <c r="AF38"/>
  <c r="AB38"/>
  <c r="AK38"/>
  <c r="AL38" s="1"/>
  <c r="AO38" s="1"/>
  <c r="AN37"/>
  <c r="AJ37"/>
  <c r="AF37"/>
  <c r="AB37"/>
  <c r="AK37"/>
  <c r="AL37" s="1"/>
  <c r="AO37" s="1"/>
  <c r="AN36"/>
  <c r="AJ36"/>
  <c r="AF36"/>
  <c r="AB36"/>
  <c r="AK36"/>
  <c r="AL36" s="1"/>
  <c r="AO36" s="1"/>
  <c r="AN35"/>
  <c r="AJ35"/>
  <c r="AF35"/>
  <c r="AB35"/>
  <c r="AK35"/>
  <c r="AL35" s="1"/>
  <c r="AO35" s="1"/>
  <c r="AN34"/>
  <c r="AJ34"/>
  <c r="AF34"/>
  <c r="AB34"/>
  <c r="AK34"/>
  <c r="AL34" s="1"/>
  <c r="AO34" s="1"/>
  <c r="AN33"/>
  <c r="AJ33"/>
  <c r="AF33"/>
  <c r="AB33"/>
  <c r="AK33"/>
  <c r="AL33" s="1"/>
  <c r="AO33" s="1"/>
  <c r="AN32"/>
  <c r="AJ32"/>
  <c r="AF32"/>
  <c r="AB32"/>
  <c r="AK32"/>
  <c r="AL32" s="1"/>
  <c r="AO32" s="1"/>
  <c r="AN31"/>
  <c r="AJ31"/>
  <c r="AF31"/>
  <c r="AB31"/>
  <c r="AK31"/>
  <c r="AL31" s="1"/>
  <c r="AO31" s="1"/>
  <c r="AN30"/>
  <c r="AJ30"/>
  <c r="AF30"/>
  <c r="AB30"/>
  <c r="AK30"/>
  <c r="AL30" s="1"/>
  <c r="AO30" s="1"/>
  <c r="AN29"/>
  <c r="AJ29"/>
  <c r="AF29"/>
  <c r="AB29"/>
  <c r="AK29"/>
  <c r="AL29" s="1"/>
  <c r="AO29" s="1"/>
  <c r="AN28"/>
  <c r="AJ28"/>
  <c r="AF28"/>
  <c r="AB28"/>
  <c r="AK28"/>
  <c r="AL28" s="1"/>
  <c r="AO28" s="1"/>
  <c r="AN27"/>
  <c r="AJ27"/>
  <c r="AF27"/>
  <c r="AB27"/>
  <c r="AK27"/>
  <c r="AL27" s="1"/>
  <c r="AO27" s="1"/>
  <c r="AN26"/>
  <c r="AJ26"/>
  <c r="AF26"/>
  <c r="AB26"/>
  <c r="AK26"/>
  <c r="AL26" s="1"/>
  <c r="AO26" s="1"/>
  <c r="AN25"/>
  <c r="AJ25"/>
  <c r="AF25"/>
  <c r="AB25"/>
  <c r="AK25"/>
  <c r="AL25" s="1"/>
  <c r="AO25" s="1"/>
  <c r="AN24"/>
  <c r="AJ24"/>
  <c r="AF24"/>
  <c r="AB24"/>
  <c r="AK24"/>
  <c r="AL24" s="1"/>
  <c r="AO24" s="1"/>
  <c r="AN23"/>
  <c r="AJ23"/>
  <c r="AF23"/>
  <c r="AB23"/>
  <c r="AK23"/>
  <c r="AL23" s="1"/>
  <c r="AO23" s="1"/>
  <c r="AN22"/>
  <c r="AJ22"/>
  <c r="AF22"/>
  <c r="AB22"/>
  <c r="AK22"/>
  <c r="AL22" s="1"/>
  <c r="AO22" s="1"/>
  <c r="AN21"/>
  <c r="AJ21"/>
  <c r="AF21"/>
  <c r="AB21"/>
  <c r="AK21"/>
  <c r="AL21" s="1"/>
  <c r="AO21" s="1"/>
  <c r="AN20"/>
  <c r="AJ20"/>
  <c r="AF20"/>
  <c r="AB20"/>
  <c r="AK20"/>
  <c r="AL20" s="1"/>
  <c r="AO20" s="1"/>
  <c r="AN19"/>
  <c r="AJ19"/>
  <c r="AF19"/>
  <c r="AB19"/>
  <c r="AK19"/>
  <c r="AL19" s="1"/>
  <c r="AO19" s="1"/>
  <c r="AN18"/>
  <c r="AJ18"/>
  <c r="AF18"/>
  <c r="AB18"/>
  <c r="AK18"/>
  <c r="AL18" s="1"/>
  <c r="AO18" s="1"/>
  <c r="AN17"/>
  <c r="AJ17"/>
  <c r="AF17"/>
  <c r="AB17"/>
  <c r="AK17"/>
  <c r="AL17" s="1"/>
  <c r="AO17" s="1"/>
  <c r="AN16"/>
  <c r="AJ16"/>
  <c r="AF16"/>
  <c r="AB16"/>
  <c r="AK16"/>
  <c r="AL16" s="1"/>
  <c r="AO16" s="1"/>
  <c r="AN15"/>
  <c r="AJ15"/>
  <c r="AF15"/>
  <c r="AB15"/>
  <c r="AK15"/>
  <c r="AL15" s="1"/>
  <c r="AO15" s="1"/>
  <c r="AN14"/>
  <c r="AJ14"/>
  <c r="AF14"/>
  <c r="AB14"/>
  <c r="AK14"/>
  <c r="AL14" s="1"/>
  <c r="AO14" s="1"/>
  <c r="AN13"/>
  <c r="AJ13"/>
  <c r="AF13"/>
  <c r="AB13"/>
  <c r="AK13"/>
  <c r="AL13" s="1"/>
  <c r="AO13" s="1"/>
  <c r="AN12"/>
  <c r="AJ12"/>
  <c r="AF12"/>
  <c r="AB12"/>
  <c r="AK12"/>
  <c r="AL12" s="1"/>
  <c r="AO12" s="1"/>
  <c r="AN11"/>
  <c r="AJ11"/>
  <c r="AF11"/>
  <c r="AB11"/>
  <c r="AK11"/>
  <c r="AL11" s="1"/>
  <c r="AO11" s="1"/>
  <c r="AN10"/>
  <c r="AJ10"/>
  <c r="AF10"/>
  <c r="AB10"/>
  <c r="AK10"/>
  <c r="AL10" s="1"/>
  <c r="AO10" s="1"/>
  <c r="AN9"/>
  <c r="AJ9"/>
  <c r="AF9"/>
  <c r="AB9"/>
  <c r="AK9"/>
  <c r="AL9" s="1"/>
  <c r="AO9" s="1"/>
  <c r="AN8"/>
  <c r="AJ8"/>
  <c r="AF8"/>
  <c r="AB8"/>
  <c r="AK8"/>
  <c r="AL8" s="1"/>
  <c r="AO8" s="1"/>
  <c r="AN7"/>
  <c r="AJ7"/>
  <c r="AF7"/>
  <c r="AB7"/>
  <c r="AK7"/>
  <c r="AL7" s="1"/>
  <c r="AO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39" i="10" l="1"/>
  <c r="AH39" s="1"/>
  <c r="AE38"/>
  <c r="AH38" s="1"/>
  <c r="AE37"/>
  <c r="AH37" s="1"/>
  <c r="AE36"/>
  <c r="AH36" s="1"/>
  <c r="AE35"/>
  <c r="AH35" s="1"/>
  <c r="AE34"/>
  <c r="AH34" s="1"/>
  <c r="AE33"/>
  <c r="AH33" s="1"/>
  <c r="AE32"/>
  <c r="AH32" s="1"/>
  <c r="AE31"/>
  <c r="AH31" s="1"/>
  <c r="AE30"/>
  <c r="AH30" s="1"/>
  <c r="AE29"/>
  <c r="AH29" s="1"/>
  <c r="AE28"/>
  <c r="AH28" s="1"/>
  <c r="AE27"/>
  <c r="AH27" s="1"/>
  <c r="AE26"/>
  <c r="AH26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<sst xmlns="http://schemas.openxmlformats.org/spreadsheetml/2006/main" count="1344" uniqueCount="433">
  <si>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</si>
  <si>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</si>
  <si>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</si>
  <si>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</si>
  <si>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</si>
  <si>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</si>
  <si>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</si>
  <si>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</si>
  <si>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</si>
  <si>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</si>
  <si>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</si>
  <si>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</si>
  <si>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</si>
  <si>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</si>
  <si>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</si>
  <si>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</si>
  <si>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</si>
  <si>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</si>
  <si>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</si>
  <si>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</si>
  <si>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</si>
  <si>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</si>
  <si>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</si>
  <si>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</si>
  <si>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</si>
  <si>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</si>
  <si>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</si>
  <si>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</si>
  <si>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</si>
  <si>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</si>
  <si>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</si>
  <si>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</si>
  <si>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</si>
  <si>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</si>
  <si>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</si>
  <si>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</si>
  <si>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</si>
  <si>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</si>
  <si>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</si>
  <si>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</si>
  <si>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</si>
  <si>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</si>
  <si>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</si>
  <si>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</si>
  <si>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</si>
  <si>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</si>
  <si>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</si>
  <si>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</si>
  <si>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</si>
  <si>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</si>
  <si>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</si>
  <si>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</si>
  <si>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</si>
  <si>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</si>
  <si>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</si>
  <si>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</si>
  <si>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</si>
  <si>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</si>
  <si>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</si>
  <si>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</si>
  <si>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</si>
  <si>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</si>
  <si>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</si>
  <si>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</si>
  <si>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</si>
  <si>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</si>
  <si>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</si>
  <si>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</si>
  <si>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</si>
  <si>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</si>
  <si>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</si>
  <si>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</si>
  <si>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</si>
  <si>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</si>
  <si>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</si>
  <si>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</si>
  <si>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</si>
  <si>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</si>
  <si>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</si>
  <si>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</si>
  <si>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</si>
  <si>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</si>
  <si>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</si>
  <si>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</si>
  <si>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</si>
  <si>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</si>
  <si>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</si>
  <si>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</si>
  <si>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</si>
  <si>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</si>
  <si>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</si>
  <si>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</si>
  <si>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</si>
  <si>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</si>
  <si>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</si>
  <si>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</si>
  <si>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</si>
  <si>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</si>
  <si>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</si>
  <si>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</si>
  <si>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</si>
  <si>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</si>
  <si>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</si>
  <si>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</si>
  <si>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</si>
  <si>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</si>
  <si>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</si>
  <si>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</si>
  <si>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</si>
  <si>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</si>
  <si>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</si>
  <si>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</si>
  <si>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</si>
  <si>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</si>
  <si>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</si>
  <si>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</si>
  <si>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</si>
  <si>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</si>
  <si>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</si>
  <si>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</si>
  <si>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</si>
  <si>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</si>
  <si>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</si>
  <si>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</si>
  <si>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</si>
  <si>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</si>
  <si>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</si>
  <si>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</si>
  <si>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</si>
  <si>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</si>
  <si>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</si>
  <si>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</si>
  <si>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</si>
  <si>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</si>
  <si>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</si>
  <si>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</si>
  <si>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</si>
  <si>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</si>
  <si>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</si>
  <si>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</si>
  <si>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</si>
  <si>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</si>
  <si>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</si>
  <si>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</si>
  <si>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</si>
  <si>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</si>
  <si>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</si>
  <si>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</si>
  <si>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</si>
  <si>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</si>
  <si>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</si>
  <si>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</si>
  <si>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</si>
  <si>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</si>
  <si>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</si>
  <si>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</si>
  <si>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</si>
  <si>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</si>
  <si>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</si>
  <si>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</si>
  <si>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</si>
  <si>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</si>
  <si>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</si>
  <si>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</si>
  <si>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</si>
  <si>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</si>
  <si>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</si>
  <si>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</si>
  <si>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</si>
  <si>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</si>
  <si>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</si>
  <si>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</si>
  <si>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</si>
  <si>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</si>
  <si>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</si>
  <si>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</si>
  <si>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</si>
  <si>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</si>
  <si>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</si>
  <si>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</si>
  <si>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</si>
  <si>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</si>
  <si>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</si>
  <si>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</si>
  <si>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</si>
  <si>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</si>
  <si>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</si>
  <si>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</si>
  <si>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</si>
  <si>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</si>
  <si>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</si>
  <si>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</si>
  <si>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</si>
  <si>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</si>
  <si>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</si>
  <si>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</si>
  <si>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</si>
  <si>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</si>
  <si>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</si>
  <si>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</si>
  <si>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</si>
  <si>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</si>
  <si>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</si>
  <si>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</si>
  <si>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</si>
  <si>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</si>
  <si>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</si>
  <si>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</si>
  <si>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</si>
  <si>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</si>
  <si>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</si>
  <si>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</si>
  <si>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</si>
  <si>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</si>
  <si>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</si>
  <si>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</si>
  <si>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</si>
  <si>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</si>
  <si>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</si>
  <si>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</si>
  <si>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</si>
  <si>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</si>
  <si>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</si>
  <si>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</si>
  <si>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</si>
  <si>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</si>
  <si>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</si>
  <si>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</si>
  <si>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</si>
  <si>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</si>
  <si>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</si>
  <si>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</si>
  <si>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</si>
  <si>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</si>
  <si>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</si>
  <si>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</si>
  <si>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</si>
  <si>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</si>
  <si>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</si>
  <si>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</si>
  <si>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</si>
  <si>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</si>
  <si>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</si>
  <si>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</si>
  <si>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</si>
  <si>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</si>
  <si>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</si>
  <si>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</si>
  <si>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</si>
  <si>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</si>
  <si>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</si>
  <si>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</si>
  <si>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</si>
  <si>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</si>
  <si>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</si>
  <si>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</si>
  <si>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</si>
  <si>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</si>
  <si>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</si>
  <si>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</si>
  <si>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</si>
  <si>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</si>
  <si>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</si>
  <si>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</si>
  <si>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</si>
  <si>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</si>
  <si>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</si>
  <si>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</si>
  <si>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</si>
  <si>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</si>
  <si>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</si>
  <si>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</si>
  <si>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</si>
  <si>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</si>
  <si>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</si>
  <si>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</si>
  <si>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</si>
  <si>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</si>
  <si>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</si>
  <si>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</si>
  <si>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</si>
  <si>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</si>
  <si>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</si>
  <si>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</si>
  <si>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</si>
  <si>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</si>
  <si>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</si>
  <si>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</si>
  <si>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</si>
  <si>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</si>
  <si>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</si>
  <si>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</si>
  <si>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</si>
  <si>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</si>
  <si>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</si>
  <si>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</si>
  <si>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</si>
  <si>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</si>
  <si>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</si>
  <si>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</si>
  <si>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</si>
  <si>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</si>
  <si>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</si>
  <si>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</si>
  <si>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</si>
  <si>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</si>
  <si>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</si>
  <si>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</si>
  <si>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</si>
  <si>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</si>
  <si>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</si>
  <si>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</si>
  <si>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</si>
  <si>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</si>
  <si>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</si>
  <si>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</si>
  <si>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</si>
  <si>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</si>
  <si>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</si>
  <si>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</si>
  <si>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</si>
  <si>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</si>
  <si>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</si>
  <si>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</si>
  <si>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</si>
  <si>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</si>
  <si>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</si>
  <si>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</si>
  <si>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</si>
  <si>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</si>
  <si>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</si>
  <si>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</si>
  <si>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</si>
  <si>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</si>
  <si>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</si>
  <si>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</si>
  <si>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</si>
  <si>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</si>
  <si>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</si>
  <si>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</si>
  <si>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</si>
  <si>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</si>
  <si>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</si>
  <si>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</si>
  <si>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</si>
  <si>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</si>
  <si>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</si>
  <si>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</si>
  <si>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</si>
  <si>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</si>
  <si>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</si>
  <si>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</si>
  <si>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</si>
  <si>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</si>
  <si>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</si>
  <si>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</si>
  <si>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</si>
  <si>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</si>
  <si>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</si>
  <si>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</si>
  <si>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</si>
  <si>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</si>
  <si>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</si>
  <si>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</si>
  <si>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</si>
  <si>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</si>
  <si>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</si>
  <si>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</si>
  <si>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</si>
  <si>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</si>
  <si>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</si>
  <si>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</si>
  <si>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</si>
  <si>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</si>
  <si>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</si>
  <si>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</si>
  <si>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</si>
  <si>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</si>
  <si>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</si>
  <si>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</si>
  <si>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</si>
  <si>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</si>
  <si>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</si>
  <si>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</si>
  <si>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</si>
  <si>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</si>
  <si>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</si>
  <si>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</si>
  <si>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</si>
  <si>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</si>
  <si>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</si>
  <si>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</si>
  <si>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</si>
  <si>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</si>
  <si>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</si>
  <si>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</si>
  <si>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</si>
  <si>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</si>
  <si>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</si>
  <si>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</si>
  <si>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</si>
  <si>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</si>
  <si>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</si>
  <si>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</si>
  <si>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</si>
  <si>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</si>
  <si>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</si>
  <si>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</si>
  <si>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</si>
  <si>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</si>
  <si>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</si>
  <si>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</si>
  <si>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</si>
  <si>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</si>
  <si>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</si>
  <si>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</si>
  <si>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</si>
  <si>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</si>
  <si>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</si>
  <si>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P.1</t>
  </si>
  <si>
    <t>P. 2</t>
  </si>
  <si>
    <t>P.3</t>
  </si>
  <si>
    <t>EXAM</t>
  </si>
  <si>
    <t>CASTILLO</t>
  </si>
  <si>
    <t>DANILO</t>
  </si>
  <si>
    <t>SP</t>
  </si>
  <si>
    <t>ab</t>
  </si>
  <si>
    <t>PROM</t>
  </si>
  <si>
    <t>IQ</t>
  </si>
  <si>
    <t>80%</t>
  </si>
  <si>
    <t>20%</t>
  </si>
  <si>
    <t>RECUP</t>
  </si>
  <si>
    <t>-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</si>
</sst>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10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0" borderId="1" xfId="0" applyNumberFormat="1" applyFont="1" applyFill="1" applyBorder="1" applyAlignment="1"/>
    <xf numFmtId="0" fontId="6" fillId="0" borderId="0" xfId="0" applyFont="1" applyFill="1" applyAlignment="1"/>
    <xf numFmtId="164" fontId="6" fillId="2" borderId="0" xfId="0" applyNumberFormat="1" applyFont="1" applyFill="1" applyAlignment="1"/>
    <xf numFmtId="9" fontId="6" fillId="0" borderId="0" xfId="0" applyNumberFormat="1" applyFont="1" applyFill="1" applyAlignment="1"/>
    <xf numFmtId="2" fontId="6" fillId="0" borderId="0" xfId="0" applyNumberFormat="1" applyFont="1" applyFill="1" applyAlignment="1"/>
    <xf numFmtId="2" fontId="6" fillId="4" borderId="1" xfId="0" applyNumberFormat="1" applyFont="1" applyFill="1" applyBorder="1"/>
    <xf numFmtId="2" fontId="10" fillId="0" borderId="0" xfId="0" applyNumberFormat="1" applyFont="1" applyFill="1" applyAlignment="1"/>
    <xf numFmtId="2" fontId="7" fillId="0" borderId="0" xfId="0" applyNumberFormat="1" applyFont="1" applyFill="1"/>
    <xf numFmtId="2" fontId="7" fillId="0" borderId="1" xfId="0" applyNumberFormat="1" applyFont="1" applyFill="1" applyBorder="1"/>
    <xf numFmtId="2" fontId="5" fillId="0" borderId="0" xfId="0" applyNumberFormat="1" applyFont="1" applyFill="1"/>
    <xf numFmtId="49" fontId="6" fillId="0" borderId="1" xfId="0" applyNumberFormat="1" applyFont="1" applyFill="1" applyBorder="1" applyAlignment="1"/>
    <xf numFmtId="49" fontId="7" fillId="0" borderId="1" xfId="0" applyNumberFormat="1" applyFont="1" applyFill="1" applyBorder="1" applyAlignment="1"/>
    <xf numFmtId="49" fontId="6" fillId="0" borderId="0" xfId="0" applyNumberFormat="1" applyFont="1" applyFill="1" applyAlignment="1"/>
    <xf numFmtId="49" fontId="6" fillId="2" borderId="0" xfId="0" applyNumberFormat="1" applyFont="1" applyFill="1" applyAlignment="1"/>
    <xf numFmtId="2" fontId="6" fillId="7" borderId="1" xfId="0" applyNumberFormat="1" applyFont="1" applyFill="1" applyBorder="1"/>
    <xf numFmtId="2" fontId="6" fillId="8" borderId="1" xfId="0" applyNumberFormat="1" applyFont="1" applyFill="1" applyBorder="1"/>
    <xf numFmtId="2" fontId="2" fillId="7" borderId="0" xfId="0" applyNumberFormat="1" applyFont="1" applyFill="1" applyAlignment="1"/>
    <xf numFmtId="2" fontId="4" fillId="7" borderId="0" xfId="0" applyNumberFormat="1" applyFont="1" applyFill="1" applyAlignment="1"/>
    <xf numFmtId="2" fontId="5" fillId="7" borderId="0" xfId="0" applyNumberFormat="1" applyFont="1" applyFill="1" applyAlignment="1"/>
    <xf numFmtId="49" fontId="6" fillId="7" borderId="1" xfId="0" applyNumberFormat="1" applyFont="1" applyFill="1" applyBorder="1" applyAlignment="1"/>
    <xf numFmtId="2" fontId="6" fillId="7" borderId="0" xfId="0" applyNumberFormat="1" applyFont="1" applyFill="1"/>
    <xf numFmtId="0" fontId="7" fillId="7" borderId="3" xfId="0" applyFont="1" applyFill="1" applyBorder="1" applyAlignment="1"/>
    <xf numFmtId="2" fontId="9" fillId="7" borderId="0" xfId="0" applyNumberFormat="1" applyFont="1" applyFill="1"/>
    <xf numFmtId="49" fontId="6" fillId="0" borderId="2" xfId="0" applyNumberFormat="1" applyFont="1" applyFill="1" applyBorder="1" applyAlignment="1"/>
    <xf numFmtId="2" fontId="2" fillId="0" borderId="6" xfId="0" applyNumberFormat="1" applyFont="1" applyFill="1" applyBorder="1" applyAlignment="1"/>
    <xf numFmtId="2" fontId="4" fillId="0" borderId="6" xfId="0" applyNumberFormat="1" applyFont="1" applyFill="1" applyBorder="1" applyAlignment="1"/>
    <xf numFmtId="2" fontId="5" fillId="0" borderId="6" xfId="0" applyNumberFormat="1" applyFont="1" applyFill="1" applyBorder="1" applyAlignment="1"/>
    <xf numFmtId="2" fontId="6" fillId="0" borderId="6" xfId="0" applyNumberFormat="1" applyFont="1" applyFill="1" applyBorder="1"/>
    <xf numFmtId="2" fontId="9" fillId="0" borderId="6" xfId="0" applyNumberFormat="1" applyFont="1" applyFill="1" applyBorder="1"/>
    <xf numFmtId="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2" fontId="7" fillId="8" borderId="1" xfId="0" applyNumberFormat="1" applyFont="1" applyFill="1" applyBorder="1"/>
    <xf numFmtId="2" fontId="6" fillId="8" borderId="2" xfId="0" applyNumberFormat="1" applyFont="1" applyFill="1" applyBorder="1"/>
    <xf numFmtId="0" fontId="6" fillId="8" borderId="1" xfId="0" applyFont="1" applyFill="1" applyBorder="1"/>
    <xf numFmtId="165" fontId="6" fillId="8" borderId="1" xfId="0" applyNumberFormat="1" applyFont="1" applyFill="1" applyBorder="1"/>
    <xf numFmtId="2" fontId="6" fillId="8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6</xdr:col>
      <xdr:colOff>286311</xdr:colOff>
      <xdr:row>4</xdr:row>
      <xdr:rowOff>0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4</xdr:row>
      <xdr:rowOff>0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O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D7" sqref="D7:D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2" width="5.125" style="99" customWidth="1"/>
    <col min="23" max="27" width="5.125" style="47" customWidth="1"/>
    <col min="28" max="28" width="5" style="45" bestFit="1" customWidth="1"/>
    <col min="29" max="31" width="5.125" style="47" customWidth="1"/>
    <col min="32" max="32" width="5" style="45" bestFit="1" customWidth="1"/>
    <col min="33" max="33" width="5" style="47" bestFit="1" customWidth="1"/>
    <col min="34" max="35" width="4.875" style="47" customWidth="1"/>
    <col min="36" max="36" width="5" style="45" bestFit="1" customWidth="1"/>
    <col min="37" max="37" width="4.875" style="46" customWidth="1"/>
    <col min="38" max="38" width="4.375" style="45" customWidth="1"/>
    <col min="39" max="39" width="4.5" style="45" customWidth="1"/>
    <col min="40" max="40" width="3.75" style="45" bestFit="1" customWidth="1"/>
    <col min="41" max="41" width="7.5" style="47" bestFit="1" customWidth="1"/>
    <col min="42" max="16384" width="11" style="47"/>
  </cols>
  <sheetData>
    <row r="1" spans="1:41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V1" s="95"/>
      <c r="AB1" s="4"/>
      <c r="AF1" s="4"/>
      <c r="AJ1" s="4"/>
      <c r="AK1" s="5"/>
      <c r="AL1" s="4"/>
      <c r="AM1" s="4"/>
      <c r="AN1" s="4"/>
    </row>
    <row r="2" spans="1:41" s="7" customFormat="1" ht="18.75" hidden="1" customHeight="1">
      <c r="A2" s="6"/>
      <c r="B2" s="7" t="s">
        <v>0</v>
      </c>
      <c r="H2" s="88"/>
      <c r="J2" s="88"/>
      <c r="Q2" s="88"/>
      <c r="S2" s="88"/>
      <c r="V2" s="96"/>
      <c r="AB2" s="8"/>
      <c r="AF2" s="8"/>
      <c r="AJ2" s="8"/>
      <c r="AK2" s="9"/>
      <c r="AL2" s="8"/>
      <c r="AM2" s="8"/>
      <c r="AN2" s="8"/>
    </row>
    <row r="3" spans="1:41" s="11" customFormat="1" ht="17.25" hidden="1" customHeight="1">
      <c r="A3" s="10"/>
      <c r="B3" s="11" t="s">
        <v>1</v>
      </c>
      <c r="H3" s="89"/>
      <c r="J3" s="89"/>
      <c r="Q3" s="89"/>
      <c r="S3" s="89"/>
      <c r="V3" s="97"/>
      <c r="AB3" s="12"/>
      <c r="AF3" s="12"/>
      <c r="AJ3" s="12"/>
      <c r="AK3" s="13"/>
      <c r="AL3" s="12"/>
      <c r="AM3" s="12"/>
      <c r="AN3" s="12"/>
    </row>
    <row r="4" spans="1:41" s="81" customFormat="1" ht="15"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AB4" s="83"/>
      <c r="AF4" s="83"/>
      <c r="AJ4" s="83"/>
      <c r="AK4" s="84" t="s">
        <v>2</v>
      </c>
      <c r="AL4" s="83">
        <v>0.8</v>
      </c>
      <c r="AM4" s="83" t="s">
        <v>3</v>
      </c>
      <c r="AN4" s="83" t="s">
        <v>4</v>
      </c>
      <c r="AO4" s="83" t="s">
        <v>5</v>
      </c>
    </row>
    <row r="5" spans="1:41" s="21" customFormat="1" ht="19.5" customHeight="1">
      <c r="A5" s="20"/>
      <c r="G5" s="78"/>
      <c r="H5" s="91"/>
      <c r="J5" s="91"/>
      <c r="P5" s="78"/>
      <c r="Q5" s="91"/>
      <c r="S5" s="91"/>
      <c r="V5" s="98"/>
      <c r="AB5" s="16"/>
      <c r="AF5" s="16"/>
      <c r="AJ5" s="16"/>
      <c r="AK5" s="17"/>
      <c r="AL5" s="18"/>
      <c r="AM5" s="16"/>
      <c r="AN5" s="16"/>
      <c r="AO5" s="19"/>
    </row>
    <row r="6" spans="1:41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0"/>
      <c r="Y6" s="30"/>
      <c r="Z6" s="30"/>
      <c r="AA6" s="31"/>
      <c r="AB6" s="28" t="s">
        <v>10</v>
      </c>
      <c r="AC6" s="29"/>
      <c r="AD6" s="30"/>
      <c r="AE6" s="31"/>
      <c r="AF6" s="28" t="s">
        <v>11</v>
      </c>
      <c r="AG6" s="29"/>
      <c r="AH6" s="30"/>
      <c r="AI6" s="31"/>
      <c r="AJ6" s="28" t="s">
        <v>12</v>
      </c>
      <c r="AK6" s="32"/>
      <c r="AL6" s="28"/>
      <c r="AM6" s="28"/>
      <c r="AN6" s="28"/>
      <c r="AO6" s="23"/>
    </row>
    <row r="7" spans="1:41" s="21" customFormat="1" ht="18" customHeight="1">
      <c r="A7" s="33">
        <v>1</v>
      </c>
      <c r="B7" s="49" t="s">
        <v>13</v>
      </c>
      <c r="C7" s="50" t="s">
        <v>14</v>
      </c>
      <c r="D7" s="34">
        <v>9.42</v>
      </c>
      <c r="E7" s="34">
        <v>9.59</v>
      </c>
      <c r="F7" s="34">
        <v>9.6999999999999993</v>
      </c>
      <c r="G7" s="79">
        <f>AVERAGE(D7:F7)</f>
        <v>9.5699999999999985</v>
      </c>
      <c r="H7" s="85">
        <f>TRUNC((G7*0.8),2)</f>
        <v>7.65</v>
      </c>
      <c r="I7" s="34">
        <v>10</v>
      </c>
      <c r="J7" s="85">
        <f>TRUNC((I7*0.2),2)</f>
        <v>2</v>
      </c>
      <c r="K7" s="34">
        <f>H7+J7</f>
        <v>9.65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5" t="e">
        <f>TRUNC(AVERAGE(L7:AA7),2)</f>
        <v>#DIV/0!</v>
      </c>
      <c r="AC7" s="34"/>
      <c r="AD7" s="34"/>
      <c r="AE7" s="34"/>
      <c r="AF7" s="35" t="e">
        <f t="shared" ref="AF7:AF39" si="0">TRUNC(AVERAGE(AC7:AE7),2)</f>
        <v>#DIV/0!</v>
      </c>
      <c r="AG7" s="34"/>
      <c r="AH7" s="34"/>
      <c r="AI7" s="34"/>
      <c r="AJ7" s="35" t="e">
        <f t="shared" ref="AJ7:AJ39" si="1">TRUNC(AVERAGE(AG7:AI7),2)</f>
        <v>#DIV/0!</v>
      </c>
      <c r="AK7" s="36" t="e">
        <f>TRUNC(AVERAGE(#REF!,AB7,AF7,AJ7),2)</f>
        <v>#REF!</v>
      </c>
      <c r="AL7" s="34" t="e">
        <f>TRUNC((AK7*0.8),2)</f>
        <v>#REF!</v>
      </c>
      <c r="AM7" s="37"/>
      <c r="AN7" s="37">
        <f>TRUNC((AM7*0.2),2)</f>
        <v>0</v>
      </c>
      <c r="AO7" s="38" t="e">
        <f>TRUNC((AL7+AN7),1)</f>
        <v>#REF!</v>
      </c>
    </row>
    <row r="8" spans="1:41" s="21" customFormat="1" ht="18" customHeight="1">
      <c r="A8" s="33">
        <v>2</v>
      </c>
      <c r="B8" s="49" t="s">
        <v>15</v>
      </c>
      <c r="C8" s="50" t="s">
        <v>16</v>
      </c>
      <c r="D8" s="34">
        <v>9.67</v>
      </c>
      <c r="E8" s="34">
        <v>8.57</v>
      </c>
      <c r="F8" s="34">
        <v>9.4</v>
      </c>
      <c r="G8" s="79">
        <f t="shared" ref="G8:G29" si="2">AVERAGE(D8:F8)</f>
        <v>9.2133333333333329</v>
      </c>
      <c r="H8" s="85">
        <f t="shared" ref="H8:H30" si="3">TRUNC((G8*0.8),2)</f>
        <v>7.37</v>
      </c>
      <c r="I8" s="34">
        <v>5</v>
      </c>
      <c r="J8" s="85">
        <f t="shared" ref="J8:J29" si="4">TRUNC((I8*0.2),2)</f>
        <v>1</v>
      </c>
      <c r="K8" s="34">
        <f t="shared" ref="K8:K31" si="5">H8+J8</f>
        <v>8.370000000000001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5" t="e">
        <f t="shared" ref="AB8:AB39" si="10">TRUNC(AVERAGE(L8:AA8),2)</f>
        <v>#DIV/0!</v>
      </c>
      <c r="AC8" s="34"/>
      <c r="AD8" s="34"/>
      <c r="AE8" s="34"/>
      <c r="AF8" s="35" t="e">
        <f t="shared" si="0"/>
        <v>#DIV/0!</v>
      </c>
      <c r="AG8" s="34"/>
      <c r="AH8" s="34"/>
      <c r="AI8" s="34"/>
      <c r="AJ8" s="35" t="e">
        <f t="shared" si="1"/>
        <v>#DIV/0!</v>
      </c>
      <c r="AK8" s="36" t="e">
        <f>TRUNC(AVERAGE(#REF!,AB8,AF8,AJ8),2)</f>
        <v>#REF!</v>
      </c>
      <c r="AL8" s="34" t="e">
        <f t="shared" ref="AL8:AL39" si="11">TRUNC((AK8*0.8),2)</f>
        <v>#REF!</v>
      </c>
      <c r="AM8" s="37"/>
      <c r="AN8" s="37">
        <f t="shared" ref="AN8:AN39" si="12">TRUNC((AM8*0.2),2)</f>
        <v>0</v>
      </c>
      <c r="AO8" s="38" t="e">
        <f t="shared" ref="AO8:AO10" si="13">TRUNC((AL8+AN8),1)</f>
        <v>#REF!</v>
      </c>
    </row>
    <row r="9" spans="1:41" s="21" customFormat="1" ht="18" customHeight="1">
      <c r="A9" s="33">
        <v>3</v>
      </c>
      <c r="B9" s="50" t="s">
        <v>17</v>
      </c>
      <c r="C9" s="50" t="s">
        <v>18</v>
      </c>
      <c r="D9" s="34">
        <v>9.6</v>
      </c>
      <c r="E9" s="34">
        <v>9</v>
      </c>
      <c r="F9" s="34">
        <v>8.3000000000000007</v>
      </c>
      <c r="G9" s="79">
        <f t="shared" si="2"/>
        <v>8.9666666666666668</v>
      </c>
      <c r="H9" s="85">
        <f t="shared" si="3"/>
        <v>7.17</v>
      </c>
      <c r="I9" s="34">
        <v>7</v>
      </c>
      <c r="J9" s="85">
        <f t="shared" si="4"/>
        <v>1.4</v>
      </c>
      <c r="K9" s="34">
        <f t="shared" si="5"/>
        <v>8.57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5" t="e">
        <f t="shared" si="10"/>
        <v>#DIV/0!</v>
      </c>
      <c r="AC9" s="34"/>
      <c r="AD9" s="34"/>
      <c r="AE9" s="34"/>
      <c r="AF9" s="35" t="e">
        <f t="shared" si="0"/>
        <v>#DIV/0!</v>
      </c>
      <c r="AG9" s="34"/>
      <c r="AH9" s="34"/>
      <c r="AI9" s="34"/>
      <c r="AJ9" s="35" t="e">
        <f t="shared" si="1"/>
        <v>#DIV/0!</v>
      </c>
      <c r="AK9" s="36" t="e">
        <f>TRUNC(AVERAGE(#REF!,AB9,AF9,AJ9),2)</f>
        <v>#REF!</v>
      </c>
      <c r="AL9" s="34" t="e">
        <f t="shared" si="11"/>
        <v>#REF!</v>
      </c>
      <c r="AM9" s="37"/>
      <c r="AN9" s="37">
        <f t="shared" si="12"/>
        <v>0</v>
      </c>
      <c r="AO9" s="38" t="e">
        <f t="shared" si="13"/>
        <v>#REF!</v>
      </c>
    </row>
    <row r="10" spans="1:41" s="21" customFormat="1" ht="18" customHeight="1">
      <c r="A10" s="33">
        <v>4</v>
      </c>
      <c r="B10" s="51" t="s">
        <v>19</v>
      </c>
      <c r="C10" s="50" t="s">
        <v>20</v>
      </c>
      <c r="D10" s="34">
        <v>8.73</v>
      </c>
      <c r="E10" s="34">
        <v>9.41</v>
      </c>
      <c r="F10" s="34">
        <v>9</v>
      </c>
      <c r="G10" s="79">
        <f t="shared" si="2"/>
        <v>9.0466666666666669</v>
      </c>
      <c r="H10" s="85">
        <f t="shared" si="3"/>
        <v>7.23</v>
      </c>
      <c r="I10" s="34">
        <v>10</v>
      </c>
      <c r="J10" s="85">
        <f t="shared" si="4"/>
        <v>2</v>
      </c>
      <c r="K10" s="34">
        <f t="shared" si="5"/>
        <v>9.23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5" t="e">
        <f t="shared" si="10"/>
        <v>#DIV/0!</v>
      </c>
      <c r="AC10" s="34"/>
      <c r="AD10" s="34"/>
      <c r="AE10" s="34"/>
      <c r="AF10" s="35" t="e">
        <f t="shared" si="0"/>
        <v>#DIV/0!</v>
      </c>
      <c r="AG10" s="34"/>
      <c r="AH10" s="34"/>
      <c r="AI10" s="34"/>
      <c r="AJ10" s="35" t="e">
        <f t="shared" si="1"/>
        <v>#DIV/0!</v>
      </c>
      <c r="AK10" s="36" t="e">
        <f>TRUNC(AVERAGE(#REF!,AB10,AF10,AJ10),2)</f>
        <v>#REF!</v>
      </c>
      <c r="AL10" s="34" t="e">
        <f t="shared" si="11"/>
        <v>#REF!</v>
      </c>
      <c r="AM10" s="37"/>
      <c r="AN10" s="37">
        <f t="shared" si="12"/>
        <v>0</v>
      </c>
      <c r="AO10" s="38" t="e">
        <f t="shared" si="13"/>
        <v>#REF!</v>
      </c>
    </row>
    <row r="11" spans="1:41" s="21" customFormat="1" ht="18" customHeight="1">
      <c r="A11" s="33">
        <v>5</v>
      </c>
      <c r="B11" s="52" t="s">
        <v>21</v>
      </c>
      <c r="C11" s="50" t="s">
        <v>22</v>
      </c>
      <c r="D11" s="34">
        <v>9.67</v>
      </c>
      <c r="E11" s="34">
        <v>9.2799999999999994</v>
      </c>
      <c r="F11" s="34">
        <v>7.52</v>
      </c>
      <c r="G11" s="79">
        <f t="shared" si="2"/>
        <v>8.8233333333333324</v>
      </c>
      <c r="H11" s="85">
        <f t="shared" si="3"/>
        <v>7.05</v>
      </c>
      <c r="I11" s="34">
        <v>8</v>
      </c>
      <c r="J11" s="85">
        <f t="shared" si="4"/>
        <v>1.6</v>
      </c>
      <c r="K11" s="34">
        <f t="shared" si="5"/>
        <v>8.65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5" t="e">
        <f t="shared" si="10"/>
        <v>#DIV/0!</v>
      </c>
      <c r="AC11" s="34"/>
      <c r="AD11" s="34"/>
      <c r="AE11" s="34"/>
      <c r="AF11" s="35" t="e">
        <f t="shared" si="0"/>
        <v>#DIV/0!</v>
      </c>
      <c r="AG11" s="34"/>
      <c r="AH11" s="34"/>
      <c r="AI11" s="34"/>
      <c r="AJ11" s="35" t="e">
        <f t="shared" si="1"/>
        <v>#DIV/0!</v>
      </c>
      <c r="AK11" s="36" t="e">
        <f>TRUNC(AVERAGE(#REF!,AB11,AF11,AJ11),2)</f>
        <v>#REF!</v>
      </c>
      <c r="AL11" s="34" t="e">
        <f t="shared" si="11"/>
        <v>#REF!</v>
      </c>
      <c r="AM11" s="37"/>
      <c r="AN11" s="37">
        <f t="shared" si="12"/>
        <v>0</v>
      </c>
      <c r="AO11" s="38" t="e">
        <f>TRUNC((AL11+AN11),2)</f>
        <v>#REF!</v>
      </c>
    </row>
    <row r="12" spans="1:41" s="21" customFormat="1" ht="18" customHeight="1">
      <c r="A12" s="33">
        <v>6</v>
      </c>
      <c r="B12" s="49" t="s">
        <v>23</v>
      </c>
      <c r="C12" s="50" t="s">
        <v>24</v>
      </c>
      <c r="D12" s="34">
        <v>9.36</v>
      </c>
      <c r="E12" s="34">
        <v>9.17</v>
      </c>
      <c r="F12" s="34">
        <v>9.3800000000000008</v>
      </c>
      <c r="G12" s="79">
        <f t="shared" si="2"/>
        <v>9.3033333333333346</v>
      </c>
      <c r="H12" s="85">
        <f t="shared" si="3"/>
        <v>7.44</v>
      </c>
      <c r="I12" s="34">
        <v>8</v>
      </c>
      <c r="J12" s="85">
        <f t="shared" si="4"/>
        <v>1.6</v>
      </c>
      <c r="K12" s="34">
        <f t="shared" si="5"/>
        <v>9.0400000000000009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5" t="e">
        <f t="shared" si="10"/>
        <v>#DIV/0!</v>
      </c>
      <c r="AC12" s="34"/>
      <c r="AD12" s="34"/>
      <c r="AE12" s="34"/>
      <c r="AF12" s="35" t="e">
        <f t="shared" si="0"/>
        <v>#DIV/0!</v>
      </c>
      <c r="AG12" s="34"/>
      <c r="AH12" s="34"/>
      <c r="AI12" s="34"/>
      <c r="AJ12" s="35" t="e">
        <f t="shared" si="1"/>
        <v>#DIV/0!</v>
      </c>
      <c r="AK12" s="36" t="e">
        <f>TRUNC(AVERAGE(#REF!,AB12,AF12,AJ12),2)</f>
        <v>#REF!</v>
      </c>
      <c r="AL12" s="34" t="e">
        <f t="shared" si="11"/>
        <v>#REF!</v>
      </c>
      <c r="AM12" s="37"/>
      <c r="AN12" s="37">
        <f t="shared" si="12"/>
        <v>0</v>
      </c>
      <c r="AO12" s="38" t="e">
        <f t="shared" ref="AO12:AO39" si="14">TRUNC((AL12+AN12),2)</f>
        <v>#REF!</v>
      </c>
    </row>
    <row r="13" spans="1:41" s="21" customFormat="1" ht="18" customHeight="1">
      <c r="A13" s="33">
        <v>7</v>
      </c>
      <c r="B13" s="51" t="s">
        <v>25</v>
      </c>
      <c r="C13" s="50" t="s">
        <v>26</v>
      </c>
      <c r="D13" s="34">
        <v>8.91</v>
      </c>
      <c r="E13" s="34">
        <v>9.2799999999999994</v>
      </c>
      <c r="F13" s="34">
        <v>8.92</v>
      </c>
      <c r="G13" s="79">
        <f t="shared" si="2"/>
        <v>9.0366666666666671</v>
      </c>
      <c r="H13" s="85">
        <f t="shared" si="3"/>
        <v>7.22</v>
      </c>
      <c r="I13" s="34">
        <v>7</v>
      </c>
      <c r="J13" s="85">
        <f t="shared" si="4"/>
        <v>1.4</v>
      </c>
      <c r="K13" s="34">
        <f t="shared" si="5"/>
        <v>8.6199999999999992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5" t="e">
        <f t="shared" si="10"/>
        <v>#DIV/0!</v>
      </c>
      <c r="AC13" s="34"/>
      <c r="AD13" s="34"/>
      <c r="AE13" s="34"/>
      <c r="AF13" s="35" t="e">
        <f t="shared" si="0"/>
        <v>#DIV/0!</v>
      </c>
      <c r="AG13" s="34"/>
      <c r="AH13" s="34"/>
      <c r="AI13" s="34"/>
      <c r="AJ13" s="35" t="e">
        <f t="shared" si="1"/>
        <v>#DIV/0!</v>
      </c>
      <c r="AK13" s="36" t="e">
        <f>TRUNC(AVERAGE(#REF!,AB13,AF13,AJ13),2)</f>
        <v>#REF!</v>
      </c>
      <c r="AL13" s="34" t="e">
        <f t="shared" si="11"/>
        <v>#REF!</v>
      </c>
      <c r="AM13" s="37"/>
      <c r="AN13" s="37">
        <f t="shared" si="12"/>
        <v>0</v>
      </c>
      <c r="AO13" s="38" t="e">
        <f t="shared" si="14"/>
        <v>#REF!</v>
      </c>
    </row>
    <row r="14" spans="1:41" s="21" customFormat="1" ht="18" customHeight="1">
      <c r="A14" s="33">
        <v>8</v>
      </c>
      <c r="B14" s="49" t="s">
        <v>27</v>
      </c>
      <c r="C14" s="50" t="s">
        <v>28</v>
      </c>
      <c r="D14" s="34">
        <v>8.06</v>
      </c>
      <c r="E14" s="34">
        <v>8.8800000000000008</v>
      </c>
      <c r="F14" s="34">
        <v>6.55</v>
      </c>
      <c r="G14" s="79">
        <f t="shared" si="2"/>
        <v>7.830000000000001</v>
      </c>
      <c r="H14" s="85">
        <f t="shared" si="3"/>
        <v>6.26</v>
      </c>
      <c r="I14" s="34">
        <v>6</v>
      </c>
      <c r="J14" s="85">
        <f t="shared" si="4"/>
        <v>1.2</v>
      </c>
      <c r="K14" s="34">
        <f t="shared" si="5"/>
        <v>7.46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5" t="e">
        <f t="shared" si="10"/>
        <v>#DIV/0!</v>
      </c>
      <c r="AC14" s="34"/>
      <c r="AD14" s="34"/>
      <c r="AE14" s="34"/>
      <c r="AF14" s="35" t="e">
        <f t="shared" si="0"/>
        <v>#DIV/0!</v>
      </c>
      <c r="AG14" s="34"/>
      <c r="AH14" s="34"/>
      <c r="AI14" s="34"/>
      <c r="AJ14" s="35" t="e">
        <f t="shared" si="1"/>
        <v>#DIV/0!</v>
      </c>
      <c r="AK14" s="36" t="e">
        <f>TRUNC(AVERAGE(#REF!,AB14,AF14,AJ14),2)</f>
        <v>#REF!</v>
      </c>
      <c r="AL14" s="34" t="e">
        <f t="shared" si="11"/>
        <v>#REF!</v>
      </c>
      <c r="AM14" s="37"/>
      <c r="AN14" s="37">
        <f t="shared" si="12"/>
        <v>0</v>
      </c>
      <c r="AO14" s="38" t="e">
        <f t="shared" si="14"/>
        <v>#REF!</v>
      </c>
    </row>
    <row r="15" spans="1:41" s="21" customFormat="1" ht="18" customHeight="1">
      <c r="A15" s="33">
        <v>9</v>
      </c>
      <c r="B15" s="52" t="s">
        <v>29</v>
      </c>
      <c r="C15" s="50" t="s">
        <v>30</v>
      </c>
      <c r="D15" s="34">
        <v>8.92</v>
      </c>
      <c r="E15" s="34">
        <v>7.6</v>
      </c>
      <c r="F15" s="34">
        <v>8.3800000000000008</v>
      </c>
      <c r="G15" s="79">
        <f t="shared" si="2"/>
        <v>8.2999999999999989</v>
      </c>
      <c r="H15" s="85">
        <f t="shared" si="3"/>
        <v>6.64</v>
      </c>
      <c r="I15" s="34">
        <v>8</v>
      </c>
      <c r="J15" s="85">
        <f t="shared" si="4"/>
        <v>1.6</v>
      </c>
      <c r="K15" s="34">
        <f t="shared" si="5"/>
        <v>8.24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5" t="e">
        <f t="shared" si="10"/>
        <v>#DIV/0!</v>
      </c>
      <c r="AC15" s="34"/>
      <c r="AD15" s="34"/>
      <c r="AE15" s="34"/>
      <c r="AF15" s="35" t="e">
        <f t="shared" si="0"/>
        <v>#DIV/0!</v>
      </c>
      <c r="AG15" s="34"/>
      <c r="AH15" s="34"/>
      <c r="AI15" s="34"/>
      <c r="AJ15" s="35" t="e">
        <f t="shared" si="1"/>
        <v>#DIV/0!</v>
      </c>
      <c r="AK15" s="36" t="e">
        <f>TRUNC(AVERAGE(#REF!,AB15,AF15,AJ15),2)</f>
        <v>#REF!</v>
      </c>
      <c r="AL15" s="34" t="e">
        <f t="shared" si="11"/>
        <v>#REF!</v>
      </c>
      <c r="AM15" s="37"/>
      <c r="AN15" s="37">
        <f t="shared" si="12"/>
        <v>0</v>
      </c>
      <c r="AO15" s="38" t="e">
        <f t="shared" si="14"/>
        <v>#REF!</v>
      </c>
    </row>
    <row r="16" spans="1:41" s="21" customFormat="1" ht="18" customHeight="1">
      <c r="A16" s="33">
        <v>10</v>
      </c>
      <c r="B16" s="49" t="s">
        <v>31</v>
      </c>
      <c r="C16" s="50" t="s">
        <v>32</v>
      </c>
      <c r="D16" s="34">
        <v>9.07</v>
      </c>
      <c r="E16" s="34">
        <v>9.32</v>
      </c>
      <c r="F16" s="34">
        <v>9.1999999999999993</v>
      </c>
      <c r="G16" s="79">
        <f t="shared" si="2"/>
        <v>9.1966666666666672</v>
      </c>
      <c r="H16" s="85">
        <f t="shared" si="3"/>
        <v>7.35</v>
      </c>
      <c r="I16" s="34">
        <v>9</v>
      </c>
      <c r="J16" s="85">
        <f t="shared" si="4"/>
        <v>1.8</v>
      </c>
      <c r="K16" s="34">
        <f t="shared" si="5"/>
        <v>9.15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5" t="e">
        <f t="shared" si="10"/>
        <v>#DIV/0!</v>
      </c>
      <c r="AC16" s="34"/>
      <c r="AD16" s="34"/>
      <c r="AE16" s="34"/>
      <c r="AF16" s="35" t="e">
        <f t="shared" si="0"/>
        <v>#DIV/0!</v>
      </c>
      <c r="AG16" s="34"/>
      <c r="AH16" s="34"/>
      <c r="AI16" s="34"/>
      <c r="AJ16" s="35" t="e">
        <f t="shared" si="1"/>
        <v>#DIV/0!</v>
      </c>
      <c r="AK16" s="36" t="e">
        <f>TRUNC(AVERAGE(#REF!,AB16,AF16,AJ16),2)</f>
        <v>#REF!</v>
      </c>
      <c r="AL16" s="34" t="e">
        <f t="shared" si="11"/>
        <v>#REF!</v>
      </c>
      <c r="AM16" s="37"/>
      <c r="AN16" s="37">
        <f t="shared" si="12"/>
        <v>0</v>
      </c>
      <c r="AO16" s="38" t="e">
        <f t="shared" si="14"/>
        <v>#REF!</v>
      </c>
    </row>
    <row r="17" spans="1:41" s="21" customFormat="1" ht="18" customHeight="1">
      <c r="A17" s="33">
        <v>11</v>
      </c>
      <c r="B17" s="51" t="s">
        <v>33</v>
      </c>
      <c r="C17" s="50" t="s">
        <v>34</v>
      </c>
      <c r="D17" s="34">
        <v>8.01</v>
      </c>
      <c r="E17" s="34">
        <v>8.6</v>
      </c>
      <c r="F17" s="34">
        <v>6.46</v>
      </c>
      <c r="G17" s="79">
        <f t="shared" si="2"/>
        <v>7.69</v>
      </c>
      <c r="H17" s="85">
        <f t="shared" si="3"/>
        <v>6.15</v>
      </c>
      <c r="I17" s="34">
        <v>3</v>
      </c>
      <c r="J17" s="85">
        <f t="shared" si="4"/>
        <v>0.6</v>
      </c>
      <c r="K17" s="34">
        <f t="shared" si="5"/>
        <v>6.75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5" t="e">
        <f t="shared" si="10"/>
        <v>#DIV/0!</v>
      </c>
      <c r="AC17" s="34"/>
      <c r="AD17" s="34"/>
      <c r="AE17" s="34"/>
      <c r="AF17" s="35" t="e">
        <f t="shared" si="0"/>
        <v>#DIV/0!</v>
      </c>
      <c r="AG17" s="34"/>
      <c r="AH17" s="34"/>
      <c r="AI17" s="34"/>
      <c r="AJ17" s="35" t="e">
        <f t="shared" si="1"/>
        <v>#DIV/0!</v>
      </c>
      <c r="AK17" s="36" t="e">
        <f>TRUNC(AVERAGE(#REF!,AB17,AF17,AJ17),2)</f>
        <v>#REF!</v>
      </c>
      <c r="AL17" s="34" t="e">
        <f t="shared" si="11"/>
        <v>#REF!</v>
      </c>
      <c r="AM17" s="37"/>
      <c r="AN17" s="37">
        <f t="shared" si="12"/>
        <v>0</v>
      </c>
      <c r="AO17" s="38" t="e">
        <f t="shared" si="14"/>
        <v>#REF!</v>
      </c>
    </row>
    <row r="18" spans="1:41" s="21" customFormat="1" ht="18" customHeight="1">
      <c r="A18" s="33">
        <v>12</v>
      </c>
      <c r="B18" s="52" t="s">
        <v>35</v>
      </c>
      <c r="C18" s="50" t="s">
        <v>36</v>
      </c>
      <c r="D18" s="34">
        <v>9.75</v>
      </c>
      <c r="E18" s="34">
        <v>8.82</v>
      </c>
      <c r="F18" s="34">
        <v>9.24</v>
      </c>
      <c r="G18" s="79">
        <f t="shared" si="2"/>
        <v>9.2700000000000014</v>
      </c>
      <c r="H18" s="85">
        <f t="shared" si="3"/>
        <v>7.41</v>
      </c>
      <c r="I18" s="34">
        <v>10</v>
      </c>
      <c r="J18" s="85">
        <f t="shared" si="4"/>
        <v>2</v>
      </c>
      <c r="K18" s="34">
        <f t="shared" si="5"/>
        <v>9.41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5" t="e">
        <f t="shared" si="10"/>
        <v>#DIV/0!</v>
      </c>
      <c r="AC18" s="34"/>
      <c r="AD18" s="34"/>
      <c r="AE18" s="34"/>
      <c r="AF18" s="35" t="e">
        <f t="shared" si="0"/>
        <v>#DIV/0!</v>
      </c>
      <c r="AG18" s="34"/>
      <c r="AH18" s="34"/>
      <c r="AI18" s="34"/>
      <c r="AJ18" s="35" t="e">
        <f t="shared" si="1"/>
        <v>#DIV/0!</v>
      </c>
      <c r="AK18" s="36" t="e">
        <f>TRUNC(AVERAGE(#REF!,AB18,AF18,AJ18),2)</f>
        <v>#REF!</v>
      </c>
      <c r="AL18" s="34" t="e">
        <f t="shared" si="11"/>
        <v>#REF!</v>
      </c>
      <c r="AM18" s="37"/>
      <c r="AN18" s="37">
        <f t="shared" si="12"/>
        <v>0</v>
      </c>
      <c r="AO18" s="38" t="e">
        <f t="shared" si="14"/>
        <v>#REF!</v>
      </c>
    </row>
    <row r="19" spans="1:41" s="21" customFormat="1" ht="18" customHeight="1">
      <c r="A19" s="33">
        <v>13</v>
      </c>
      <c r="B19" s="51" t="s">
        <v>37</v>
      </c>
      <c r="C19" s="50" t="s">
        <v>38</v>
      </c>
      <c r="D19" s="34">
        <v>9.92</v>
      </c>
      <c r="E19" s="34">
        <v>9.15</v>
      </c>
      <c r="F19" s="34">
        <v>8.4</v>
      </c>
      <c r="G19" s="79">
        <f t="shared" si="2"/>
        <v>9.1566666666666663</v>
      </c>
      <c r="H19" s="85">
        <f t="shared" si="3"/>
        <v>7.32</v>
      </c>
      <c r="I19" s="34">
        <v>10</v>
      </c>
      <c r="J19" s="85">
        <f t="shared" si="4"/>
        <v>2</v>
      </c>
      <c r="K19" s="34">
        <f t="shared" si="5"/>
        <v>9.32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5" t="e">
        <f t="shared" si="10"/>
        <v>#DIV/0!</v>
      </c>
      <c r="AC19" s="34"/>
      <c r="AD19" s="34"/>
      <c r="AE19" s="34"/>
      <c r="AF19" s="35" t="e">
        <f t="shared" si="0"/>
        <v>#DIV/0!</v>
      </c>
      <c r="AG19" s="34"/>
      <c r="AH19" s="34"/>
      <c r="AI19" s="34"/>
      <c r="AJ19" s="35" t="e">
        <f t="shared" si="1"/>
        <v>#DIV/0!</v>
      </c>
      <c r="AK19" s="36" t="e">
        <f>TRUNC(AVERAGE(#REF!,AB19,AF19,AJ19),2)</f>
        <v>#REF!</v>
      </c>
      <c r="AL19" s="34" t="e">
        <f t="shared" si="11"/>
        <v>#REF!</v>
      </c>
      <c r="AM19" s="37"/>
      <c r="AN19" s="37">
        <f t="shared" si="12"/>
        <v>0</v>
      </c>
      <c r="AO19" s="38" t="e">
        <f t="shared" si="14"/>
        <v>#REF!</v>
      </c>
    </row>
    <row r="20" spans="1:41" s="21" customFormat="1" ht="18" customHeight="1">
      <c r="A20" s="33">
        <v>14</v>
      </c>
      <c r="B20" s="51" t="s">
        <v>39</v>
      </c>
      <c r="C20" s="50" t="s">
        <v>40</v>
      </c>
      <c r="D20" s="34">
        <v>9.5299999999999994</v>
      </c>
      <c r="E20" s="34">
        <v>8.93</v>
      </c>
      <c r="F20" s="34">
        <v>8.84</v>
      </c>
      <c r="G20" s="79">
        <f t="shared" si="2"/>
        <v>9.1</v>
      </c>
      <c r="H20" s="85">
        <f t="shared" si="3"/>
        <v>7.28</v>
      </c>
      <c r="I20" s="34">
        <v>4</v>
      </c>
      <c r="J20" s="85">
        <f t="shared" si="4"/>
        <v>0.8</v>
      </c>
      <c r="K20" s="34">
        <f t="shared" si="5"/>
        <v>8.08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5" t="e">
        <f t="shared" si="10"/>
        <v>#DIV/0!</v>
      </c>
      <c r="AC20" s="34"/>
      <c r="AD20" s="34"/>
      <c r="AE20" s="34"/>
      <c r="AF20" s="35" t="e">
        <f t="shared" si="0"/>
        <v>#DIV/0!</v>
      </c>
      <c r="AG20" s="34"/>
      <c r="AH20" s="34"/>
      <c r="AI20" s="34"/>
      <c r="AJ20" s="35" t="e">
        <f t="shared" si="1"/>
        <v>#DIV/0!</v>
      </c>
      <c r="AK20" s="36" t="e">
        <f>TRUNC(AVERAGE(#REF!,AB20,AF20,AJ20),2)</f>
        <v>#REF!</v>
      </c>
      <c r="AL20" s="34" t="e">
        <f t="shared" si="11"/>
        <v>#REF!</v>
      </c>
      <c r="AM20" s="37"/>
      <c r="AN20" s="37">
        <f t="shared" si="12"/>
        <v>0</v>
      </c>
      <c r="AO20" s="38" t="e">
        <f t="shared" si="14"/>
        <v>#REF!</v>
      </c>
    </row>
    <row r="21" spans="1:41" s="21" customFormat="1" ht="18" customHeight="1">
      <c r="A21" s="33">
        <v>15</v>
      </c>
      <c r="B21" s="49" t="s">
        <v>41</v>
      </c>
      <c r="C21" s="50" t="s">
        <v>42</v>
      </c>
      <c r="D21" s="34">
        <v>9.32</v>
      </c>
      <c r="E21" s="34">
        <v>9.98</v>
      </c>
      <c r="F21" s="34">
        <v>9.81</v>
      </c>
      <c r="G21" s="79">
        <f t="shared" si="2"/>
        <v>9.7033333333333331</v>
      </c>
      <c r="H21" s="85">
        <f t="shared" si="3"/>
        <v>7.76</v>
      </c>
      <c r="I21" s="34">
        <v>10</v>
      </c>
      <c r="J21" s="85">
        <f t="shared" si="4"/>
        <v>2</v>
      </c>
      <c r="K21" s="34">
        <f t="shared" si="5"/>
        <v>9.76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5" t="e">
        <f t="shared" si="10"/>
        <v>#DIV/0!</v>
      </c>
      <c r="AC21" s="34"/>
      <c r="AD21" s="34"/>
      <c r="AE21" s="34"/>
      <c r="AF21" s="35" t="e">
        <f t="shared" si="0"/>
        <v>#DIV/0!</v>
      </c>
      <c r="AG21" s="34"/>
      <c r="AH21" s="34"/>
      <c r="AI21" s="34"/>
      <c r="AJ21" s="35" t="e">
        <f t="shared" si="1"/>
        <v>#DIV/0!</v>
      </c>
      <c r="AK21" s="36" t="e">
        <f>TRUNC(AVERAGE(#REF!,AB21,AF21,AJ21),2)</f>
        <v>#REF!</v>
      </c>
      <c r="AL21" s="34" t="e">
        <f t="shared" si="11"/>
        <v>#REF!</v>
      </c>
      <c r="AM21" s="37"/>
      <c r="AN21" s="37">
        <f t="shared" si="12"/>
        <v>0</v>
      </c>
      <c r="AO21" s="38" t="e">
        <f t="shared" si="14"/>
        <v>#REF!</v>
      </c>
    </row>
    <row r="22" spans="1:41" s="21" customFormat="1" ht="18" customHeight="1">
      <c r="A22" s="33">
        <v>16</v>
      </c>
      <c r="B22" s="49" t="s">
        <v>43</v>
      </c>
      <c r="C22" s="50" t="s">
        <v>44</v>
      </c>
      <c r="D22" s="34">
        <v>9</v>
      </c>
      <c r="E22" s="34">
        <v>9.2799999999999994</v>
      </c>
      <c r="F22" s="34">
        <v>8.8000000000000007</v>
      </c>
      <c r="G22" s="79">
        <f t="shared" si="2"/>
        <v>9.0266666666666673</v>
      </c>
      <c r="H22" s="85">
        <f t="shared" si="3"/>
        <v>7.22</v>
      </c>
      <c r="I22" s="34" t="s">
        <v>426</v>
      </c>
      <c r="J22" s="85" t="e">
        <f t="shared" si="4"/>
        <v>#VALUE!</v>
      </c>
      <c r="K22" s="34" t="e">
        <f t="shared" si="5"/>
        <v>#VALUE!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5" t="e">
        <f t="shared" si="10"/>
        <v>#DIV/0!</v>
      </c>
      <c r="AC22" s="34"/>
      <c r="AD22" s="34"/>
      <c r="AE22" s="34"/>
      <c r="AF22" s="35" t="e">
        <f t="shared" si="0"/>
        <v>#DIV/0!</v>
      </c>
      <c r="AG22" s="34"/>
      <c r="AH22" s="34"/>
      <c r="AI22" s="34"/>
      <c r="AJ22" s="35" t="e">
        <f t="shared" si="1"/>
        <v>#DIV/0!</v>
      </c>
      <c r="AK22" s="36" t="e">
        <f>TRUNC(AVERAGE(#REF!,AB22,AF22,AJ22),2)</f>
        <v>#REF!</v>
      </c>
      <c r="AL22" s="34" t="e">
        <f t="shared" si="11"/>
        <v>#REF!</v>
      </c>
      <c r="AM22" s="37"/>
      <c r="AN22" s="37">
        <f t="shared" si="12"/>
        <v>0</v>
      </c>
      <c r="AO22" s="38" t="e">
        <f t="shared" si="14"/>
        <v>#REF!</v>
      </c>
    </row>
    <row r="23" spans="1:41" s="21" customFormat="1" ht="18" customHeight="1">
      <c r="A23" s="33">
        <v>17</v>
      </c>
      <c r="B23" s="52" t="s">
        <v>45</v>
      </c>
      <c r="C23" s="50" t="s">
        <v>46</v>
      </c>
      <c r="D23" s="34">
        <v>9.5500000000000007</v>
      </c>
      <c r="E23" s="34">
        <v>9.56</v>
      </c>
      <c r="F23" s="34">
        <v>8.73</v>
      </c>
      <c r="G23" s="79">
        <f t="shared" si="2"/>
        <v>9.2799999999999994</v>
      </c>
      <c r="H23" s="85">
        <f t="shared" si="3"/>
        <v>7.42</v>
      </c>
      <c r="I23" s="34">
        <v>8</v>
      </c>
      <c r="J23" s="85">
        <f t="shared" si="4"/>
        <v>1.6</v>
      </c>
      <c r="K23" s="34">
        <f t="shared" si="5"/>
        <v>9.02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5" t="e">
        <f t="shared" si="10"/>
        <v>#DIV/0!</v>
      </c>
      <c r="AC23" s="34"/>
      <c r="AD23" s="34"/>
      <c r="AE23" s="34"/>
      <c r="AF23" s="35" t="e">
        <f t="shared" si="0"/>
        <v>#DIV/0!</v>
      </c>
      <c r="AG23" s="34"/>
      <c r="AH23" s="34"/>
      <c r="AI23" s="34"/>
      <c r="AJ23" s="35" t="e">
        <f t="shared" si="1"/>
        <v>#DIV/0!</v>
      </c>
      <c r="AK23" s="36" t="e">
        <f>TRUNC(AVERAGE(#REF!,AB23,AF23,AJ23),2)</f>
        <v>#REF!</v>
      </c>
      <c r="AL23" s="34" t="e">
        <f t="shared" si="11"/>
        <v>#REF!</v>
      </c>
      <c r="AM23" s="37"/>
      <c r="AN23" s="37">
        <f t="shared" si="12"/>
        <v>0</v>
      </c>
      <c r="AO23" s="38" t="e">
        <f t="shared" si="14"/>
        <v>#REF!</v>
      </c>
    </row>
    <row r="24" spans="1:41" s="21" customFormat="1" ht="18" customHeight="1">
      <c r="A24" s="33">
        <v>18</v>
      </c>
      <c r="B24" s="51" t="s">
        <v>47</v>
      </c>
      <c r="C24" s="50" t="s">
        <v>48</v>
      </c>
      <c r="D24" s="34">
        <v>9.44</v>
      </c>
      <c r="E24" s="34">
        <v>9.84</v>
      </c>
      <c r="F24" s="34">
        <v>9.64</v>
      </c>
      <c r="G24" s="79">
        <f t="shared" si="2"/>
        <v>9.64</v>
      </c>
      <c r="H24" s="85">
        <f t="shared" si="3"/>
        <v>7.71</v>
      </c>
      <c r="I24" s="34">
        <v>10</v>
      </c>
      <c r="J24" s="85">
        <f t="shared" si="4"/>
        <v>2</v>
      </c>
      <c r="K24" s="34">
        <f t="shared" si="5"/>
        <v>9.7100000000000009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5" t="e">
        <f t="shared" si="10"/>
        <v>#DIV/0!</v>
      </c>
      <c r="AC24" s="34"/>
      <c r="AD24" s="34"/>
      <c r="AE24" s="34"/>
      <c r="AF24" s="35" t="e">
        <f t="shared" si="0"/>
        <v>#DIV/0!</v>
      </c>
      <c r="AG24" s="34"/>
      <c r="AH24" s="34"/>
      <c r="AI24" s="34"/>
      <c r="AJ24" s="35" t="e">
        <f t="shared" si="1"/>
        <v>#DIV/0!</v>
      </c>
      <c r="AK24" s="36" t="e">
        <f>TRUNC(AVERAGE(#REF!,AB24,AF24,AJ24),2)</f>
        <v>#REF!</v>
      </c>
      <c r="AL24" s="34" t="e">
        <f t="shared" si="11"/>
        <v>#REF!</v>
      </c>
      <c r="AM24" s="37"/>
      <c r="AN24" s="37">
        <f t="shared" si="12"/>
        <v>0</v>
      </c>
      <c r="AO24" s="38" t="e">
        <f t="shared" si="14"/>
        <v>#REF!</v>
      </c>
    </row>
    <row r="25" spans="1:41" s="21" customFormat="1" ht="18" customHeight="1">
      <c r="A25" s="33">
        <v>19</v>
      </c>
      <c r="B25" s="51" t="s">
        <v>49</v>
      </c>
      <c r="C25" s="50" t="s">
        <v>50</v>
      </c>
      <c r="D25" s="34">
        <v>8.7100000000000009</v>
      </c>
      <c r="E25" s="34">
        <v>6.72</v>
      </c>
      <c r="F25" s="34">
        <v>6.74</v>
      </c>
      <c r="G25" s="79">
        <f t="shared" si="2"/>
        <v>7.3900000000000006</v>
      </c>
      <c r="H25" s="85">
        <f t="shared" si="3"/>
        <v>5.91</v>
      </c>
      <c r="I25" s="34">
        <v>9</v>
      </c>
      <c r="J25" s="85">
        <f t="shared" si="4"/>
        <v>1.8</v>
      </c>
      <c r="K25" s="34">
        <f t="shared" si="5"/>
        <v>7.71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5" t="e">
        <f t="shared" si="10"/>
        <v>#DIV/0!</v>
      </c>
      <c r="AC25" s="34"/>
      <c r="AD25" s="34"/>
      <c r="AE25" s="34"/>
      <c r="AF25" s="35" t="e">
        <f t="shared" si="0"/>
        <v>#DIV/0!</v>
      </c>
      <c r="AG25" s="34"/>
      <c r="AH25" s="34"/>
      <c r="AI25" s="34"/>
      <c r="AJ25" s="35" t="e">
        <f t="shared" si="1"/>
        <v>#DIV/0!</v>
      </c>
      <c r="AK25" s="36" t="e">
        <f>TRUNC(AVERAGE(#REF!,AB25,AF25,AJ25),2)</f>
        <v>#REF!</v>
      </c>
      <c r="AL25" s="34" t="e">
        <f t="shared" si="11"/>
        <v>#REF!</v>
      </c>
      <c r="AM25" s="37"/>
      <c r="AN25" s="37">
        <f t="shared" si="12"/>
        <v>0</v>
      </c>
      <c r="AO25" s="38" t="e">
        <f t="shared" si="14"/>
        <v>#REF!</v>
      </c>
    </row>
    <row r="26" spans="1:41" s="21" customFormat="1" ht="18" customHeight="1">
      <c r="A26" s="33">
        <v>20</v>
      </c>
      <c r="B26" s="49" t="s">
        <v>51</v>
      </c>
      <c r="C26" s="50" t="s">
        <v>52</v>
      </c>
      <c r="D26" s="34">
        <v>9.57</v>
      </c>
      <c r="E26" s="34">
        <v>9.15</v>
      </c>
      <c r="F26" s="34">
        <v>9.36</v>
      </c>
      <c r="G26" s="79">
        <f t="shared" si="2"/>
        <v>9.36</v>
      </c>
      <c r="H26" s="85">
        <f t="shared" si="3"/>
        <v>7.48</v>
      </c>
      <c r="I26" s="34">
        <v>8</v>
      </c>
      <c r="J26" s="85">
        <f t="shared" si="4"/>
        <v>1.6</v>
      </c>
      <c r="K26" s="34">
        <f t="shared" si="5"/>
        <v>9.08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5" t="e">
        <f t="shared" si="10"/>
        <v>#DIV/0!</v>
      </c>
      <c r="AC26" s="34"/>
      <c r="AD26" s="34"/>
      <c r="AE26" s="34"/>
      <c r="AF26" s="35" t="e">
        <f t="shared" si="0"/>
        <v>#DIV/0!</v>
      </c>
      <c r="AG26" s="34"/>
      <c r="AH26" s="34"/>
      <c r="AI26" s="34"/>
      <c r="AJ26" s="35" t="e">
        <f t="shared" si="1"/>
        <v>#DIV/0!</v>
      </c>
      <c r="AK26" s="36" t="e">
        <f>TRUNC(AVERAGE(#REF!,AB26,AF26,AJ26),2)</f>
        <v>#REF!</v>
      </c>
      <c r="AL26" s="34" t="e">
        <f t="shared" si="11"/>
        <v>#REF!</v>
      </c>
      <c r="AM26" s="37"/>
      <c r="AN26" s="37">
        <f t="shared" si="12"/>
        <v>0</v>
      </c>
      <c r="AO26" s="38" t="e">
        <f t="shared" si="14"/>
        <v>#REF!</v>
      </c>
    </row>
    <row r="27" spans="1:41" s="21" customFormat="1" ht="18" customHeight="1">
      <c r="A27" s="33">
        <v>21</v>
      </c>
      <c r="B27" s="49" t="s">
        <v>53</v>
      </c>
      <c r="C27" s="50" t="s">
        <v>54</v>
      </c>
      <c r="D27" s="34">
        <v>9.65</v>
      </c>
      <c r="E27" s="34">
        <v>9.44</v>
      </c>
      <c r="F27" s="34">
        <v>9.1199999999999992</v>
      </c>
      <c r="G27" s="79">
        <f t="shared" si="2"/>
        <v>9.4033333333333342</v>
      </c>
      <c r="H27" s="85">
        <f t="shared" si="3"/>
        <v>7.52</v>
      </c>
      <c r="I27" s="34">
        <v>10</v>
      </c>
      <c r="J27" s="85">
        <f t="shared" si="4"/>
        <v>2</v>
      </c>
      <c r="K27" s="34">
        <f t="shared" si="5"/>
        <v>9.52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5" t="e">
        <f t="shared" si="10"/>
        <v>#DIV/0!</v>
      </c>
      <c r="AC27" s="34"/>
      <c r="AD27" s="34"/>
      <c r="AE27" s="34"/>
      <c r="AF27" s="35" t="e">
        <f t="shared" si="0"/>
        <v>#DIV/0!</v>
      </c>
      <c r="AG27" s="34"/>
      <c r="AH27" s="34"/>
      <c r="AI27" s="34"/>
      <c r="AJ27" s="35" t="e">
        <f t="shared" si="1"/>
        <v>#DIV/0!</v>
      </c>
      <c r="AK27" s="36" t="e">
        <f>TRUNC(AVERAGE(#REF!,AB27,AF27,AJ27),2)</f>
        <v>#REF!</v>
      </c>
      <c r="AL27" s="34" t="e">
        <f t="shared" si="11"/>
        <v>#REF!</v>
      </c>
      <c r="AM27" s="37"/>
      <c r="AN27" s="37">
        <f t="shared" si="12"/>
        <v>0</v>
      </c>
      <c r="AO27" s="38" t="e">
        <f t="shared" si="14"/>
        <v>#REF!</v>
      </c>
    </row>
    <row r="28" spans="1:41" s="21" customFormat="1" ht="18" customHeight="1">
      <c r="A28" s="33">
        <v>22</v>
      </c>
      <c r="B28" s="51" t="s">
        <v>55</v>
      </c>
      <c r="C28" s="50" t="s">
        <v>54</v>
      </c>
      <c r="D28" s="34">
        <v>9.84</v>
      </c>
      <c r="E28" s="34">
        <v>9.68</v>
      </c>
      <c r="F28" s="34">
        <v>9.16</v>
      </c>
      <c r="G28" s="79">
        <f t="shared" si="2"/>
        <v>9.56</v>
      </c>
      <c r="H28" s="85">
        <f t="shared" si="3"/>
        <v>7.64</v>
      </c>
      <c r="I28" s="34">
        <v>10</v>
      </c>
      <c r="J28" s="85">
        <f t="shared" si="4"/>
        <v>2</v>
      </c>
      <c r="K28" s="34">
        <f t="shared" si="5"/>
        <v>9.64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5" t="e">
        <f t="shared" si="10"/>
        <v>#DIV/0!</v>
      </c>
      <c r="AC28" s="34"/>
      <c r="AD28" s="34"/>
      <c r="AE28" s="34"/>
      <c r="AF28" s="35" t="e">
        <f t="shared" si="0"/>
        <v>#DIV/0!</v>
      </c>
      <c r="AG28" s="34"/>
      <c r="AH28" s="34"/>
      <c r="AI28" s="34"/>
      <c r="AJ28" s="35" t="e">
        <f t="shared" si="1"/>
        <v>#DIV/0!</v>
      </c>
      <c r="AK28" s="36" t="e">
        <f>TRUNC(AVERAGE(#REF!,AB28,AF28,AJ28),2)</f>
        <v>#REF!</v>
      </c>
      <c r="AL28" s="34" t="e">
        <f t="shared" si="11"/>
        <v>#REF!</v>
      </c>
      <c r="AM28" s="37"/>
      <c r="AN28" s="37">
        <f t="shared" si="12"/>
        <v>0</v>
      </c>
      <c r="AO28" s="38" t="e">
        <f t="shared" si="14"/>
        <v>#REF!</v>
      </c>
    </row>
    <row r="29" spans="1:41" s="21" customFormat="1" ht="18" customHeight="1">
      <c r="A29" s="33">
        <v>23</v>
      </c>
      <c r="B29" s="49" t="s">
        <v>56</v>
      </c>
      <c r="C29" s="50" t="s">
        <v>57</v>
      </c>
      <c r="D29" s="34">
        <v>9</v>
      </c>
      <c r="E29" s="34">
        <v>9.5399999999999991</v>
      </c>
      <c r="F29" s="34">
        <v>8.49</v>
      </c>
      <c r="G29" s="79">
        <f t="shared" si="2"/>
        <v>9.01</v>
      </c>
      <c r="H29" s="85">
        <f t="shared" si="3"/>
        <v>7.2</v>
      </c>
      <c r="I29" s="34">
        <v>10</v>
      </c>
      <c r="J29" s="85">
        <f t="shared" si="4"/>
        <v>2</v>
      </c>
      <c r="K29" s="34">
        <f t="shared" si="5"/>
        <v>9.1999999999999993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5" t="e">
        <f t="shared" si="10"/>
        <v>#DIV/0!</v>
      </c>
      <c r="AC29" s="34"/>
      <c r="AD29" s="34"/>
      <c r="AE29" s="34"/>
      <c r="AF29" s="35" t="e">
        <f t="shared" si="0"/>
        <v>#DIV/0!</v>
      </c>
      <c r="AG29" s="34"/>
      <c r="AH29" s="34"/>
      <c r="AI29" s="34"/>
      <c r="AJ29" s="35" t="e">
        <f t="shared" si="1"/>
        <v>#DIV/0!</v>
      </c>
      <c r="AK29" s="36" t="e">
        <f>TRUNC(AVERAGE(#REF!,AB29,AF29,AJ29),2)</f>
        <v>#REF!</v>
      </c>
      <c r="AL29" s="34" t="e">
        <f t="shared" si="11"/>
        <v>#REF!</v>
      </c>
      <c r="AM29" s="37"/>
      <c r="AN29" s="37">
        <f t="shared" si="12"/>
        <v>0</v>
      </c>
      <c r="AO29" s="38" t="e">
        <f t="shared" si="14"/>
        <v>#REF!</v>
      </c>
    </row>
    <row r="30" spans="1:41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5">
        <f t="shared" si="10"/>
        <v>0</v>
      </c>
      <c r="AC30" s="34"/>
      <c r="AD30" s="34"/>
      <c r="AE30" s="34"/>
      <c r="AF30" s="35" t="e">
        <f t="shared" si="0"/>
        <v>#DIV/0!</v>
      </c>
      <c r="AG30" s="34"/>
      <c r="AH30" s="34"/>
      <c r="AI30" s="34"/>
      <c r="AJ30" s="35" t="e">
        <f t="shared" si="1"/>
        <v>#DIV/0!</v>
      </c>
      <c r="AK30" s="36" t="e">
        <f>TRUNC(AVERAGE(#REF!,AB30,AF30,AJ30),2)</f>
        <v>#REF!</v>
      </c>
      <c r="AL30" s="34" t="e">
        <f t="shared" si="11"/>
        <v>#REF!</v>
      </c>
      <c r="AM30" s="37"/>
      <c r="AN30" s="37">
        <f t="shared" si="12"/>
        <v>0</v>
      </c>
      <c r="AO30" s="38" t="e">
        <f t="shared" si="14"/>
        <v>#REF!</v>
      </c>
    </row>
    <row r="31" spans="1:41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5">
        <f t="shared" si="10"/>
        <v>0</v>
      </c>
      <c r="AC31" s="34"/>
      <c r="AD31" s="34"/>
      <c r="AE31" s="34"/>
      <c r="AF31" s="35" t="e">
        <f t="shared" si="0"/>
        <v>#DIV/0!</v>
      </c>
      <c r="AG31" s="34"/>
      <c r="AH31" s="34"/>
      <c r="AI31" s="34"/>
      <c r="AJ31" s="35" t="e">
        <f t="shared" si="1"/>
        <v>#DIV/0!</v>
      </c>
      <c r="AK31" s="36" t="e">
        <f>TRUNC(AVERAGE(#REF!,AB31,AF31,AJ31),2)</f>
        <v>#REF!</v>
      </c>
      <c r="AL31" s="34" t="e">
        <f t="shared" si="11"/>
        <v>#REF!</v>
      </c>
      <c r="AM31" s="37"/>
      <c r="AN31" s="37">
        <f t="shared" si="12"/>
        <v>0</v>
      </c>
      <c r="AO31" s="38" t="e">
        <f t="shared" si="14"/>
        <v>#REF!</v>
      </c>
    </row>
    <row r="32" spans="1:41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5" t="e">
        <f t="shared" si="10"/>
        <v>#DIV/0!</v>
      </c>
      <c r="AC32" s="34"/>
      <c r="AD32" s="34"/>
      <c r="AE32" s="34"/>
      <c r="AF32" s="35" t="e">
        <f t="shared" si="0"/>
        <v>#DIV/0!</v>
      </c>
      <c r="AG32" s="34"/>
      <c r="AH32" s="34"/>
      <c r="AI32" s="34"/>
      <c r="AJ32" s="35" t="e">
        <f t="shared" si="1"/>
        <v>#DIV/0!</v>
      </c>
      <c r="AK32" s="36" t="e">
        <f>TRUNC(AVERAGE(#REF!,AB32,AF32,AJ32),2)</f>
        <v>#REF!</v>
      </c>
      <c r="AL32" s="34" t="e">
        <f t="shared" si="11"/>
        <v>#REF!</v>
      </c>
      <c r="AM32" s="37"/>
      <c r="AN32" s="37">
        <f t="shared" si="12"/>
        <v>0</v>
      </c>
      <c r="AO32" s="38" t="e">
        <f t="shared" si="14"/>
        <v>#REF!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5" t="e">
        <f t="shared" si="10"/>
        <v>#DIV/0!</v>
      </c>
      <c r="AC33" s="34"/>
      <c r="AD33" s="34"/>
      <c r="AE33" s="34"/>
      <c r="AF33" s="35" t="e">
        <f t="shared" si="0"/>
        <v>#DIV/0!</v>
      </c>
      <c r="AG33" s="34"/>
      <c r="AH33" s="34"/>
      <c r="AI33" s="34"/>
      <c r="AJ33" s="35" t="e">
        <f t="shared" si="1"/>
        <v>#DIV/0!</v>
      </c>
      <c r="AK33" s="36" t="e">
        <f>TRUNC(AVERAGE(#REF!,AB33,AF33,AJ33),2)</f>
        <v>#REF!</v>
      </c>
      <c r="AL33" s="34" t="e">
        <f t="shared" si="11"/>
        <v>#REF!</v>
      </c>
      <c r="AM33" s="37"/>
      <c r="AN33" s="37">
        <f t="shared" si="12"/>
        <v>0</v>
      </c>
      <c r="AO33" s="38" t="e">
        <f t="shared" si="14"/>
        <v>#REF!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5" t="e">
        <f t="shared" si="10"/>
        <v>#DIV/0!</v>
      </c>
      <c r="AC34" s="34"/>
      <c r="AD34" s="34"/>
      <c r="AE34" s="34"/>
      <c r="AF34" s="35" t="e">
        <f t="shared" si="0"/>
        <v>#DIV/0!</v>
      </c>
      <c r="AG34" s="34"/>
      <c r="AH34" s="34"/>
      <c r="AI34" s="34"/>
      <c r="AJ34" s="35" t="e">
        <f t="shared" si="1"/>
        <v>#DIV/0!</v>
      </c>
      <c r="AK34" s="36" t="e">
        <f>TRUNC(AVERAGE(#REF!,AB34,AF34,AJ34),2)</f>
        <v>#REF!</v>
      </c>
      <c r="AL34" s="34" t="e">
        <f t="shared" si="11"/>
        <v>#REF!</v>
      </c>
      <c r="AM34" s="37"/>
      <c r="AN34" s="37">
        <f t="shared" si="12"/>
        <v>0</v>
      </c>
      <c r="AO34" s="38" t="e">
        <f t="shared" si="14"/>
        <v>#REF!</v>
      </c>
    </row>
    <row r="35" spans="1:41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5" t="e">
        <f t="shared" si="10"/>
        <v>#DIV/0!</v>
      </c>
      <c r="AC35" s="34"/>
      <c r="AD35" s="34"/>
      <c r="AE35" s="34"/>
      <c r="AF35" s="35" t="e">
        <f t="shared" si="0"/>
        <v>#DIV/0!</v>
      </c>
      <c r="AG35" s="34"/>
      <c r="AH35" s="34"/>
      <c r="AI35" s="34"/>
      <c r="AJ35" s="35" t="e">
        <f t="shared" si="1"/>
        <v>#DIV/0!</v>
      </c>
      <c r="AK35" s="36" t="e">
        <f>TRUNC(AVERAGE(#REF!,AB35,AF35,AJ35),2)</f>
        <v>#REF!</v>
      </c>
      <c r="AL35" s="34" t="e">
        <f t="shared" si="11"/>
        <v>#REF!</v>
      </c>
      <c r="AM35" s="37"/>
      <c r="AN35" s="37">
        <f t="shared" si="12"/>
        <v>0</v>
      </c>
      <c r="AO35" s="38" t="e">
        <f t="shared" si="14"/>
        <v>#REF!</v>
      </c>
    </row>
    <row r="36" spans="1:41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5" t="e">
        <f t="shared" si="10"/>
        <v>#DIV/0!</v>
      </c>
      <c r="AC36" s="34"/>
      <c r="AD36" s="34"/>
      <c r="AE36" s="34"/>
      <c r="AF36" s="35" t="e">
        <f t="shared" si="0"/>
        <v>#DIV/0!</v>
      </c>
      <c r="AG36" s="34"/>
      <c r="AH36" s="34"/>
      <c r="AI36" s="34"/>
      <c r="AJ36" s="35" t="e">
        <f t="shared" si="1"/>
        <v>#DIV/0!</v>
      </c>
      <c r="AK36" s="36" t="e">
        <f>TRUNC(AVERAGE(#REF!,AB36,AF36,AJ36),2)</f>
        <v>#REF!</v>
      </c>
      <c r="AL36" s="34" t="e">
        <f t="shared" si="11"/>
        <v>#REF!</v>
      </c>
      <c r="AM36" s="37"/>
      <c r="AN36" s="37">
        <f t="shared" si="12"/>
        <v>0</v>
      </c>
      <c r="AO36" s="38" t="e">
        <f t="shared" si="14"/>
        <v>#REF!</v>
      </c>
    </row>
    <row r="37" spans="1:41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5" t="e">
        <f t="shared" si="10"/>
        <v>#DIV/0!</v>
      </c>
      <c r="AC37" s="34"/>
      <c r="AD37" s="34"/>
      <c r="AE37" s="34"/>
      <c r="AF37" s="35" t="e">
        <f t="shared" si="0"/>
        <v>#DIV/0!</v>
      </c>
      <c r="AG37" s="34"/>
      <c r="AH37" s="34"/>
      <c r="AI37" s="34"/>
      <c r="AJ37" s="35" t="e">
        <f t="shared" si="1"/>
        <v>#DIV/0!</v>
      </c>
      <c r="AK37" s="36" t="e">
        <f>TRUNC(AVERAGE(#REF!,AB37,AF37,AJ37),2)</f>
        <v>#REF!</v>
      </c>
      <c r="AL37" s="34" t="e">
        <f t="shared" si="11"/>
        <v>#REF!</v>
      </c>
      <c r="AM37" s="37"/>
      <c r="AN37" s="37">
        <f t="shared" si="12"/>
        <v>0</v>
      </c>
      <c r="AO37" s="38" t="e">
        <f t="shared" si="14"/>
        <v>#REF!</v>
      </c>
    </row>
    <row r="38" spans="1:41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5" t="e">
        <f t="shared" si="10"/>
        <v>#DIV/0!</v>
      </c>
      <c r="AC38" s="34"/>
      <c r="AD38" s="34"/>
      <c r="AE38" s="34"/>
      <c r="AF38" s="35" t="e">
        <f t="shared" si="0"/>
        <v>#DIV/0!</v>
      </c>
      <c r="AG38" s="34"/>
      <c r="AH38" s="34"/>
      <c r="AI38" s="34"/>
      <c r="AJ38" s="35" t="e">
        <f t="shared" si="1"/>
        <v>#DIV/0!</v>
      </c>
      <c r="AK38" s="36" t="e">
        <f>TRUNC(AVERAGE(#REF!,AB38,AF38,AJ38),2)</f>
        <v>#REF!</v>
      </c>
      <c r="AL38" s="34" t="e">
        <f t="shared" si="11"/>
        <v>#REF!</v>
      </c>
      <c r="AM38" s="37"/>
      <c r="AN38" s="37">
        <f t="shared" si="12"/>
        <v>0</v>
      </c>
      <c r="AO38" s="38" t="e">
        <f t="shared" si="14"/>
        <v>#REF!</v>
      </c>
    </row>
    <row r="39" spans="1:41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5" t="e">
        <f t="shared" si="10"/>
        <v>#DIV/0!</v>
      </c>
      <c r="AC39" s="34"/>
      <c r="AD39" s="34"/>
      <c r="AE39" s="34"/>
      <c r="AF39" s="35" t="e">
        <f t="shared" si="0"/>
        <v>#DIV/0!</v>
      </c>
      <c r="AG39" s="34"/>
      <c r="AH39" s="34"/>
      <c r="AI39" s="34"/>
      <c r="AJ39" s="35" t="e">
        <f t="shared" si="1"/>
        <v>#DIV/0!</v>
      </c>
      <c r="AK39" s="36" t="e">
        <f>TRUNC(AVERAGE(#REF!,AB39,AF39,AJ39),2)</f>
        <v>#REF!</v>
      </c>
      <c r="AL39" s="34" t="e">
        <f t="shared" si="11"/>
        <v>#REF!</v>
      </c>
      <c r="AM39" s="37"/>
      <c r="AN39" s="37">
        <f t="shared" si="12"/>
        <v>0</v>
      </c>
      <c r="AO39" s="38" t="e">
        <f t="shared" si="14"/>
        <v>#REF!</v>
      </c>
    </row>
    <row r="40" spans="1:41" s="21" customFormat="1" ht="15">
      <c r="A40" s="20"/>
      <c r="G40" s="78"/>
      <c r="H40" s="91"/>
      <c r="J40" s="91"/>
      <c r="P40" s="78"/>
      <c r="Q40" s="91"/>
      <c r="S40" s="91"/>
      <c r="V40" s="98"/>
      <c r="AB40" s="43"/>
      <c r="AF40" s="43"/>
      <c r="AJ40" s="43"/>
      <c r="AK40" s="44"/>
      <c r="AL40" s="43"/>
      <c r="AM40" s="43"/>
      <c r="AN40" s="43"/>
    </row>
    <row r="41" spans="1:41" s="21" customFormat="1" ht="15">
      <c r="A41" s="20"/>
      <c r="G41" s="78"/>
      <c r="H41" s="91"/>
      <c r="J41" s="91"/>
      <c r="P41" s="78"/>
      <c r="Q41" s="91"/>
      <c r="S41" s="91"/>
      <c r="V41" s="98"/>
      <c r="AB41" s="43"/>
      <c r="AF41" s="43"/>
      <c r="AJ41" s="43"/>
      <c r="AK41" s="44"/>
      <c r="AL41" s="43"/>
      <c r="AM41" s="43"/>
      <c r="AN41" s="43"/>
    </row>
    <row r="42" spans="1:41" s="21" customFormat="1" ht="15">
      <c r="A42" s="20"/>
      <c r="G42" s="78"/>
      <c r="H42" s="91"/>
      <c r="J42" s="91"/>
      <c r="P42" s="78"/>
      <c r="Q42" s="91"/>
      <c r="S42" s="91"/>
      <c r="V42" s="98"/>
      <c r="AB42" s="43"/>
      <c r="AF42" s="43"/>
      <c r="AJ42" s="43"/>
      <c r="AK42" s="44"/>
      <c r="AL42" s="43"/>
      <c r="AM42" s="43"/>
      <c r="AN42" s="43"/>
    </row>
    <row r="43" spans="1:41" s="21" customFormat="1" ht="15">
      <c r="A43" s="20"/>
      <c r="G43" s="78"/>
      <c r="H43" s="91"/>
      <c r="J43" s="91"/>
      <c r="P43" s="78"/>
      <c r="Q43" s="91"/>
      <c r="S43" s="91"/>
      <c r="V43" s="98"/>
      <c r="AB43" s="43"/>
      <c r="AF43" s="43"/>
      <c r="AJ43" s="43"/>
      <c r="AK43" s="44"/>
      <c r="AL43" s="43"/>
      <c r="AM43" s="43"/>
      <c r="AN43" s="43"/>
    </row>
    <row r="44" spans="1:41" s="21" customFormat="1" ht="15">
      <c r="A44" s="20"/>
      <c r="G44" s="78"/>
      <c r="H44" s="91"/>
      <c r="J44" s="91"/>
      <c r="P44" s="78"/>
      <c r="Q44" s="91"/>
      <c r="S44" s="91"/>
      <c r="V44" s="98"/>
      <c r="AB44" s="43"/>
      <c r="AF44" s="43"/>
      <c r="AJ44" s="43"/>
      <c r="AK44" s="44"/>
      <c r="AL44" s="43"/>
      <c r="AM44" s="43"/>
      <c r="AN44" s="43"/>
    </row>
    <row r="45" spans="1:41" s="21" customFormat="1" ht="15">
      <c r="A45" s="20"/>
      <c r="G45" s="78"/>
      <c r="H45" s="91"/>
      <c r="J45" s="91"/>
      <c r="P45" s="78"/>
      <c r="Q45" s="91"/>
      <c r="S45" s="91"/>
      <c r="V45" s="98"/>
      <c r="AB45" s="43"/>
      <c r="AF45" s="43"/>
      <c r="AJ45" s="43"/>
      <c r="AK45" s="44"/>
      <c r="AL45" s="43"/>
      <c r="AM45" s="43"/>
      <c r="AN45" s="43"/>
    </row>
    <row r="46" spans="1:41" s="21" customFormat="1" ht="15">
      <c r="A46" s="20"/>
      <c r="G46" s="78"/>
      <c r="H46" s="91"/>
      <c r="J46" s="91"/>
      <c r="P46" s="78"/>
      <c r="Q46" s="91"/>
      <c r="S46" s="91"/>
      <c r="V46" s="98"/>
      <c r="AB46" s="43"/>
      <c r="AF46" s="43"/>
      <c r="AJ46" s="43"/>
      <c r="AK46" s="44"/>
      <c r="AL46" s="43"/>
      <c r="AM46" s="43"/>
      <c r="AN46" s="43"/>
    </row>
    <row r="47" spans="1:41" s="21" customFormat="1" ht="15">
      <c r="A47" s="20"/>
      <c r="G47" s="78"/>
      <c r="H47" s="91"/>
      <c r="J47" s="91"/>
      <c r="P47" s="78"/>
      <c r="Q47" s="91"/>
      <c r="S47" s="91"/>
      <c r="V47" s="98"/>
      <c r="AB47" s="43"/>
      <c r="AF47" s="43"/>
      <c r="AJ47" s="43"/>
      <c r="AK47" s="44"/>
      <c r="AL47" s="43"/>
      <c r="AM47" s="43"/>
      <c r="AN47" s="43"/>
    </row>
    <row r="48" spans="1:41" s="21" customFormat="1" ht="15">
      <c r="A48" s="20"/>
      <c r="G48" s="78"/>
      <c r="H48" s="91"/>
      <c r="J48" s="91"/>
      <c r="P48" s="78"/>
      <c r="Q48" s="91"/>
      <c r="S48" s="91"/>
      <c r="V48" s="98"/>
      <c r="AB48" s="43"/>
      <c r="AF48" s="43"/>
      <c r="AJ48" s="43"/>
      <c r="AK48" s="44"/>
      <c r="AL48" s="43"/>
      <c r="AM48" s="43"/>
      <c r="AN48" s="43"/>
    </row>
    <row r="49" spans="1:40" s="21" customFormat="1" ht="15">
      <c r="A49" s="20"/>
      <c r="G49" s="78"/>
      <c r="H49" s="91"/>
      <c r="J49" s="91"/>
      <c r="P49" s="78"/>
      <c r="Q49" s="91"/>
      <c r="S49" s="91"/>
      <c r="V49" s="98"/>
      <c r="AB49" s="43"/>
      <c r="AF49" s="43"/>
      <c r="AJ49" s="43"/>
      <c r="AK49" s="44"/>
      <c r="AL49" s="43"/>
      <c r="AM49" s="43"/>
      <c r="AN49" s="43"/>
    </row>
    <row r="50" spans="1:40" s="21" customFormat="1" ht="15">
      <c r="A50" s="20"/>
      <c r="G50" s="78"/>
      <c r="H50" s="91"/>
      <c r="J50" s="91"/>
      <c r="P50" s="78"/>
      <c r="Q50" s="91"/>
      <c r="S50" s="91"/>
      <c r="V50" s="98"/>
      <c r="AB50" s="43"/>
      <c r="AF50" s="43"/>
      <c r="AJ50" s="43"/>
      <c r="AK50" s="44"/>
      <c r="AL50" s="43"/>
      <c r="AM50" s="43"/>
      <c r="AN50" s="43"/>
    </row>
    <row r="51" spans="1:40" s="21" customFormat="1" ht="15">
      <c r="A51" s="20"/>
      <c r="G51" s="78"/>
      <c r="H51" s="91"/>
      <c r="J51" s="91"/>
      <c r="P51" s="78"/>
      <c r="Q51" s="91"/>
      <c r="S51" s="91"/>
      <c r="V51" s="98"/>
      <c r="AB51" s="43"/>
      <c r="AF51" s="43"/>
      <c r="AJ51" s="43"/>
      <c r="AK51" s="44"/>
      <c r="AL51" s="43"/>
      <c r="AM51" s="43"/>
      <c r="AN51" s="43"/>
    </row>
    <row r="52" spans="1:40" s="21" customFormat="1" ht="15">
      <c r="A52" s="20"/>
      <c r="G52" s="78"/>
      <c r="H52" s="91"/>
      <c r="J52" s="91"/>
      <c r="P52" s="78"/>
      <c r="Q52" s="91"/>
      <c r="S52" s="91"/>
      <c r="V52" s="98"/>
      <c r="AB52" s="43"/>
      <c r="AF52" s="43"/>
      <c r="AJ52" s="43"/>
      <c r="AK52" s="44"/>
      <c r="AL52" s="43"/>
      <c r="AM52" s="43"/>
      <c r="AN52" s="43"/>
    </row>
    <row r="53" spans="1:40" s="21" customFormat="1" ht="15">
      <c r="A53" s="20"/>
      <c r="G53" s="78"/>
      <c r="H53" s="91"/>
      <c r="J53" s="91"/>
      <c r="P53" s="78"/>
      <c r="Q53" s="91"/>
      <c r="S53" s="91"/>
      <c r="V53" s="98"/>
      <c r="AB53" s="43"/>
      <c r="AF53" s="43"/>
      <c r="AJ53" s="43"/>
      <c r="AK53" s="44"/>
      <c r="AL53" s="43"/>
      <c r="AM53" s="43"/>
      <c r="AN53" s="43"/>
    </row>
    <row r="54" spans="1:40" s="21" customFormat="1" ht="15">
      <c r="A54" s="20"/>
      <c r="G54" s="78"/>
      <c r="H54" s="91"/>
      <c r="J54" s="91"/>
      <c r="P54" s="78"/>
      <c r="Q54" s="91"/>
      <c r="S54" s="91"/>
      <c r="V54" s="98"/>
      <c r="AB54" s="43"/>
      <c r="AF54" s="43"/>
      <c r="AJ54" s="43"/>
      <c r="AK54" s="44"/>
      <c r="AL54" s="43"/>
      <c r="AM54" s="43"/>
      <c r="AN54" s="43"/>
    </row>
    <row r="55" spans="1:40" s="21" customFormat="1" ht="15">
      <c r="A55" s="20"/>
      <c r="G55" s="78"/>
      <c r="H55" s="91"/>
      <c r="J55" s="91"/>
      <c r="P55" s="78"/>
      <c r="Q55" s="91"/>
      <c r="S55" s="91"/>
      <c r="V55" s="98"/>
      <c r="AB55" s="43"/>
      <c r="AF55" s="43"/>
      <c r="AJ55" s="43"/>
      <c r="AK55" s="44"/>
      <c r="AL55" s="43"/>
      <c r="AM55" s="43"/>
      <c r="AN55" s="43"/>
    </row>
    <row r="56" spans="1:40" s="21" customFormat="1" ht="15">
      <c r="A56" s="20"/>
      <c r="G56" s="78"/>
      <c r="H56" s="91"/>
      <c r="J56" s="91"/>
      <c r="P56" s="78"/>
      <c r="Q56" s="91"/>
      <c r="S56" s="91"/>
      <c r="V56" s="98"/>
      <c r="AB56" s="43"/>
      <c r="AF56" s="43"/>
      <c r="AJ56" s="43"/>
      <c r="AK56" s="44"/>
      <c r="AL56" s="43"/>
      <c r="AM56" s="43"/>
      <c r="AN56" s="43"/>
    </row>
    <row r="57" spans="1:40" s="21" customFormat="1" ht="15">
      <c r="A57" s="20"/>
      <c r="G57" s="78"/>
      <c r="H57" s="91"/>
      <c r="J57" s="91"/>
      <c r="P57" s="78"/>
      <c r="Q57" s="91"/>
      <c r="S57" s="91"/>
      <c r="V57" s="98"/>
      <c r="AB57" s="43"/>
      <c r="AF57" s="43"/>
      <c r="AJ57" s="43"/>
      <c r="AK57" s="44"/>
      <c r="AL57" s="43"/>
      <c r="AM57" s="43"/>
      <c r="AN57" s="43"/>
    </row>
    <row r="58" spans="1:40" s="21" customFormat="1" ht="15">
      <c r="A58" s="20"/>
      <c r="G58" s="78"/>
      <c r="H58" s="91"/>
      <c r="J58" s="91"/>
      <c r="P58" s="78"/>
      <c r="Q58" s="91"/>
      <c r="S58" s="91"/>
      <c r="V58" s="98"/>
      <c r="AB58" s="43"/>
      <c r="AF58" s="43"/>
      <c r="AJ58" s="43"/>
      <c r="AK58" s="44"/>
      <c r="AL58" s="43"/>
      <c r="AM58" s="43"/>
      <c r="AN58" s="43"/>
    </row>
    <row r="59" spans="1:40" s="21" customFormat="1" ht="15">
      <c r="A59" s="20"/>
      <c r="G59" s="78"/>
      <c r="H59" s="91"/>
      <c r="J59" s="91"/>
      <c r="P59" s="78"/>
      <c r="Q59" s="91"/>
      <c r="S59" s="91"/>
      <c r="V59" s="98"/>
      <c r="AB59" s="43"/>
      <c r="AF59" s="43"/>
      <c r="AJ59" s="43"/>
      <c r="AK59" s="44"/>
      <c r="AL59" s="43"/>
      <c r="AM59" s="43"/>
      <c r="AN59" s="43"/>
    </row>
    <row r="60" spans="1:40" s="21" customFormat="1" ht="15">
      <c r="A60" s="20"/>
      <c r="G60" s="78"/>
      <c r="H60" s="91"/>
      <c r="J60" s="91"/>
      <c r="P60" s="78"/>
      <c r="Q60" s="91"/>
      <c r="S60" s="91"/>
      <c r="V60" s="98"/>
      <c r="AB60" s="43"/>
      <c r="AF60" s="43"/>
      <c r="AJ60" s="43"/>
      <c r="AK60" s="44"/>
      <c r="AL60" s="43"/>
      <c r="AM60" s="43"/>
      <c r="AN60" s="43"/>
    </row>
    <row r="61" spans="1:40" s="21" customFormat="1" ht="15">
      <c r="A61" s="20"/>
      <c r="G61" s="78"/>
      <c r="H61" s="91"/>
      <c r="J61" s="91"/>
      <c r="P61" s="78"/>
      <c r="Q61" s="91"/>
      <c r="S61" s="91"/>
      <c r="V61" s="98"/>
      <c r="AB61" s="43"/>
      <c r="AF61" s="43"/>
      <c r="AJ61" s="43"/>
      <c r="AK61" s="44"/>
      <c r="AL61" s="43"/>
      <c r="AM61" s="43"/>
      <c r="AN61" s="43"/>
    </row>
    <row r="62" spans="1:40" s="21" customFormat="1" ht="15">
      <c r="A62" s="20"/>
      <c r="G62" s="78"/>
      <c r="H62" s="91"/>
      <c r="J62" s="91"/>
      <c r="P62" s="78"/>
      <c r="Q62" s="91"/>
      <c r="S62" s="91"/>
      <c r="V62" s="98"/>
      <c r="AB62" s="43"/>
      <c r="AF62" s="43"/>
      <c r="AJ62" s="43"/>
      <c r="AK62" s="44"/>
      <c r="AL62" s="43"/>
      <c r="AM62" s="43"/>
      <c r="AN62" s="43"/>
    </row>
    <row r="63" spans="1:40" s="21" customFormat="1" ht="15">
      <c r="A63" s="20"/>
      <c r="G63" s="78"/>
      <c r="H63" s="91"/>
      <c r="J63" s="91"/>
      <c r="P63" s="78"/>
      <c r="Q63" s="91"/>
      <c r="S63" s="91"/>
      <c r="V63" s="98"/>
      <c r="AB63" s="43"/>
      <c r="AF63" s="43"/>
      <c r="AJ63" s="43"/>
      <c r="AK63" s="44"/>
      <c r="AL63" s="43"/>
      <c r="AM63" s="43"/>
      <c r="AN63" s="43"/>
    </row>
    <row r="64" spans="1:40" s="21" customFormat="1" ht="15">
      <c r="A64" s="20"/>
      <c r="G64" s="78"/>
      <c r="H64" s="91"/>
      <c r="J64" s="91"/>
      <c r="P64" s="78"/>
      <c r="Q64" s="91"/>
      <c r="S64" s="91"/>
      <c r="V64" s="98"/>
      <c r="AB64" s="43"/>
      <c r="AF64" s="43"/>
      <c r="AJ64" s="43"/>
      <c r="AK64" s="44"/>
      <c r="AL64" s="43"/>
      <c r="AM64" s="43"/>
      <c r="AN64" s="43"/>
    </row>
    <row r="65" spans="1:40" s="21" customFormat="1" ht="15">
      <c r="A65" s="20"/>
      <c r="G65" s="78"/>
      <c r="H65" s="91"/>
      <c r="J65" s="91"/>
      <c r="P65" s="78"/>
      <c r="Q65" s="91"/>
      <c r="S65" s="91"/>
      <c r="V65" s="98"/>
      <c r="AB65" s="43"/>
      <c r="AF65" s="43"/>
      <c r="AJ65" s="43"/>
      <c r="AK65" s="44"/>
      <c r="AL65" s="43"/>
      <c r="AM65" s="43"/>
      <c r="AN65" s="43"/>
    </row>
    <row r="66" spans="1:40" s="21" customFormat="1" ht="15">
      <c r="A66" s="20"/>
      <c r="G66" s="78"/>
      <c r="H66" s="91"/>
      <c r="J66" s="91"/>
      <c r="P66" s="78"/>
      <c r="Q66" s="91"/>
      <c r="S66" s="91"/>
      <c r="V66" s="98"/>
      <c r="AB66" s="43"/>
      <c r="AF66" s="43"/>
      <c r="AJ66" s="43"/>
      <c r="AK66" s="44"/>
      <c r="AL66" s="43"/>
      <c r="AM66" s="43"/>
      <c r="AN66" s="43"/>
    </row>
    <row r="67" spans="1:40" s="21" customFormat="1" ht="15">
      <c r="A67" s="20"/>
      <c r="G67" s="78"/>
      <c r="H67" s="91"/>
      <c r="J67" s="91"/>
      <c r="P67" s="78"/>
      <c r="Q67" s="91"/>
      <c r="S67" s="91"/>
      <c r="V67" s="98"/>
      <c r="AB67" s="43"/>
      <c r="AF67" s="43"/>
      <c r="AJ67" s="43"/>
      <c r="AK67" s="44"/>
      <c r="AL67" s="43"/>
      <c r="AM67" s="43"/>
      <c r="AN67" s="43"/>
    </row>
    <row r="68" spans="1:40" s="21" customFormat="1" ht="15">
      <c r="A68" s="20"/>
      <c r="G68" s="78"/>
      <c r="H68" s="91"/>
      <c r="J68" s="91"/>
      <c r="P68" s="78"/>
      <c r="Q68" s="91"/>
      <c r="S68" s="91"/>
      <c r="V68" s="98"/>
      <c r="AB68" s="43"/>
      <c r="AF68" s="43"/>
      <c r="AJ68" s="43"/>
      <c r="AK68" s="44"/>
      <c r="AL68" s="43"/>
      <c r="AM68" s="43"/>
      <c r="AN68" s="43"/>
    </row>
    <row r="69" spans="1:40" s="21" customFormat="1" ht="15">
      <c r="A69" s="20"/>
      <c r="G69" s="78"/>
      <c r="H69" s="91"/>
      <c r="J69" s="91"/>
      <c r="P69" s="78"/>
      <c r="Q69" s="91"/>
      <c r="S69" s="91"/>
      <c r="V69" s="98"/>
      <c r="AB69" s="43"/>
      <c r="AF69" s="43"/>
      <c r="AJ69" s="43"/>
      <c r="AK69" s="44"/>
      <c r="AL69" s="43"/>
      <c r="AM69" s="43"/>
      <c r="AN69" s="43"/>
    </row>
    <row r="70" spans="1:40" s="21" customFormat="1" ht="15">
      <c r="A70" s="20"/>
      <c r="G70" s="78"/>
      <c r="H70" s="91"/>
      <c r="J70" s="91"/>
      <c r="P70" s="78"/>
      <c r="Q70" s="91"/>
      <c r="S70" s="91"/>
      <c r="V70" s="98"/>
      <c r="AB70" s="43"/>
      <c r="AF70" s="43"/>
      <c r="AJ70" s="43"/>
      <c r="AK70" s="44"/>
      <c r="AL70" s="43"/>
      <c r="AM70" s="43"/>
      <c r="AN70" s="43"/>
    </row>
    <row r="71" spans="1:40" s="21" customFormat="1" ht="15">
      <c r="A71" s="20"/>
      <c r="G71" s="78"/>
      <c r="H71" s="91"/>
      <c r="J71" s="91"/>
      <c r="P71" s="78"/>
      <c r="Q71" s="91"/>
      <c r="S71" s="91"/>
      <c r="V71" s="98"/>
      <c r="AB71" s="43"/>
      <c r="AF71" s="43"/>
      <c r="AJ71" s="43"/>
      <c r="AK71" s="44"/>
      <c r="AL71" s="43"/>
      <c r="AM71" s="43"/>
      <c r="AN71" s="43"/>
    </row>
    <row r="72" spans="1:40" s="21" customFormat="1" ht="15">
      <c r="A72" s="20"/>
      <c r="G72" s="78"/>
      <c r="H72" s="91"/>
      <c r="J72" s="91"/>
      <c r="P72" s="78"/>
      <c r="Q72" s="91"/>
      <c r="S72" s="91"/>
      <c r="V72" s="98"/>
      <c r="AB72" s="43"/>
      <c r="AF72" s="43"/>
      <c r="AJ72" s="43"/>
      <c r="AK72" s="44"/>
      <c r="AL72" s="43"/>
      <c r="AM72" s="43"/>
      <c r="AN72" s="43"/>
    </row>
    <row r="73" spans="1:40" s="21" customFormat="1" ht="15">
      <c r="A73" s="20"/>
      <c r="G73" s="78"/>
      <c r="H73" s="91"/>
      <c r="J73" s="91"/>
      <c r="P73" s="78"/>
      <c r="Q73" s="91"/>
      <c r="S73" s="91"/>
      <c r="V73" s="98"/>
      <c r="AB73" s="43"/>
      <c r="AF73" s="43"/>
      <c r="AJ73" s="43"/>
      <c r="AK73" s="44"/>
      <c r="AL73" s="43"/>
      <c r="AM73" s="43"/>
      <c r="AN73" s="43"/>
    </row>
    <row r="74" spans="1:40" s="21" customFormat="1" ht="15">
      <c r="A74" s="20"/>
      <c r="G74" s="78"/>
      <c r="H74" s="91"/>
      <c r="J74" s="91"/>
      <c r="P74" s="78"/>
      <c r="Q74" s="91"/>
      <c r="S74" s="91"/>
      <c r="V74" s="98"/>
      <c r="AB74" s="43"/>
      <c r="AF74" s="43"/>
      <c r="AJ74" s="43"/>
      <c r="AK74" s="44"/>
      <c r="AL74" s="43"/>
      <c r="AM74" s="43"/>
      <c r="AN74" s="43"/>
    </row>
    <row r="75" spans="1:40" s="21" customFormat="1" ht="15">
      <c r="A75" s="20"/>
      <c r="G75" s="78"/>
      <c r="H75" s="91"/>
      <c r="J75" s="91"/>
      <c r="P75" s="78"/>
      <c r="Q75" s="91"/>
      <c r="S75" s="91"/>
      <c r="V75" s="98"/>
      <c r="AB75" s="43"/>
      <c r="AF75" s="43"/>
      <c r="AJ75" s="43"/>
      <c r="AK75" s="44"/>
      <c r="AL75" s="43"/>
      <c r="AM75" s="43"/>
      <c r="AN75" s="43"/>
    </row>
    <row r="76" spans="1:40" s="21" customFormat="1" ht="15">
      <c r="A76" s="20"/>
      <c r="G76" s="78"/>
      <c r="H76" s="91"/>
      <c r="J76" s="91"/>
      <c r="P76" s="78"/>
      <c r="Q76" s="91"/>
      <c r="S76" s="91"/>
      <c r="V76" s="98"/>
      <c r="AB76" s="43"/>
      <c r="AF76" s="43"/>
      <c r="AJ76" s="43"/>
      <c r="AK76" s="44"/>
      <c r="AL76" s="43"/>
      <c r="AM76" s="43"/>
      <c r="AN76" s="43"/>
    </row>
    <row r="77" spans="1:40" s="21" customFormat="1" ht="15">
      <c r="A77" s="20"/>
      <c r="G77" s="78"/>
      <c r="H77" s="91"/>
      <c r="J77" s="91"/>
      <c r="P77" s="78"/>
      <c r="Q77" s="91"/>
      <c r="S77" s="91"/>
      <c r="V77" s="98"/>
      <c r="AB77" s="43"/>
      <c r="AF77" s="43"/>
      <c r="AJ77" s="43"/>
      <c r="AK77" s="44"/>
      <c r="AL77" s="43"/>
      <c r="AM77" s="43"/>
      <c r="AN77" s="43"/>
    </row>
    <row r="78" spans="1:40" s="21" customFormat="1" ht="15">
      <c r="A78" s="20"/>
      <c r="G78" s="78"/>
      <c r="H78" s="91"/>
      <c r="J78" s="91"/>
      <c r="P78" s="78"/>
      <c r="Q78" s="91"/>
      <c r="S78" s="91"/>
      <c r="V78" s="98"/>
      <c r="AB78" s="43"/>
      <c r="AF78" s="43"/>
      <c r="AJ78" s="43"/>
      <c r="AK78" s="44"/>
      <c r="AL78" s="43"/>
      <c r="AM78" s="43"/>
      <c r="AN78" s="43"/>
    </row>
    <row r="79" spans="1:40" s="21" customFormat="1" ht="15">
      <c r="A79" s="20"/>
      <c r="G79" s="78"/>
      <c r="H79" s="91"/>
      <c r="J79" s="91"/>
      <c r="P79" s="78"/>
      <c r="Q79" s="91"/>
      <c r="S79" s="91"/>
      <c r="V79" s="98"/>
      <c r="AB79" s="43"/>
      <c r="AF79" s="43"/>
      <c r="AJ79" s="43"/>
      <c r="AK79" s="44"/>
      <c r="AL79" s="43"/>
      <c r="AM79" s="43"/>
      <c r="AN79" s="43"/>
    </row>
    <row r="80" spans="1:40" s="21" customFormat="1" ht="15">
      <c r="A80" s="20"/>
      <c r="G80" s="78"/>
      <c r="H80" s="91"/>
      <c r="J80" s="91"/>
      <c r="P80" s="78"/>
      <c r="Q80" s="91"/>
      <c r="S80" s="91"/>
      <c r="V80" s="98"/>
      <c r="AB80" s="43"/>
      <c r="AF80" s="43"/>
      <c r="AJ80" s="43"/>
      <c r="AK80" s="44"/>
      <c r="AL80" s="43"/>
      <c r="AM80" s="43"/>
      <c r="AN80" s="43"/>
    </row>
    <row r="81" spans="1:40" s="21" customFormat="1" ht="15">
      <c r="A81" s="20"/>
      <c r="G81" s="78"/>
      <c r="H81" s="91"/>
      <c r="J81" s="91"/>
      <c r="P81" s="78"/>
      <c r="Q81" s="91"/>
      <c r="S81" s="91"/>
      <c r="V81" s="98"/>
      <c r="AB81" s="43"/>
      <c r="AF81" s="43"/>
      <c r="AJ81" s="43"/>
      <c r="AK81" s="44"/>
      <c r="AL81" s="43"/>
      <c r="AM81" s="43"/>
      <c r="AN81" s="43"/>
    </row>
    <row r="82" spans="1:40" s="21" customFormat="1" ht="15">
      <c r="A82" s="20"/>
      <c r="G82" s="78"/>
      <c r="H82" s="91"/>
      <c r="J82" s="91"/>
      <c r="P82" s="78"/>
      <c r="Q82" s="91"/>
      <c r="S82" s="91"/>
      <c r="V82" s="98"/>
      <c r="AB82" s="43"/>
      <c r="AF82" s="43"/>
      <c r="AJ82" s="43"/>
      <c r="AK82" s="44"/>
      <c r="AL82" s="43"/>
      <c r="AM82" s="43"/>
      <c r="AN82" s="43"/>
    </row>
    <row r="83" spans="1:40" s="21" customFormat="1" ht="15">
      <c r="A83" s="20"/>
      <c r="G83" s="78"/>
      <c r="H83" s="91"/>
      <c r="J83" s="91"/>
      <c r="P83" s="78"/>
      <c r="Q83" s="91"/>
      <c r="S83" s="91"/>
      <c r="V83" s="98"/>
      <c r="AB83" s="43"/>
      <c r="AF83" s="43"/>
      <c r="AJ83" s="43"/>
      <c r="AK83" s="44"/>
      <c r="AL83" s="43"/>
      <c r="AM83" s="43"/>
      <c r="AN83" s="43"/>
    </row>
    <row r="84" spans="1:40" s="21" customFormat="1" ht="15">
      <c r="A84" s="20"/>
      <c r="G84" s="78"/>
      <c r="H84" s="91"/>
      <c r="J84" s="91"/>
      <c r="P84" s="78"/>
      <c r="Q84" s="91"/>
      <c r="S84" s="91"/>
      <c r="V84" s="98"/>
      <c r="AB84" s="43"/>
      <c r="AF84" s="43"/>
      <c r="AJ84" s="43"/>
      <c r="AK84" s="44"/>
      <c r="AL84" s="43"/>
      <c r="AM84" s="43"/>
      <c r="AN84" s="43"/>
    </row>
    <row r="85" spans="1:40" s="21" customFormat="1" ht="15">
      <c r="A85" s="20"/>
      <c r="G85" s="78"/>
      <c r="H85" s="91"/>
      <c r="J85" s="91"/>
      <c r="P85" s="78"/>
      <c r="Q85" s="91"/>
      <c r="S85" s="91"/>
      <c r="V85" s="98"/>
      <c r="AB85" s="43"/>
      <c r="AF85" s="43"/>
      <c r="AJ85" s="43"/>
      <c r="AK85" s="44"/>
      <c r="AL85" s="43"/>
      <c r="AM85" s="43"/>
      <c r="AN85" s="43"/>
    </row>
    <row r="86" spans="1:40" s="21" customFormat="1" ht="15">
      <c r="A86" s="20"/>
      <c r="G86" s="78"/>
      <c r="H86" s="91"/>
      <c r="J86" s="91"/>
      <c r="P86" s="78"/>
      <c r="Q86" s="91"/>
      <c r="S86" s="91"/>
      <c r="V86" s="98"/>
      <c r="AB86" s="43"/>
      <c r="AF86" s="43"/>
      <c r="AJ86" s="43"/>
      <c r="AK86" s="44"/>
      <c r="AL86" s="43"/>
      <c r="AM86" s="43"/>
      <c r="AN86" s="43"/>
    </row>
    <row r="87" spans="1:40" s="21" customFormat="1" ht="15">
      <c r="A87" s="20"/>
      <c r="G87" s="78"/>
      <c r="H87" s="91"/>
      <c r="J87" s="91"/>
      <c r="P87" s="78"/>
      <c r="Q87" s="91"/>
      <c r="S87" s="91"/>
      <c r="V87" s="98"/>
      <c r="AB87" s="43"/>
      <c r="AF87" s="43"/>
      <c r="AJ87" s="43"/>
      <c r="AK87" s="44"/>
      <c r="AL87" s="43"/>
      <c r="AM87" s="43"/>
      <c r="AN87" s="43"/>
    </row>
    <row r="88" spans="1:40" s="21" customFormat="1" ht="15">
      <c r="A88" s="20"/>
      <c r="G88" s="78"/>
      <c r="H88" s="91"/>
      <c r="J88" s="91"/>
      <c r="P88" s="78"/>
      <c r="Q88" s="91"/>
      <c r="S88" s="91"/>
      <c r="V88" s="98"/>
      <c r="AB88" s="43"/>
      <c r="AF88" s="43"/>
      <c r="AJ88" s="43"/>
      <c r="AK88" s="44"/>
      <c r="AL88" s="43"/>
      <c r="AM88" s="43"/>
      <c r="AN88" s="43"/>
    </row>
    <row r="89" spans="1:40" s="21" customFormat="1" ht="15">
      <c r="A89" s="20"/>
      <c r="G89" s="78"/>
      <c r="H89" s="91"/>
      <c r="J89" s="91"/>
      <c r="P89" s="78"/>
      <c r="Q89" s="91"/>
      <c r="S89" s="91"/>
      <c r="V89" s="98"/>
      <c r="AB89" s="43"/>
      <c r="AF89" s="43"/>
      <c r="AJ89" s="43"/>
      <c r="AK89" s="44"/>
      <c r="AL89" s="43"/>
      <c r="AM89" s="43"/>
      <c r="AN89" s="43"/>
    </row>
    <row r="90" spans="1:40" s="21" customFormat="1" ht="15">
      <c r="A90" s="20"/>
      <c r="G90" s="78"/>
      <c r="H90" s="91"/>
      <c r="J90" s="91"/>
      <c r="P90" s="78"/>
      <c r="Q90" s="91"/>
      <c r="S90" s="91"/>
      <c r="V90" s="98"/>
      <c r="AB90" s="43"/>
      <c r="AF90" s="43"/>
      <c r="AJ90" s="43"/>
      <c r="AK90" s="44"/>
      <c r="AL90" s="43"/>
      <c r="AM90" s="43"/>
      <c r="AN90" s="43"/>
    </row>
    <row r="91" spans="1:40" s="21" customFormat="1" ht="15">
      <c r="A91" s="20"/>
      <c r="G91" s="78"/>
      <c r="H91" s="91"/>
      <c r="J91" s="91"/>
      <c r="P91" s="78"/>
      <c r="Q91" s="91"/>
      <c r="S91" s="91"/>
      <c r="V91" s="98"/>
      <c r="AB91" s="43"/>
      <c r="AF91" s="43"/>
      <c r="AJ91" s="43"/>
      <c r="AK91" s="44"/>
      <c r="AL91" s="43"/>
      <c r="AM91" s="43"/>
      <c r="AN91" s="43"/>
    </row>
    <row r="92" spans="1:40" s="21" customFormat="1" ht="15">
      <c r="A92" s="20"/>
      <c r="G92" s="78"/>
      <c r="H92" s="91"/>
      <c r="J92" s="91"/>
      <c r="P92" s="78"/>
      <c r="Q92" s="91"/>
      <c r="S92" s="91"/>
      <c r="V92" s="98"/>
      <c r="AB92" s="43"/>
      <c r="AF92" s="43"/>
      <c r="AJ92" s="43"/>
      <c r="AK92" s="44"/>
      <c r="AL92" s="43"/>
      <c r="AM92" s="43"/>
      <c r="AN92" s="43"/>
    </row>
    <row r="93" spans="1:40" s="21" customFormat="1" ht="15">
      <c r="A93" s="20"/>
      <c r="G93" s="78"/>
      <c r="H93" s="91"/>
      <c r="J93" s="91"/>
      <c r="P93" s="78"/>
      <c r="Q93" s="91"/>
      <c r="S93" s="91"/>
      <c r="V93" s="98"/>
      <c r="AB93" s="43"/>
      <c r="AF93" s="43"/>
      <c r="AJ93" s="43"/>
      <c r="AK93" s="44"/>
      <c r="AL93" s="43"/>
      <c r="AM93" s="43"/>
      <c r="AN93" s="43"/>
    </row>
    <row r="94" spans="1:40" s="21" customFormat="1" ht="15">
      <c r="A94" s="20"/>
      <c r="G94" s="78"/>
      <c r="H94" s="91"/>
      <c r="J94" s="91"/>
      <c r="P94" s="78"/>
      <c r="Q94" s="91"/>
      <c r="S94" s="91"/>
      <c r="V94" s="98"/>
      <c r="AB94" s="43"/>
      <c r="AF94" s="43"/>
      <c r="AJ94" s="43"/>
      <c r="AK94" s="44"/>
      <c r="AL94" s="43"/>
      <c r="AM94" s="43"/>
      <c r="AN94" s="43"/>
    </row>
    <row r="95" spans="1:40" s="21" customFormat="1" ht="15">
      <c r="A95" s="20"/>
      <c r="G95" s="78"/>
      <c r="H95" s="91"/>
      <c r="J95" s="91"/>
      <c r="P95" s="78"/>
      <c r="Q95" s="91"/>
      <c r="S95" s="91"/>
      <c r="V95" s="98"/>
      <c r="AB95" s="43"/>
      <c r="AF95" s="43"/>
      <c r="AJ95" s="43"/>
      <c r="AK95" s="44"/>
      <c r="AL95" s="43"/>
      <c r="AM95" s="43"/>
      <c r="AN95" s="43"/>
    </row>
    <row r="96" spans="1:40" s="21" customFormat="1" ht="15">
      <c r="A96" s="20"/>
      <c r="G96" s="78"/>
      <c r="H96" s="91"/>
      <c r="J96" s="91"/>
      <c r="P96" s="78"/>
      <c r="Q96" s="91"/>
      <c r="S96" s="91"/>
      <c r="V96" s="98"/>
      <c r="AB96" s="43"/>
      <c r="AF96" s="43"/>
      <c r="AJ96" s="43"/>
      <c r="AK96" s="44"/>
      <c r="AL96" s="43"/>
      <c r="AM96" s="43"/>
      <c r="AN96" s="43"/>
    </row>
    <row r="97" spans="1:40" s="21" customFormat="1" ht="15">
      <c r="A97" s="20"/>
      <c r="G97" s="78"/>
      <c r="H97" s="91"/>
      <c r="J97" s="91"/>
      <c r="P97" s="78"/>
      <c r="Q97" s="91"/>
      <c r="S97" s="91"/>
      <c r="V97" s="98"/>
      <c r="AB97" s="43"/>
      <c r="AF97" s="43"/>
      <c r="AJ97" s="43"/>
      <c r="AK97" s="44"/>
      <c r="AL97" s="43"/>
      <c r="AM97" s="43"/>
      <c r="AN97" s="43"/>
    </row>
    <row r="98" spans="1:40" s="21" customFormat="1" ht="15">
      <c r="A98" s="20"/>
      <c r="G98" s="78"/>
      <c r="H98" s="91"/>
      <c r="J98" s="91"/>
      <c r="P98" s="78"/>
      <c r="Q98" s="91"/>
      <c r="S98" s="91"/>
      <c r="V98" s="98"/>
      <c r="AB98" s="43"/>
      <c r="AF98" s="43"/>
      <c r="AJ98" s="43"/>
      <c r="AK98" s="44"/>
      <c r="AL98" s="43"/>
      <c r="AM98" s="43"/>
      <c r="AN98" s="43"/>
    </row>
    <row r="99" spans="1:40" s="21" customFormat="1" ht="15">
      <c r="A99" s="20"/>
      <c r="G99" s="78"/>
      <c r="H99" s="91"/>
      <c r="J99" s="91"/>
      <c r="P99" s="78"/>
      <c r="Q99" s="91"/>
      <c r="S99" s="91"/>
      <c r="V99" s="98"/>
      <c r="AB99" s="43"/>
      <c r="AF99" s="43"/>
      <c r="AJ99" s="43"/>
      <c r="AK99" s="44"/>
      <c r="AL99" s="43"/>
      <c r="AM99" s="43"/>
      <c r="AN99" s="43"/>
    </row>
    <row r="100" spans="1:40" s="21" customFormat="1" ht="15">
      <c r="A100" s="20"/>
      <c r="G100" s="78"/>
      <c r="H100" s="91"/>
      <c r="J100" s="91"/>
      <c r="P100" s="78"/>
      <c r="Q100" s="91"/>
      <c r="S100" s="91"/>
      <c r="V100" s="98"/>
      <c r="AB100" s="43"/>
      <c r="AF100" s="43"/>
      <c r="AJ100" s="43"/>
      <c r="AK100" s="44"/>
      <c r="AL100" s="43"/>
      <c r="AM100" s="43"/>
      <c r="AN100" s="43"/>
    </row>
    <row r="101" spans="1:40" s="21" customFormat="1" ht="15">
      <c r="A101" s="20"/>
      <c r="G101" s="78"/>
      <c r="H101" s="91"/>
      <c r="J101" s="91"/>
      <c r="P101" s="78"/>
      <c r="Q101" s="91"/>
      <c r="S101" s="91"/>
      <c r="V101" s="98"/>
      <c r="AB101" s="43"/>
      <c r="AF101" s="43"/>
      <c r="AJ101" s="43"/>
      <c r="AK101" s="44"/>
      <c r="AL101" s="43"/>
      <c r="AM101" s="43"/>
      <c r="AN101" s="43"/>
    </row>
    <row r="102" spans="1:40" s="21" customFormat="1" ht="15">
      <c r="A102" s="20"/>
      <c r="G102" s="78"/>
      <c r="H102" s="91"/>
      <c r="J102" s="91"/>
      <c r="P102" s="78"/>
      <c r="Q102" s="91"/>
      <c r="S102" s="91"/>
      <c r="V102" s="98"/>
      <c r="AB102" s="43"/>
      <c r="AF102" s="43"/>
      <c r="AJ102" s="43"/>
      <c r="AK102" s="44"/>
      <c r="AL102" s="43"/>
      <c r="AM102" s="43"/>
      <c r="AN102" s="43"/>
    </row>
    <row r="103" spans="1:40" s="21" customFormat="1" ht="15">
      <c r="A103" s="20"/>
      <c r="G103" s="78"/>
      <c r="H103" s="91"/>
      <c r="J103" s="91"/>
      <c r="P103" s="78"/>
      <c r="Q103" s="91"/>
      <c r="S103" s="91"/>
      <c r="V103" s="98"/>
      <c r="AB103" s="43"/>
      <c r="AF103" s="43"/>
      <c r="AJ103" s="43"/>
      <c r="AK103" s="44"/>
      <c r="AL103" s="43"/>
      <c r="AM103" s="43"/>
      <c r="AN103" s="43"/>
    </row>
    <row r="104" spans="1:40" s="21" customFormat="1" ht="15">
      <c r="A104" s="20"/>
      <c r="G104" s="78"/>
      <c r="H104" s="91"/>
      <c r="J104" s="91"/>
      <c r="P104" s="78"/>
      <c r="Q104" s="91"/>
      <c r="S104" s="91"/>
      <c r="V104" s="98"/>
      <c r="AB104" s="43"/>
      <c r="AF104" s="43"/>
      <c r="AJ104" s="43"/>
      <c r="AK104" s="44"/>
      <c r="AL104" s="43"/>
      <c r="AM104" s="43"/>
      <c r="AN104" s="43"/>
    </row>
    <row r="105" spans="1:40" s="21" customFormat="1" ht="15">
      <c r="A105" s="20"/>
      <c r="G105" s="78"/>
      <c r="H105" s="91"/>
      <c r="J105" s="91"/>
      <c r="P105" s="78"/>
      <c r="Q105" s="91"/>
      <c r="S105" s="91"/>
      <c r="V105" s="98"/>
      <c r="AB105" s="43"/>
      <c r="AF105" s="43"/>
      <c r="AJ105" s="43"/>
      <c r="AK105" s="44"/>
      <c r="AL105" s="43"/>
      <c r="AM105" s="43"/>
      <c r="AN105" s="43"/>
    </row>
    <row r="106" spans="1:40" s="21" customFormat="1" ht="15">
      <c r="A106" s="20"/>
      <c r="G106" s="78"/>
      <c r="H106" s="91"/>
      <c r="J106" s="91"/>
      <c r="P106" s="78"/>
      <c r="Q106" s="91"/>
      <c r="S106" s="91"/>
      <c r="V106" s="98"/>
      <c r="AB106" s="43"/>
      <c r="AF106" s="43"/>
      <c r="AJ106" s="43"/>
      <c r="AK106" s="44"/>
      <c r="AL106" s="43"/>
      <c r="AM106" s="43"/>
      <c r="AN106" s="43"/>
    </row>
    <row r="107" spans="1:40" s="21" customFormat="1" ht="15">
      <c r="A107" s="20"/>
      <c r="G107" s="78"/>
      <c r="H107" s="91"/>
      <c r="J107" s="91"/>
      <c r="P107" s="78"/>
      <c r="Q107" s="91"/>
      <c r="S107" s="91"/>
      <c r="V107" s="98"/>
      <c r="AB107" s="43"/>
      <c r="AF107" s="43"/>
      <c r="AJ107" s="43"/>
      <c r="AK107" s="44"/>
      <c r="AL107" s="43"/>
      <c r="AM107" s="43"/>
      <c r="AN107" s="43"/>
    </row>
    <row r="108" spans="1:40" s="21" customFormat="1" ht="15">
      <c r="A108" s="20"/>
      <c r="G108" s="78"/>
      <c r="H108" s="91"/>
      <c r="J108" s="91"/>
      <c r="P108" s="78"/>
      <c r="Q108" s="91"/>
      <c r="S108" s="91"/>
      <c r="V108" s="98"/>
      <c r="AB108" s="43"/>
      <c r="AF108" s="43"/>
      <c r="AJ108" s="43"/>
      <c r="AK108" s="44"/>
      <c r="AL108" s="43"/>
      <c r="AM108" s="43"/>
      <c r="AN108" s="43"/>
    </row>
    <row r="109" spans="1:40" s="21" customFormat="1" ht="15">
      <c r="A109" s="20"/>
      <c r="G109" s="78"/>
      <c r="H109" s="91"/>
      <c r="J109" s="91"/>
      <c r="P109" s="78"/>
      <c r="Q109" s="91"/>
      <c r="S109" s="91"/>
      <c r="V109" s="98"/>
      <c r="AB109" s="43"/>
      <c r="AF109" s="43"/>
      <c r="AJ109" s="43"/>
      <c r="AK109" s="44"/>
      <c r="AL109" s="43"/>
      <c r="AM109" s="43"/>
      <c r="AN109" s="43"/>
    </row>
    <row r="110" spans="1:40" s="21" customFormat="1" ht="15">
      <c r="A110" s="20"/>
      <c r="G110" s="78"/>
      <c r="H110" s="91"/>
      <c r="J110" s="91"/>
      <c r="P110" s="78"/>
      <c r="Q110" s="91"/>
      <c r="S110" s="91"/>
      <c r="V110" s="98"/>
      <c r="AB110" s="43"/>
      <c r="AF110" s="43"/>
      <c r="AJ110" s="43"/>
      <c r="AK110" s="44"/>
      <c r="AL110" s="43"/>
      <c r="AM110" s="43"/>
      <c r="AN110" s="43"/>
    </row>
    <row r="111" spans="1:40" s="21" customFormat="1" ht="15">
      <c r="A111" s="20"/>
      <c r="G111" s="78"/>
      <c r="H111" s="91"/>
      <c r="J111" s="91"/>
      <c r="P111" s="78"/>
      <c r="Q111" s="91"/>
      <c r="S111" s="91"/>
      <c r="V111" s="98"/>
      <c r="AB111" s="43"/>
      <c r="AF111" s="43"/>
      <c r="AJ111" s="43"/>
      <c r="AK111" s="44"/>
      <c r="AL111" s="43"/>
      <c r="AM111" s="43"/>
      <c r="AN111" s="43"/>
    </row>
    <row r="112" spans="1:40" s="21" customFormat="1" ht="15">
      <c r="A112" s="20"/>
      <c r="G112" s="78"/>
      <c r="H112" s="91"/>
      <c r="J112" s="91"/>
      <c r="P112" s="78"/>
      <c r="Q112" s="91"/>
      <c r="S112" s="91"/>
      <c r="V112" s="98"/>
      <c r="AB112" s="43"/>
      <c r="AF112" s="43"/>
      <c r="AJ112" s="43"/>
      <c r="AK112" s="44"/>
      <c r="AL112" s="43"/>
      <c r="AM112" s="43"/>
      <c r="AN112" s="43"/>
    </row>
    <row r="113" spans="1:40" s="21" customFormat="1" ht="15">
      <c r="A113" s="20"/>
      <c r="G113" s="78"/>
      <c r="H113" s="91"/>
      <c r="J113" s="91"/>
      <c r="P113" s="78"/>
      <c r="Q113" s="91"/>
      <c r="S113" s="91"/>
      <c r="V113" s="98"/>
      <c r="AB113" s="43"/>
      <c r="AF113" s="43"/>
      <c r="AJ113" s="43"/>
      <c r="AK113" s="44"/>
      <c r="AL113" s="43"/>
      <c r="AM113" s="43"/>
      <c r="AN113" s="43"/>
    </row>
    <row r="114" spans="1:40" s="21" customFormat="1" ht="15">
      <c r="A114" s="20"/>
      <c r="G114" s="78"/>
      <c r="H114" s="91"/>
      <c r="J114" s="91"/>
      <c r="P114" s="78"/>
      <c r="Q114" s="91"/>
      <c r="S114" s="91"/>
      <c r="V114" s="98"/>
      <c r="AB114" s="43"/>
      <c r="AF114" s="43"/>
      <c r="AJ114" s="43"/>
      <c r="AK114" s="44"/>
      <c r="AL114" s="43"/>
      <c r="AM114" s="43"/>
      <c r="AN114" s="43"/>
    </row>
    <row r="115" spans="1:40" s="21" customFormat="1" ht="15">
      <c r="A115" s="20"/>
      <c r="G115" s="78"/>
      <c r="H115" s="91"/>
      <c r="J115" s="91"/>
      <c r="P115" s="78"/>
      <c r="Q115" s="91"/>
      <c r="S115" s="91"/>
      <c r="V115" s="98"/>
      <c r="AB115" s="43"/>
      <c r="AF115" s="43"/>
      <c r="AJ115" s="43"/>
      <c r="AK115" s="44"/>
      <c r="AL115" s="43"/>
      <c r="AM115" s="43"/>
      <c r="AN115" s="43"/>
    </row>
    <row r="116" spans="1:40" s="21" customFormat="1" ht="15">
      <c r="A116" s="20"/>
      <c r="G116" s="78"/>
      <c r="H116" s="91"/>
      <c r="J116" s="91"/>
      <c r="P116" s="78"/>
      <c r="Q116" s="91"/>
      <c r="S116" s="91"/>
      <c r="V116" s="98"/>
      <c r="AB116" s="43"/>
      <c r="AF116" s="43"/>
      <c r="AJ116" s="43"/>
      <c r="AK116" s="44"/>
      <c r="AL116" s="43"/>
      <c r="AM116" s="43"/>
      <c r="AN116" s="43"/>
    </row>
    <row r="117" spans="1:40" s="21" customFormat="1" ht="15">
      <c r="A117" s="20"/>
      <c r="G117" s="78"/>
      <c r="H117" s="91"/>
      <c r="J117" s="91"/>
      <c r="P117" s="78"/>
      <c r="Q117" s="91"/>
      <c r="S117" s="91"/>
      <c r="V117" s="98"/>
      <c r="AB117" s="43"/>
      <c r="AF117" s="43"/>
      <c r="AJ117" s="43"/>
      <c r="AK117" s="44"/>
      <c r="AL117" s="43"/>
      <c r="AM117" s="43"/>
      <c r="AN117" s="43"/>
    </row>
    <row r="118" spans="1:40" s="21" customFormat="1" ht="15">
      <c r="A118" s="20"/>
      <c r="G118" s="78"/>
      <c r="H118" s="91"/>
      <c r="J118" s="91"/>
      <c r="P118" s="78"/>
      <c r="Q118" s="91"/>
      <c r="S118" s="91"/>
      <c r="V118" s="98"/>
      <c r="AB118" s="43"/>
      <c r="AF118" s="43"/>
      <c r="AJ118" s="43"/>
      <c r="AK118" s="44"/>
      <c r="AL118" s="43"/>
      <c r="AM118" s="43"/>
      <c r="AN118" s="43"/>
    </row>
    <row r="119" spans="1:40" s="21" customFormat="1" ht="15">
      <c r="A119" s="20"/>
      <c r="G119" s="78"/>
      <c r="H119" s="91"/>
      <c r="J119" s="91"/>
      <c r="P119" s="78"/>
      <c r="Q119" s="91"/>
      <c r="S119" s="91"/>
      <c r="V119" s="98"/>
      <c r="AB119" s="43"/>
      <c r="AF119" s="43"/>
      <c r="AJ119" s="43"/>
      <c r="AK119" s="44"/>
      <c r="AL119" s="43"/>
      <c r="AM119" s="43"/>
      <c r="AN119" s="43"/>
    </row>
    <row r="120" spans="1:40" s="21" customFormat="1" ht="15">
      <c r="A120" s="20"/>
      <c r="G120" s="78"/>
      <c r="H120" s="91"/>
      <c r="J120" s="91"/>
      <c r="P120" s="78"/>
      <c r="Q120" s="91"/>
      <c r="S120" s="91"/>
      <c r="V120" s="98"/>
      <c r="AB120" s="43"/>
      <c r="AF120" s="43"/>
      <c r="AJ120" s="43"/>
      <c r="AK120" s="44"/>
      <c r="AL120" s="43"/>
      <c r="AM120" s="43"/>
      <c r="AN120" s="43"/>
    </row>
    <row r="121" spans="1:40" s="21" customFormat="1" ht="15">
      <c r="A121" s="20"/>
      <c r="G121" s="78"/>
      <c r="H121" s="91"/>
      <c r="J121" s="91"/>
      <c r="P121" s="78"/>
      <c r="Q121" s="91"/>
      <c r="S121" s="91"/>
      <c r="V121" s="98"/>
      <c r="AB121" s="43"/>
      <c r="AF121" s="43"/>
      <c r="AJ121" s="43"/>
      <c r="AK121" s="44"/>
      <c r="AL121" s="43"/>
      <c r="AM121" s="43"/>
      <c r="AN121" s="43"/>
    </row>
    <row r="122" spans="1:40" s="21" customFormat="1" ht="15">
      <c r="A122" s="20"/>
      <c r="G122" s="78"/>
      <c r="H122" s="91"/>
      <c r="J122" s="91"/>
      <c r="P122" s="78"/>
      <c r="Q122" s="91"/>
      <c r="S122" s="91"/>
      <c r="V122" s="98"/>
      <c r="AB122" s="43"/>
      <c r="AF122" s="43"/>
      <c r="AJ122" s="43"/>
      <c r="AK122" s="44"/>
      <c r="AL122" s="43"/>
      <c r="AM122" s="43"/>
      <c r="AN122" s="43"/>
    </row>
    <row r="123" spans="1:40" s="21" customFormat="1" ht="15">
      <c r="A123" s="20"/>
      <c r="G123" s="78"/>
      <c r="H123" s="91"/>
      <c r="J123" s="91"/>
      <c r="P123" s="78"/>
      <c r="Q123" s="91"/>
      <c r="S123" s="91"/>
      <c r="V123" s="98"/>
      <c r="AB123" s="43"/>
      <c r="AF123" s="43"/>
      <c r="AJ123" s="43"/>
      <c r="AK123" s="44"/>
      <c r="AL123" s="43"/>
      <c r="AM123" s="43"/>
      <c r="AN123" s="43"/>
    </row>
    <row r="124" spans="1:40" s="21" customFormat="1" ht="15">
      <c r="A124" s="20"/>
      <c r="G124" s="78"/>
      <c r="H124" s="91"/>
      <c r="J124" s="91"/>
      <c r="P124" s="78"/>
      <c r="Q124" s="91"/>
      <c r="S124" s="91"/>
      <c r="V124" s="98"/>
      <c r="AB124" s="43"/>
      <c r="AF124" s="43"/>
      <c r="AJ124" s="43"/>
      <c r="AK124" s="44"/>
      <c r="AL124" s="43"/>
      <c r="AM124" s="43"/>
      <c r="AN124" s="43"/>
    </row>
    <row r="125" spans="1:40" s="21" customFormat="1" ht="15">
      <c r="A125" s="20"/>
      <c r="G125" s="78"/>
      <c r="H125" s="91"/>
      <c r="J125" s="91"/>
      <c r="P125" s="78"/>
      <c r="Q125" s="91"/>
      <c r="S125" s="91"/>
      <c r="V125" s="98"/>
      <c r="AB125" s="43"/>
      <c r="AF125" s="43"/>
      <c r="AJ125" s="43"/>
      <c r="AK125" s="44"/>
      <c r="AL125" s="43"/>
      <c r="AM125" s="43"/>
      <c r="AN125" s="43"/>
    </row>
    <row r="126" spans="1:40" s="21" customFormat="1" ht="15">
      <c r="A126" s="20"/>
      <c r="G126" s="78"/>
      <c r="H126" s="91"/>
      <c r="J126" s="91"/>
      <c r="P126" s="78"/>
      <c r="Q126" s="91"/>
      <c r="S126" s="91"/>
      <c r="V126" s="98"/>
      <c r="AB126" s="43"/>
      <c r="AF126" s="43"/>
      <c r="AJ126" s="43"/>
      <c r="AK126" s="44"/>
      <c r="AL126" s="43"/>
      <c r="AM126" s="43"/>
      <c r="AN126" s="43"/>
    </row>
    <row r="127" spans="1:40" s="21" customFormat="1" ht="15">
      <c r="A127" s="20"/>
      <c r="G127" s="78"/>
      <c r="H127" s="91"/>
      <c r="J127" s="91"/>
      <c r="P127" s="78"/>
      <c r="Q127" s="91"/>
      <c r="S127" s="91"/>
      <c r="V127" s="98"/>
      <c r="AB127" s="43"/>
      <c r="AF127" s="43"/>
      <c r="AJ127" s="43"/>
      <c r="AK127" s="44"/>
      <c r="AL127" s="43"/>
      <c r="AM127" s="43"/>
      <c r="AN127" s="43"/>
    </row>
    <row r="128" spans="1:40" s="21" customFormat="1" ht="15">
      <c r="A128" s="20"/>
      <c r="G128" s="78"/>
      <c r="H128" s="91"/>
      <c r="J128" s="91"/>
      <c r="P128" s="78"/>
      <c r="Q128" s="91"/>
      <c r="S128" s="91"/>
      <c r="V128" s="98"/>
      <c r="AB128" s="43"/>
      <c r="AF128" s="43"/>
      <c r="AJ128" s="43"/>
      <c r="AK128" s="44"/>
      <c r="AL128" s="43"/>
      <c r="AM128" s="43"/>
      <c r="AN128" s="43"/>
    </row>
    <row r="129" spans="1:40" s="21" customFormat="1" ht="15">
      <c r="A129" s="20"/>
      <c r="G129" s="78"/>
      <c r="H129" s="91"/>
      <c r="J129" s="91"/>
      <c r="P129" s="78"/>
      <c r="Q129" s="91"/>
      <c r="S129" s="91"/>
      <c r="V129" s="98"/>
      <c r="AB129" s="43"/>
      <c r="AF129" s="43"/>
      <c r="AJ129" s="43"/>
      <c r="AK129" s="44"/>
      <c r="AL129" s="43"/>
      <c r="AM129" s="43"/>
      <c r="AN129" s="43"/>
    </row>
    <row r="130" spans="1:40" s="21" customFormat="1" ht="15">
      <c r="A130" s="20"/>
      <c r="G130" s="78"/>
      <c r="H130" s="91"/>
      <c r="J130" s="91"/>
      <c r="P130" s="78"/>
      <c r="Q130" s="91"/>
      <c r="S130" s="91"/>
      <c r="V130" s="98"/>
      <c r="AB130" s="43"/>
      <c r="AF130" s="43"/>
      <c r="AJ130" s="43"/>
      <c r="AK130" s="44"/>
      <c r="AL130" s="43"/>
      <c r="AM130" s="43"/>
      <c r="AN130" s="43"/>
    </row>
    <row r="131" spans="1:40" s="21" customFormat="1" ht="15">
      <c r="A131" s="20"/>
      <c r="G131" s="78"/>
      <c r="H131" s="91"/>
      <c r="J131" s="91"/>
      <c r="P131" s="78"/>
      <c r="Q131" s="91"/>
      <c r="S131" s="91"/>
      <c r="V131" s="98"/>
      <c r="AB131" s="43"/>
      <c r="AF131" s="43"/>
      <c r="AJ131" s="43"/>
      <c r="AK131" s="44"/>
      <c r="AL131" s="43"/>
      <c r="AM131" s="43"/>
      <c r="AN131" s="43"/>
    </row>
    <row r="132" spans="1:40" s="21" customFormat="1" ht="15">
      <c r="A132" s="20"/>
      <c r="G132" s="78"/>
      <c r="H132" s="91"/>
      <c r="J132" s="91"/>
      <c r="P132" s="78"/>
      <c r="Q132" s="91"/>
      <c r="S132" s="91"/>
      <c r="V132" s="98"/>
      <c r="AB132" s="43"/>
      <c r="AF132" s="43"/>
      <c r="AJ132" s="43"/>
      <c r="AK132" s="44"/>
      <c r="AL132" s="43"/>
      <c r="AM132" s="43"/>
      <c r="AN132" s="43"/>
    </row>
    <row r="133" spans="1:40" s="21" customFormat="1" ht="15">
      <c r="A133" s="20"/>
      <c r="G133" s="78"/>
      <c r="H133" s="91"/>
      <c r="J133" s="91"/>
      <c r="P133" s="78"/>
      <c r="Q133" s="91"/>
      <c r="S133" s="91"/>
      <c r="V133" s="98"/>
      <c r="AB133" s="43"/>
      <c r="AF133" s="43"/>
      <c r="AJ133" s="43"/>
      <c r="AK133" s="44"/>
      <c r="AL133" s="43"/>
      <c r="AM133" s="43"/>
      <c r="AN133" s="43"/>
    </row>
    <row r="134" spans="1:40" s="21" customFormat="1" ht="15">
      <c r="A134" s="20"/>
      <c r="G134" s="78"/>
      <c r="H134" s="91"/>
      <c r="J134" s="91"/>
      <c r="P134" s="78"/>
      <c r="Q134" s="91"/>
      <c r="S134" s="91"/>
      <c r="V134" s="98"/>
      <c r="AB134" s="43"/>
      <c r="AF134" s="43"/>
      <c r="AJ134" s="43"/>
      <c r="AK134" s="44"/>
      <c r="AL134" s="43"/>
      <c r="AM134" s="43"/>
      <c r="AN134" s="43"/>
    </row>
    <row r="135" spans="1:40" s="21" customFormat="1" ht="15">
      <c r="A135" s="20"/>
      <c r="G135" s="78"/>
      <c r="H135" s="91"/>
      <c r="J135" s="91"/>
      <c r="P135" s="78"/>
      <c r="Q135" s="91"/>
      <c r="S135" s="91"/>
      <c r="V135" s="98"/>
      <c r="AB135" s="43"/>
      <c r="AF135" s="43"/>
      <c r="AJ135" s="43"/>
      <c r="AK135" s="44"/>
      <c r="AL135" s="43"/>
      <c r="AM135" s="43"/>
      <c r="AN135" s="43"/>
    </row>
    <row r="136" spans="1:40" s="21" customFormat="1" ht="15">
      <c r="A136" s="20"/>
      <c r="G136" s="78"/>
      <c r="H136" s="91"/>
      <c r="J136" s="91"/>
      <c r="P136" s="78"/>
      <c r="Q136" s="91"/>
      <c r="S136" s="91"/>
      <c r="V136" s="98"/>
      <c r="AB136" s="43"/>
      <c r="AF136" s="43"/>
      <c r="AJ136" s="43"/>
      <c r="AK136" s="44"/>
      <c r="AL136" s="43"/>
      <c r="AM136" s="43"/>
      <c r="AN136" s="43"/>
    </row>
    <row r="137" spans="1:40" s="21" customFormat="1" ht="15">
      <c r="A137" s="20"/>
      <c r="G137" s="78"/>
      <c r="H137" s="91"/>
      <c r="J137" s="91"/>
      <c r="P137" s="78"/>
      <c r="Q137" s="91"/>
      <c r="S137" s="91"/>
      <c r="V137" s="98"/>
      <c r="AB137" s="43"/>
      <c r="AF137" s="43"/>
      <c r="AJ137" s="43"/>
      <c r="AK137" s="44"/>
      <c r="AL137" s="43"/>
      <c r="AM137" s="43"/>
      <c r="AN137" s="43"/>
    </row>
    <row r="138" spans="1:40" s="21" customFormat="1" ht="15">
      <c r="A138" s="20"/>
      <c r="G138" s="78"/>
      <c r="H138" s="91"/>
      <c r="J138" s="91"/>
      <c r="P138" s="78"/>
      <c r="Q138" s="91"/>
      <c r="S138" s="91"/>
      <c r="V138" s="98"/>
      <c r="AB138" s="43"/>
      <c r="AF138" s="43"/>
      <c r="AJ138" s="43"/>
      <c r="AK138" s="44"/>
      <c r="AL138" s="43"/>
      <c r="AM138" s="43"/>
      <c r="AN138" s="43"/>
    </row>
    <row r="139" spans="1:40" s="21" customFormat="1" ht="15">
      <c r="A139" s="20"/>
      <c r="G139" s="78"/>
      <c r="H139" s="91"/>
      <c r="J139" s="91"/>
      <c r="P139" s="78"/>
      <c r="Q139" s="91"/>
      <c r="S139" s="91"/>
      <c r="V139" s="98"/>
      <c r="AB139" s="43"/>
      <c r="AF139" s="43"/>
      <c r="AJ139" s="43"/>
      <c r="AK139" s="44"/>
      <c r="AL139" s="43"/>
      <c r="AM139" s="43"/>
      <c r="AN139" s="43"/>
    </row>
    <row r="140" spans="1:40" s="21" customFormat="1" ht="15">
      <c r="A140" s="20"/>
      <c r="G140" s="78"/>
      <c r="H140" s="91"/>
      <c r="J140" s="91"/>
      <c r="P140" s="78"/>
      <c r="Q140" s="91"/>
      <c r="S140" s="91"/>
      <c r="V140" s="98"/>
      <c r="AB140" s="43"/>
      <c r="AF140" s="43"/>
      <c r="AJ140" s="43"/>
      <c r="AK140" s="44"/>
      <c r="AL140" s="43"/>
      <c r="AM140" s="43"/>
      <c r="AN140" s="43"/>
    </row>
    <row r="141" spans="1:40" s="21" customFormat="1" ht="15">
      <c r="A141" s="20"/>
      <c r="G141" s="78"/>
      <c r="H141" s="91"/>
      <c r="J141" s="91"/>
      <c r="P141" s="78"/>
      <c r="Q141" s="91"/>
      <c r="S141" s="91"/>
      <c r="V141" s="98"/>
      <c r="AB141" s="43"/>
      <c r="AF141" s="43"/>
      <c r="AJ141" s="43"/>
      <c r="AK141" s="44"/>
      <c r="AL141" s="43"/>
      <c r="AM141" s="43"/>
      <c r="AN141" s="43"/>
    </row>
    <row r="142" spans="1:40" s="21" customFormat="1" ht="15">
      <c r="A142" s="20"/>
      <c r="G142" s="78"/>
      <c r="H142" s="91"/>
      <c r="J142" s="91"/>
      <c r="P142" s="78"/>
      <c r="Q142" s="91"/>
      <c r="S142" s="91"/>
      <c r="V142" s="98"/>
      <c r="AB142" s="43"/>
      <c r="AF142" s="43"/>
      <c r="AJ142" s="43"/>
      <c r="AK142" s="44"/>
      <c r="AL142" s="43"/>
      <c r="AM142" s="43"/>
      <c r="AN142" s="43"/>
    </row>
    <row r="143" spans="1:40" s="21" customFormat="1" ht="15">
      <c r="A143" s="20"/>
      <c r="G143" s="78"/>
      <c r="H143" s="91"/>
      <c r="J143" s="91"/>
      <c r="P143" s="78"/>
      <c r="Q143" s="91"/>
      <c r="S143" s="91"/>
      <c r="V143" s="98"/>
      <c r="AB143" s="43"/>
      <c r="AF143" s="43"/>
      <c r="AJ143" s="43"/>
      <c r="AK143" s="44"/>
      <c r="AL143" s="43"/>
      <c r="AM143" s="43"/>
      <c r="AN143" s="43"/>
    </row>
    <row r="144" spans="1:40" s="21" customFormat="1" ht="15">
      <c r="A144" s="20"/>
      <c r="G144" s="78"/>
      <c r="H144" s="91"/>
      <c r="J144" s="91"/>
      <c r="P144" s="78"/>
      <c r="Q144" s="91"/>
      <c r="S144" s="91"/>
      <c r="V144" s="98"/>
      <c r="AB144" s="43"/>
      <c r="AF144" s="43"/>
      <c r="AJ144" s="43"/>
      <c r="AK144" s="44"/>
      <c r="AL144" s="43"/>
      <c r="AM144" s="43"/>
      <c r="AN144" s="43"/>
    </row>
    <row r="145" spans="1:40" s="21" customFormat="1" ht="15">
      <c r="A145" s="20"/>
      <c r="G145" s="78"/>
      <c r="H145" s="91"/>
      <c r="J145" s="91"/>
      <c r="P145" s="78"/>
      <c r="Q145" s="91"/>
      <c r="S145" s="91"/>
      <c r="V145" s="98"/>
      <c r="AB145" s="43"/>
      <c r="AF145" s="43"/>
      <c r="AJ145" s="43"/>
      <c r="AK145" s="44"/>
      <c r="AL145" s="43"/>
      <c r="AM145" s="43"/>
      <c r="AN145" s="43"/>
    </row>
    <row r="146" spans="1:40" s="21" customFormat="1" ht="15">
      <c r="A146" s="20"/>
      <c r="G146" s="78"/>
      <c r="H146" s="91"/>
      <c r="J146" s="91"/>
      <c r="P146" s="78"/>
      <c r="Q146" s="91"/>
      <c r="S146" s="91"/>
      <c r="V146" s="98"/>
      <c r="AB146" s="43"/>
      <c r="AF146" s="43"/>
      <c r="AJ146" s="43"/>
      <c r="AK146" s="44"/>
      <c r="AL146" s="43"/>
      <c r="AM146" s="43"/>
      <c r="AN146" s="43"/>
    </row>
    <row r="147" spans="1:40" s="21" customFormat="1" ht="15">
      <c r="A147" s="20"/>
      <c r="G147" s="78"/>
      <c r="H147" s="91"/>
      <c r="J147" s="91"/>
      <c r="P147" s="78"/>
      <c r="Q147" s="91"/>
      <c r="S147" s="91"/>
      <c r="V147" s="98"/>
      <c r="AB147" s="43"/>
      <c r="AF147" s="43"/>
      <c r="AJ147" s="43"/>
      <c r="AK147" s="44"/>
      <c r="AL147" s="43"/>
      <c r="AM147" s="43"/>
      <c r="AN147" s="43"/>
    </row>
    <row r="148" spans="1:40" s="21" customFormat="1" ht="15">
      <c r="A148" s="20"/>
      <c r="G148" s="78"/>
      <c r="H148" s="91"/>
      <c r="J148" s="91"/>
      <c r="P148" s="78"/>
      <c r="Q148" s="91"/>
      <c r="S148" s="91"/>
      <c r="V148" s="98"/>
      <c r="AB148" s="43"/>
      <c r="AF148" s="43"/>
      <c r="AJ148" s="43"/>
      <c r="AK148" s="44"/>
      <c r="AL148" s="43"/>
      <c r="AM148" s="43"/>
      <c r="AN148" s="43"/>
    </row>
    <row r="149" spans="1:40" s="21" customFormat="1" ht="15">
      <c r="A149" s="20"/>
      <c r="G149" s="78"/>
      <c r="H149" s="91"/>
      <c r="J149" s="91"/>
      <c r="P149" s="78"/>
      <c r="Q149" s="91"/>
      <c r="S149" s="91"/>
      <c r="V149" s="98"/>
      <c r="AB149" s="43"/>
      <c r="AF149" s="43"/>
      <c r="AJ149" s="43"/>
      <c r="AK149" s="44"/>
      <c r="AL149" s="43"/>
      <c r="AM149" s="43"/>
      <c r="AN149" s="43"/>
    </row>
    <row r="150" spans="1:40" s="21" customFormat="1" ht="15">
      <c r="A150" s="20"/>
      <c r="G150" s="78"/>
      <c r="H150" s="91"/>
      <c r="J150" s="91"/>
      <c r="P150" s="78"/>
      <c r="Q150" s="91"/>
      <c r="S150" s="91"/>
      <c r="V150" s="98"/>
      <c r="AB150" s="43"/>
      <c r="AF150" s="43"/>
      <c r="AJ150" s="43"/>
      <c r="AK150" s="44"/>
      <c r="AL150" s="43"/>
      <c r="AM150" s="43"/>
      <c r="AN150" s="43"/>
    </row>
    <row r="151" spans="1:40" s="21" customFormat="1" ht="15">
      <c r="A151" s="20"/>
      <c r="G151" s="78"/>
      <c r="H151" s="91"/>
      <c r="J151" s="91"/>
      <c r="P151" s="78"/>
      <c r="Q151" s="91"/>
      <c r="S151" s="91"/>
      <c r="V151" s="98"/>
      <c r="AB151" s="43"/>
      <c r="AF151" s="43"/>
      <c r="AJ151" s="43"/>
      <c r="AK151" s="44"/>
      <c r="AL151" s="43"/>
      <c r="AM151" s="43"/>
      <c r="AN151" s="43"/>
    </row>
    <row r="152" spans="1:40" s="21" customFormat="1" ht="15">
      <c r="A152" s="20"/>
      <c r="G152" s="78"/>
      <c r="H152" s="91"/>
      <c r="J152" s="91"/>
      <c r="P152" s="78"/>
      <c r="Q152" s="91"/>
      <c r="S152" s="91"/>
      <c r="V152" s="98"/>
      <c r="AB152" s="43"/>
      <c r="AF152" s="43"/>
      <c r="AJ152" s="43"/>
      <c r="AK152" s="44"/>
      <c r="AL152" s="43"/>
      <c r="AM152" s="43"/>
      <c r="AN152" s="43"/>
    </row>
    <row r="153" spans="1:40" s="21" customFormat="1" ht="15">
      <c r="A153" s="20"/>
      <c r="G153" s="78"/>
      <c r="H153" s="91"/>
      <c r="J153" s="91"/>
      <c r="P153" s="78"/>
      <c r="Q153" s="91"/>
      <c r="S153" s="91"/>
      <c r="V153" s="98"/>
      <c r="AB153" s="43"/>
      <c r="AF153" s="43"/>
      <c r="AJ153" s="43"/>
      <c r="AK153" s="44"/>
      <c r="AL153" s="43"/>
      <c r="AM153" s="43"/>
      <c r="AN153" s="43"/>
    </row>
    <row r="154" spans="1:40" s="21" customFormat="1" ht="15">
      <c r="A154" s="20"/>
      <c r="G154" s="78"/>
      <c r="H154" s="91"/>
      <c r="J154" s="91"/>
      <c r="P154" s="78"/>
      <c r="Q154" s="91"/>
      <c r="S154" s="91"/>
      <c r="V154" s="98"/>
      <c r="AB154" s="43"/>
      <c r="AF154" s="43"/>
      <c r="AJ154" s="43"/>
      <c r="AK154" s="44"/>
      <c r="AL154" s="43"/>
      <c r="AM154" s="43"/>
      <c r="AN154" s="43"/>
    </row>
    <row r="155" spans="1:40" s="21" customFormat="1" ht="15">
      <c r="A155" s="20"/>
      <c r="G155" s="78"/>
      <c r="H155" s="91"/>
      <c r="J155" s="91"/>
      <c r="P155" s="78"/>
      <c r="Q155" s="91"/>
      <c r="S155" s="91"/>
      <c r="V155" s="98"/>
      <c r="AB155" s="43"/>
      <c r="AF155" s="43"/>
      <c r="AJ155" s="43"/>
      <c r="AK155" s="44"/>
      <c r="AL155" s="43"/>
      <c r="AM155" s="43"/>
      <c r="AN155" s="43"/>
    </row>
    <row r="156" spans="1:40" s="21" customFormat="1" ht="15">
      <c r="A156" s="20"/>
      <c r="G156" s="78"/>
      <c r="H156" s="91"/>
      <c r="J156" s="91"/>
      <c r="P156" s="78"/>
      <c r="Q156" s="91"/>
      <c r="S156" s="91"/>
      <c r="V156" s="98"/>
      <c r="AB156" s="43"/>
      <c r="AF156" s="43"/>
      <c r="AJ156" s="43"/>
      <c r="AK156" s="44"/>
      <c r="AL156" s="43"/>
      <c r="AM156" s="43"/>
      <c r="AN156" s="43"/>
    </row>
    <row r="157" spans="1:40" s="21" customFormat="1" ht="15">
      <c r="A157" s="20"/>
      <c r="G157" s="78"/>
      <c r="H157" s="91"/>
      <c r="J157" s="91"/>
      <c r="P157" s="78"/>
      <c r="Q157" s="91"/>
      <c r="S157" s="91"/>
      <c r="V157" s="98"/>
      <c r="AB157" s="43"/>
      <c r="AF157" s="43"/>
      <c r="AJ157" s="43"/>
      <c r="AK157" s="44"/>
      <c r="AL157" s="43"/>
      <c r="AM157" s="43"/>
      <c r="AN157" s="43"/>
    </row>
    <row r="158" spans="1:40" s="21" customFormat="1" ht="15">
      <c r="A158" s="20"/>
      <c r="G158" s="78"/>
      <c r="H158" s="91"/>
      <c r="J158" s="91"/>
      <c r="P158" s="78"/>
      <c r="Q158" s="91"/>
      <c r="S158" s="91"/>
      <c r="V158" s="98"/>
      <c r="AB158" s="43"/>
      <c r="AF158" s="43"/>
      <c r="AJ158" s="43"/>
      <c r="AK158" s="44"/>
      <c r="AL158" s="43"/>
      <c r="AM158" s="43"/>
      <c r="AN158" s="43"/>
    </row>
    <row r="159" spans="1:40" s="21" customFormat="1" ht="15">
      <c r="A159" s="20"/>
      <c r="G159" s="78"/>
      <c r="H159" s="91"/>
      <c r="J159" s="91"/>
      <c r="P159" s="78"/>
      <c r="Q159" s="91"/>
      <c r="S159" s="91"/>
      <c r="V159" s="98"/>
      <c r="AB159" s="43"/>
      <c r="AF159" s="43"/>
      <c r="AJ159" s="43"/>
      <c r="AK159" s="44"/>
      <c r="AL159" s="43"/>
      <c r="AM159" s="43"/>
      <c r="AN159" s="43"/>
    </row>
    <row r="160" spans="1:40" s="21" customFormat="1" ht="15">
      <c r="A160" s="20"/>
      <c r="G160" s="78"/>
      <c r="H160" s="91"/>
      <c r="J160" s="91"/>
      <c r="P160" s="78"/>
      <c r="Q160" s="91"/>
      <c r="S160" s="91"/>
      <c r="V160" s="98"/>
      <c r="AB160" s="43"/>
      <c r="AF160" s="43"/>
      <c r="AJ160" s="43"/>
      <c r="AK160" s="44"/>
      <c r="AL160" s="43"/>
      <c r="AM160" s="43"/>
      <c r="AN160" s="43"/>
    </row>
    <row r="161" spans="1:40" s="21" customFormat="1" ht="15">
      <c r="A161" s="20"/>
      <c r="G161" s="78"/>
      <c r="H161" s="91"/>
      <c r="J161" s="91"/>
      <c r="P161" s="78"/>
      <c r="Q161" s="91"/>
      <c r="S161" s="91"/>
      <c r="V161" s="98"/>
      <c r="AB161" s="43"/>
      <c r="AF161" s="43"/>
      <c r="AJ161" s="43"/>
      <c r="AK161" s="44"/>
      <c r="AL161" s="43"/>
      <c r="AM161" s="43"/>
      <c r="AN161" s="43"/>
    </row>
    <row r="162" spans="1:40" s="21" customFormat="1" ht="15">
      <c r="A162" s="20"/>
      <c r="G162" s="78"/>
      <c r="H162" s="91"/>
      <c r="J162" s="91"/>
      <c r="P162" s="78"/>
      <c r="Q162" s="91"/>
      <c r="S162" s="91"/>
      <c r="V162" s="98"/>
      <c r="AB162" s="43"/>
      <c r="AF162" s="43"/>
      <c r="AJ162" s="43"/>
      <c r="AK162" s="44"/>
      <c r="AL162" s="43"/>
      <c r="AM162" s="43"/>
      <c r="AN162" s="43"/>
    </row>
    <row r="163" spans="1:40" s="21" customFormat="1" ht="15">
      <c r="A163" s="20"/>
      <c r="G163" s="78"/>
      <c r="H163" s="91"/>
      <c r="J163" s="91"/>
      <c r="P163" s="78"/>
      <c r="Q163" s="91"/>
      <c r="S163" s="91"/>
      <c r="V163" s="98"/>
      <c r="AB163" s="43"/>
      <c r="AF163" s="43"/>
      <c r="AJ163" s="43"/>
      <c r="AK163" s="44"/>
      <c r="AL163" s="43"/>
      <c r="AM163" s="43"/>
      <c r="AN163" s="43"/>
    </row>
    <row r="164" spans="1:40" s="21" customFormat="1" ht="15">
      <c r="A164" s="20"/>
      <c r="G164" s="78"/>
      <c r="H164" s="91"/>
      <c r="J164" s="91"/>
      <c r="P164" s="78"/>
      <c r="Q164" s="91"/>
      <c r="S164" s="91"/>
      <c r="V164" s="98"/>
      <c r="AB164" s="43"/>
      <c r="AF164" s="43"/>
      <c r="AJ164" s="43"/>
      <c r="AK164" s="44"/>
      <c r="AL164" s="43"/>
      <c r="AM164" s="43"/>
      <c r="AN164" s="43"/>
    </row>
    <row r="165" spans="1:40" s="21" customFormat="1" ht="15">
      <c r="A165" s="20"/>
      <c r="G165" s="78"/>
      <c r="H165" s="91"/>
      <c r="J165" s="91"/>
      <c r="P165" s="78"/>
      <c r="Q165" s="91"/>
      <c r="S165" s="91"/>
      <c r="V165" s="98"/>
      <c r="AB165" s="43"/>
      <c r="AF165" s="43"/>
      <c r="AJ165" s="43"/>
      <c r="AK165" s="44"/>
      <c r="AL165" s="43"/>
      <c r="AM165" s="43"/>
      <c r="AN165" s="43"/>
    </row>
    <row r="166" spans="1:40" s="21" customFormat="1" ht="15">
      <c r="A166" s="20"/>
      <c r="G166" s="78"/>
      <c r="H166" s="91"/>
      <c r="J166" s="91"/>
      <c r="P166" s="78"/>
      <c r="Q166" s="91"/>
      <c r="S166" s="91"/>
      <c r="V166" s="98"/>
      <c r="AB166" s="43"/>
      <c r="AF166" s="43"/>
      <c r="AJ166" s="43"/>
      <c r="AK166" s="44"/>
      <c r="AL166" s="43"/>
      <c r="AM166" s="43"/>
      <c r="AN166" s="43"/>
    </row>
    <row r="167" spans="1:40" s="21" customFormat="1" ht="15">
      <c r="A167" s="20"/>
      <c r="G167" s="78"/>
      <c r="H167" s="91"/>
      <c r="J167" s="91"/>
      <c r="P167" s="78"/>
      <c r="Q167" s="91"/>
      <c r="S167" s="91"/>
      <c r="V167" s="98"/>
      <c r="AB167" s="43"/>
      <c r="AF167" s="43"/>
      <c r="AJ167" s="43"/>
      <c r="AK167" s="44"/>
      <c r="AL167" s="43"/>
      <c r="AM167" s="43"/>
      <c r="AN167" s="43"/>
    </row>
    <row r="168" spans="1:40" s="21" customFormat="1" ht="15">
      <c r="A168" s="20"/>
      <c r="G168" s="78"/>
      <c r="H168" s="91"/>
      <c r="J168" s="91"/>
      <c r="P168" s="78"/>
      <c r="Q168" s="91"/>
      <c r="S168" s="91"/>
      <c r="V168" s="98"/>
      <c r="AB168" s="43"/>
      <c r="AF168" s="43"/>
      <c r="AJ168" s="43"/>
      <c r="AK168" s="44"/>
      <c r="AL168" s="43"/>
      <c r="AM168" s="43"/>
      <c r="AN168" s="43"/>
    </row>
    <row r="169" spans="1:40" s="21" customFormat="1" ht="15">
      <c r="A169" s="20"/>
      <c r="G169" s="78"/>
      <c r="H169" s="91"/>
      <c r="J169" s="91"/>
      <c r="P169" s="78"/>
      <c r="Q169" s="91"/>
      <c r="S169" s="91"/>
      <c r="V169" s="98"/>
      <c r="AB169" s="43"/>
      <c r="AF169" s="43"/>
      <c r="AJ169" s="43"/>
      <c r="AK169" s="44"/>
      <c r="AL169" s="43"/>
      <c r="AM169" s="43"/>
      <c r="AN169" s="43"/>
    </row>
    <row r="170" spans="1:40" s="21" customFormat="1" ht="15">
      <c r="A170" s="20"/>
      <c r="G170" s="78"/>
      <c r="H170" s="91"/>
      <c r="J170" s="91"/>
      <c r="P170" s="78"/>
      <c r="Q170" s="91"/>
      <c r="S170" s="91"/>
      <c r="V170" s="98"/>
      <c r="AB170" s="43"/>
      <c r="AF170" s="43"/>
      <c r="AJ170" s="43"/>
      <c r="AK170" s="44"/>
      <c r="AL170" s="43"/>
      <c r="AM170" s="43"/>
      <c r="AN170" s="43"/>
    </row>
    <row r="171" spans="1:40" s="21" customFormat="1" ht="15">
      <c r="A171" s="20"/>
      <c r="G171" s="78"/>
      <c r="H171" s="91"/>
      <c r="J171" s="91"/>
      <c r="P171" s="78"/>
      <c r="Q171" s="91"/>
      <c r="S171" s="91"/>
      <c r="V171" s="98"/>
      <c r="AB171" s="43"/>
      <c r="AF171" s="43"/>
      <c r="AJ171" s="43"/>
      <c r="AK171" s="44"/>
      <c r="AL171" s="43"/>
      <c r="AM171" s="43"/>
      <c r="AN171" s="43"/>
    </row>
    <row r="172" spans="1:40" s="21" customFormat="1" ht="15">
      <c r="A172" s="20"/>
      <c r="G172" s="78"/>
      <c r="H172" s="91"/>
      <c r="J172" s="91"/>
      <c r="P172" s="78"/>
      <c r="Q172" s="91"/>
      <c r="S172" s="91"/>
      <c r="V172" s="98"/>
      <c r="AB172" s="43"/>
      <c r="AF172" s="43"/>
      <c r="AJ172" s="43"/>
      <c r="AK172" s="44"/>
      <c r="AL172" s="43"/>
      <c r="AM172" s="43"/>
      <c r="AN172" s="43"/>
    </row>
    <row r="173" spans="1:40" s="21" customFormat="1" ht="15">
      <c r="A173" s="20"/>
      <c r="G173" s="78"/>
      <c r="H173" s="91"/>
      <c r="J173" s="91"/>
      <c r="P173" s="78"/>
      <c r="Q173" s="91"/>
      <c r="S173" s="91"/>
      <c r="V173" s="98"/>
      <c r="AB173" s="43"/>
      <c r="AF173" s="43"/>
      <c r="AJ173" s="43"/>
      <c r="AK173" s="44"/>
      <c r="AL173" s="43"/>
      <c r="AM173" s="43"/>
      <c r="AN173" s="43"/>
    </row>
    <row r="174" spans="1:40" s="21" customFormat="1" ht="15">
      <c r="A174" s="20"/>
      <c r="G174" s="78"/>
      <c r="H174" s="91"/>
      <c r="J174" s="91"/>
      <c r="P174" s="78"/>
      <c r="Q174" s="91"/>
      <c r="S174" s="91"/>
      <c r="V174" s="98"/>
      <c r="AB174" s="43"/>
      <c r="AF174" s="43"/>
      <c r="AJ174" s="43"/>
      <c r="AK174" s="44"/>
      <c r="AL174" s="43"/>
      <c r="AM174" s="43"/>
      <c r="AN174" s="43"/>
    </row>
    <row r="175" spans="1:40" s="21" customFormat="1" ht="15">
      <c r="A175" s="20"/>
      <c r="G175" s="78"/>
      <c r="H175" s="91"/>
      <c r="J175" s="91"/>
      <c r="P175" s="78"/>
      <c r="Q175" s="91"/>
      <c r="S175" s="91"/>
      <c r="V175" s="98"/>
      <c r="AB175" s="43"/>
      <c r="AF175" s="43"/>
      <c r="AJ175" s="43"/>
      <c r="AK175" s="44"/>
      <c r="AL175" s="43"/>
      <c r="AM175" s="43"/>
      <c r="AN175" s="43"/>
    </row>
    <row r="176" spans="1:40" s="21" customFormat="1" ht="15">
      <c r="A176" s="20"/>
      <c r="G176" s="78"/>
      <c r="H176" s="91"/>
      <c r="J176" s="91"/>
      <c r="P176" s="78"/>
      <c r="Q176" s="91"/>
      <c r="S176" s="91"/>
      <c r="V176" s="98"/>
      <c r="AB176" s="43"/>
      <c r="AF176" s="43"/>
      <c r="AJ176" s="43"/>
      <c r="AK176" s="44"/>
      <c r="AL176" s="43"/>
      <c r="AM176" s="43"/>
      <c r="AN176" s="43"/>
    </row>
    <row r="177" spans="1:40" s="21" customFormat="1" ht="15">
      <c r="A177" s="20"/>
      <c r="G177" s="78"/>
      <c r="H177" s="91"/>
      <c r="J177" s="91"/>
      <c r="P177" s="78"/>
      <c r="Q177" s="91"/>
      <c r="S177" s="91"/>
      <c r="V177" s="98"/>
      <c r="AB177" s="43"/>
      <c r="AF177" s="43"/>
      <c r="AJ177" s="43"/>
      <c r="AK177" s="44"/>
      <c r="AL177" s="43"/>
      <c r="AM177" s="43"/>
      <c r="AN177" s="43"/>
    </row>
    <row r="178" spans="1:40" s="21" customFormat="1" ht="15">
      <c r="A178" s="20"/>
      <c r="G178" s="78"/>
      <c r="H178" s="91"/>
      <c r="J178" s="91"/>
      <c r="P178" s="78"/>
      <c r="Q178" s="91"/>
      <c r="S178" s="91"/>
      <c r="V178" s="98"/>
      <c r="AB178" s="43"/>
      <c r="AF178" s="43"/>
      <c r="AJ178" s="43"/>
      <c r="AK178" s="44"/>
      <c r="AL178" s="43"/>
      <c r="AM178" s="43"/>
      <c r="AN178" s="43"/>
    </row>
    <row r="179" spans="1:40" s="21" customFormat="1" ht="15">
      <c r="A179" s="20"/>
      <c r="G179" s="78"/>
      <c r="H179" s="91"/>
      <c r="J179" s="91"/>
      <c r="P179" s="78"/>
      <c r="Q179" s="91"/>
      <c r="S179" s="91"/>
      <c r="V179" s="98"/>
      <c r="AB179" s="43"/>
      <c r="AF179" s="43"/>
      <c r="AJ179" s="43"/>
      <c r="AK179" s="44"/>
      <c r="AL179" s="43"/>
      <c r="AM179" s="43"/>
      <c r="AN179" s="43"/>
    </row>
    <row r="180" spans="1:40" s="21" customFormat="1" ht="15">
      <c r="A180" s="20"/>
      <c r="G180" s="78"/>
      <c r="H180" s="91"/>
      <c r="J180" s="91"/>
      <c r="P180" s="78"/>
      <c r="Q180" s="91"/>
      <c r="S180" s="91"/>
      <c r="V180" s="98"/>
      <c r="AB180" s="43"/>
      <c r="AF180" s="43"/>
      <c r="AJ180" s="43"/>
      <c r="AK180" s="44"/>
      <c r="AL180" s="43"/>
      <c r="AM180" s="43"/>
      <c r="AN180" s="43"/>
    </row>
    <row r="181" spans="1:40" s="21" customFormat="1" ht="15">
      <c r="A181" s="20"/>
      <c r="G181" s="78"/>
      <c r="H181" s="91"/>
      <c r="J181" s="91"/>
      <c r="P181" s="78"/>
      <c r="Q181" s="91"/>
      <c r="S181" s="91"/>
      <c r="V181" s="98"/>
      <c r="AB181" s="43"/>
      <c r="AF181" s="43"/>
      <c r="AJ181" s="43"/>
      <c r="AK181" s="44"/>
      <c r="AL181" s="43"/>
      <c r="AM181" s="43"/>
      <c r="AN181" s="43"/>
    </row>
    <row r="182" spans="1:40" s="21" customFormat="1" ht="15">
      <c r="A182" s="20"/>
      <c r="G182" s="78"/>
      <c r="H182" s="91"/>
      <c r="J182" s="91"/>
      <c r="P182" s="78"/>
      <c r="Q182" s="91"/>
      <c r="S182" s="91"/>
      <c r="V182" s="98"/>
      <c r="AB182" s="45"/>
      <c r="AF182" s="45"/>
      <c r="AJ182" s="45"/>
      <c r="AK182" s="44"/>
      <c r="AL182" s="43"/>
      <c r="AM182" s="43"/>
      <c r="AN182" s="43"/>
    </row>
    <row r="183" spans="1:40" s="21" customFormat="1" ht="15">
      <c r="A183" s="20"/>
      <c r="G183" s="78"/>
      <c r="H183" s="91"/>
      <c r="J183" s="91"/>
      <c r="P183" s="78"/>
      <c r="Q183" s="91"/>
      <c r="S183" s="91"/>
      <c r="V183" s="98"/>
      <c r="AB183" s="45"/>
      <c r="AF183" s="45"/>
      <c r="AJ183" s="45"/>
      <c r="AK183" s="44"/>
      <c r="AL183" s="43"/>
      <c r="AM183" s="43"/>
      <c r="AN183" s="43"/>
    </row>
    <row r="184" spans="1:40" s="21" customFormat="1" ht="15">
      <c r="A184" s="20"/>
      <c r="G184" s="78"/>
      <c r="H184" s="91"/>
      <c r="J184" s="91"/>
      <c r="P184" s="78"/>
      <c r="Q184" s="91"/>
      <c r="S184" s="91"/>
      <c r="V184" s="98"/>
      <c r="AB184" s="45"/>
      <c r="AF184" s="45"/>
      <c r="AJ184" s="45"/>
      <c r="AK184" s="44"/>
      <c r="AL184" s="43"/>
      <c r="AM184" s="43"/>
      <c r="AN184" s="43"/>
    </row>
    <row r="185" spans="1:40" s="21" customFormat="1" ht="15">
      <c r="A185" s="20"/>
      <c r="G185" s="78"/>
      <c r="H185" s="91"/>
      <c r="J185" s="91"/>
      <c r="P185" s="78"/>
      <c r="Q185" s="91"/>
      <c r="S185" s="91"/>
      <c r="V185" s="98"/>
      <c r="AB185" s="45"/>
      <c r="AF185" s="45"/>
      <c r="AJ185" s="45"/>
      <c r="AK185" s="44"/>
      <c r="AL185" s="43"/>
      <c r="AM185" s="43"/>
      <c r="AN185" s="43"/>
    </row>
    <row r="186" spans="1:40" s="21" customFormat="1" ht="15">
      <c r="A186" s="20"/>
      <c r="G186" s="78"/>
      <c r="H186" s="91"/>
      <c r="J186" s="91"/>
      <c r="P186" s="78"/>
      <c r="Q186" s="91"/>
      <c r="S186" s="91"/>
      <c r="V186" s="98"/>
      <c r="AB186" s="45"/>
      <c r="AF186" s="45"/>
      <c r="AJ186" s="45"/>
      <c r="AK186" s="44"/>
      <c r="AL186" s="43"/>
      <c r="AM186" s="43"/>
      <c r="AN186" s="43"/>
    </row>
    <row r="187" spans="1:40" s="21" customFormat="1" ht="15">
      <c r="A187" s="20"/>
      <c r="G187" s="78"/>
      <c r="H187" s="91"/>
      <c r="J187" s="91"/>
      <c r="P187" s="78"/>
      <c r="Q187" s="91"/>
      <c r="S187" s="91"/>
      <c r="V187" s="98"/>
      <c r="AB187" s="45"/>
      <c r="AF187" s="45"/>
      <c r="AJ187" s="45"/>
      <c r="AK187" s="44"/>
      <c r="AL187" s="43"/>
      <c r="AM187" s="43"/>
      <c r="AN187" s="43"/>
    </row>
    <row r="188" spans="1:40" s="21" customFormat="1" ht="15">
      <c r="A188" s="20"/>
      <c r="G188" s="78"/>
      <c r="H188" s="91"/>
      <c r="J188" s="91"/>
      <c r="P188" s="78"/>
      <c r="Q188" s="91"/>
      <c r="S188" s="91"/>
      <c r="V188" s="98"/>
      <c r="AB188" s="45"/>
      <c r="AF188" s="45"/>
      <c r="AJ188" s="45"/>
      <c r="AK188" s="44"/>
      <c r="AL188" s="43"/>
      <c r="AM188" s="43"/>
      <c r="AN188" s="43"/>
    </row>
    <row r="189" spans="1:40" s="21" customFormat="1" ht="15">
      <c r="A189" s="20"/>
      <c r="G189" s="78"/>
      <c r="H189" s="91"/>
      <c r="J189" s="91"/>
      <c r="P189" s="78"/>
      <c r="Q189" s="91"/>
      <c r="S189" s="91"/>
      <c r="V189" s="98"/>
      <c r="AB189" s="45"/>
      <c r="AF189" s="45"/>
      <c r="AJ189" s="45"/>
      <c r="AK189" s="44"/>
      <c r="AL189" s="43"/>
      <c r="AM189" s="43"/>
      <c r="AN189" s="43"/>
    </row>
    <row r="190" spans="1:40" s="21" customFormat="1" ht="15">
      <c r="A190" s="20"/>
      <c r="G190" s="78"/>
      <c r="H190" s="91"/>
      <c r="J190" s="91"/>
      <c r="P190" s="78"/>
      <c r="Q190" s="91"/>
      <c r="S190" s="91"/>
      <c r="V190" s="98"/>
      <c r="AB190" s="45"/>
      <c r="AF190" s="45"/>
      <c r="AJ190" s="45"/>
      <c r="AK190" s="44"/>
      <c r="AL190" s="43"/>
      <c r="AM190" s="43"/>
      <c r="AN190" s="43"/>
    </row>
    <row r="191" spans="1:40" s="21" customFormat="1" ht="15">
      <c r="A191" s="20"/>
      <c r="G191" s="78"/>
      <c r="H191" s="91"/>
      <c r="J191" s="91"/>
      <c r="P191" s="78"/>
      <c r="Q191" s="91"/>
      <c r="S191" s="91"/>
      <c r="V191" s="98"/>
      <c r="AB191" s="45"/>
      <c r="AF191" s="45"/>
      <c r="AJ191" s="45"/>
      <c r="AK191" s="44"/>
      <c r="AL191" s="43"/>
      <c r="AM191" s="43"/>
      <c r="AN191" s="43"/>
    </row>
    <row r="192" spans="1:40" s="21" customFormat="1" ht="15">
      <c r="A192" s="20"/>
      <c r="G192" s="78"/>
      <c r="H192" s="91"/>
      <c r="J192" s="91"/>
      <c r="P192" s="78"/>
      <c r="Q192" s="91"/>
      <c r="S192" s="91"/>
      <c r="V192" s="98"/>
      <c r="AB192" s="45"/>
      <c r="AF192" s="45"/>
      <c r="AJ192" s="45"/>
      <c r="AK192" s="44"/>
      <c r="AL192" s="43"/>
      <c r="AM192" s="43"/>
      <c r="AN192" s="43"/>
    </row>
    <row r="193" spans="1:41" s="21" customFormat="1" ht="15">
      <c r="A193" s="20"/>
      <c r="G193" s="78"/>
      <c r="H193" s="91"/>
      <c r="J193" s="91"/>
      <c r="P193" s="78"/>
      <c r="Q193" s="91"/>
      <c r="S193" s="91"/>
      <c r="V193" s="98"/>
      <c r="AB193" s="45"/>
      <c r="AF193" s="45"/>
      <c r="AJ193" s="45"/>
      <c r="AK193" s="44"/>
      <c r="AL193" s="43"/>
      <c r="AM193" s="43"/>
      <c r="AN193" s="43"/>
    </row>
    <row r="194" spans="1:41" s="21" customFormat="1" ht="15">
      <c r="A194" s="20"/>
      <c r="G194" s="78"/>
      <c r="H194" s="91"/>
      <c r="J194" s="91"/>
      <c r="P194" s="78"/>
      <c r="Q194" s="91"/>
      <c r="S194" s="91"/>
      <c r="V194" s="98"/>
      <c r="AB194" s="45"/>
      <c r="AF194" s="45"/>
      <c r="AJ194" s="45"/>
      <c r="AK194" s="44"/>
      <c r="AL194" s="43"/>
      <c r="AM194" s="43"/>
      <c r="AN194" s="43"/>
    </row>
    <row r="195" spans="1:41" s="21" customFormat="1" ht="15">
      <c r="A195" s="20"/>
      <c r="G195" s="78"/>
      <c r="H195" s="91"/>
      <c r="J195" s="91"/>
      <c r="P195" s="78"/>
      <c r="Q195" s="91"/>
      <c r="S195" s="91"/>
      <c r="V195" s="98"/>
      <c r="AB195" s="45"/>
      <c r="AF195" s="45"/>
      <c r="AJ195" s="45"/>
      <c r="AK195" s="44"/>
      <c r="AL195" s="43"/>
      <c r="AM195" s="43"/>
      <c r="AN195" s="43"/>
    </row>
    <row r="196" spans="1:41" s="21" customFormat="1" ht="15">
      <c r="A196" s="20"/>
      <c r="G196" s="78"/>
      <c r="H196" s="91"/>
      <c r="J196" s="91"/>
      <c r="P196" s="78"/>
      <c r="Q196" s="91"/>
      <c r="S196" s="91"/>
      <c r="V196" s="98"/>
      <c r="AB196" s="45"/>
      <c r="AF196" s="45"/>
      <c r="AJ196" s="45"/>
      <c r="AK196" s="44"/>
      <c r="AL196" s="43"/>
      <c r="AM196" s="43"/>
      <c r="AN196" s="43"/>
    </row>
    <row r="197" spans="1:41" s="21" customFormat="1" ht="15">
      <c r="A197" s="20"/>
      <c r="G197" s="78"/>
      <c r="H197" s="91"/>
      <c r="J197" s="91"/>
      <c r="P197" s="78"/>
      <c r="Q197" s="91"/>
      <c r="S197" s="91"/>
      <c r="V197" s="98"/>
      <c r="AB197" s="45"/>
      <c r="AF197" s="45"/>
      <c r="AJ197" s="45"/>
      <c r="AK197" s="44"/>
      <c r="AL197" s="43"/>
      <c r="AM197" s="43"/>
      <c r="AN197" s="43"/>
    </row>
    <row r="198" spans="1:41" s="21" customFormat="1" ht="15">
      <c r="A198" s="20"/>
      <c r="G198" s="78"/>
      <c r="H198" s="91"/>
      <c r="J198" s="91"/>
      <c r="P198" s="78"/>
      <c r="Q198" s="91"/>
      <c r="S198" s="91"/>
      <c r="V198" s="98"/>
      <c r="AB198" s="45"/>
      <c r="AF198" s="45"/>
      <c r="AJ198" s="45"/>
      <c r="AK198" s="46"/>
      <c r="AL198" s="45"/>
      <c r="AM198" s="45"/>
      <c r="AN198" s="45"/>
      <c r="AO198" s="47"/>
    </row>
    <row r="199" spans="1:41" s="21" customFormat="1" ht="15">
      <c r="A199" s="20"/>
      <c r="G199" s="78"/>
      <c r="H199" s="91"/>
      <c r="J199" s="91"/>
      <c r="P199" s="78"/>
      <c r="Q199" s="91"/>
      <c r="S199" s="91"/>
      <c r="V199" s="98"/>
      <c r="AB199" s="45"/>
      <c r="AF199" s="45"/>
      <c r="AJ199" s="45"/>
      <c r="AK199" s="46"/>
      <c r="AL199" s="45"/>
      <c r="AM199" s="45"/>
      <c r="AN199" s="45"/>
      <c r="AO199" s="47"/>
    </row>
    <row r="200" spans="1:41" s="21" customFormat="1" ht="15">
      <c r="A200" s="48"/>
      <c r="G200" s="78"/>
      <c r="H200" s="91"/>
      <c r="J200" s="91"/>
      <c r="P200" s="78"/>
      <c r="Q200" s="91"/>
      <c r="S200" s="91"/>
      <c r="V200" s="98"/>
      <c r="AB200" s="45"/>
      <c r="AF200" s="45"/>
      <c r="AJ200" s="45"/>
      <c r="AK200" s="46"/>
      <c r="AL200" s="45"/>
      <c r="AM200" s="45"/>
      <c r="AN200" s="45"/>
      <c r="AO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7.11</v>
      </c>
      <c r="E7" s="34">
        <v>7.51</v>
      </c>
      <c r="F7" s="34"/>
      <c r="G7" s="79">
        <f>AVERAGE(D7:F7)</f>
        <v>7.3100000000000005</v>
      </c>
      <c r="H7" s="85">
        <f>TRUNC((G7*0.8),2)</f>
        <v>5.84</v>
      </c>
      <c r="I7" s="34"/>
      <c r="J7" s="85">
        <f>TRUNC((I7*0.2),2)</f>
        <v>0</v>
      </c>
      <c r="K7" s="34">
        <f>H7+J7</f>
        <v>5.84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7.94</v>
      </c>
      <c r="E8" s="34">
        <v>7.46</v>
      </c>
      <c r="F8" s="34"/>
      <c r="G8" s="79">
        <f t="shared" ref="G8:G29" si="2">AVERAGE(D8:F8)</f>
        <v>7.7</v>
      </c>
      <c r="H8" s="85">
        <f t="shared" ref="H8:H30" si="3">TRUNC((G8*0.8),2)</f>
        <v>6.16</v>
      </c>
      <c r="I8" s="34"/>
      <c r="J8" s="85">
        <f t="shared" ref="J8:J29" si="4">TRUNC((I8*0.2),2)</f>
        <v>0</v>
      </c>
      <c r="K8" s="34">
        <f t="shared" ref="K8:K31" si="5">H8+J8</f>
        <v>6.16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9.48</v>
      </c>
      <c r="E9" s="34">
        <v>9.1300000000000008</v>
      </c>
      <c r="F9" s="34"/>
      <c r="G9" s="79">
        <f t="shared" si="2"/>
        <v>9.3049999999999997</v>
      </c>
      <c r="H9" s="85">
        <f t="shared" si="3"/>
        <v>7.44</v>
      </c>
      <c r="I9" s="34"/>
      <c r="J9" s="85">
        <f t="shared" si="4"/>
        <v>0</v>
      </c>
      <c r="K9" s="34">
        <f t="shared" si="5"/>
        <v>7.44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9.2100000000000009</v>
      </c>
      <c r="F10" s="34"/>
      <c r="G10" s="79">
        <f t="shared" si="2"/>
        <v>9.3650000000000002</v>
      </c>
      <c r="H10" s="85">
        <f t="shared" si="3"/>
        <v>7.49</v>
      </c>
      <c r="I10" s="34"/>
      <c r="J10" s="85">
        <f t="shared" si="4"/>
        <v>0</v>
      </c>
      <c r="K10" s="34">
        <f t="shared" si="5"/>
        <v>7.49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8.41</v>
      </c>
      <c r="E11" s="34">
        <v>7.1</v>
      </c>
      <c r="F11" s="34"/>
      <c r="G11" s="79">
        <f t="shared" si="2"/>
        <v>7.7549999999999999</v>
      </c>
      <c r="H11" s="85">
        <f t="shared" si="3"/>
        <v>6.2</v>
      </c>
      <c r="I11" s="34"/>
      <c r="J11" s="85">
        <f t="shared" si="4"/>
        <v>0</v>
      </c>
      <c r="K11" s="34">
        <f t="shared" si="5"/>
        <v>6.2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8.8699999999999992</v>
      </c>
      <c r="E12" s="34">
        <v>7.36</v>
      </c>
      <c r="F12" s="34"/>
      <c r="G12" s="79">
        <f t="shared" si="2"/>
        <v>8.1150000000000002</v>
      </c>
      <c r="H12" s="85">
        <f t="shared" si="3"/>
        <v>6.49</v>
      </c>
      <c r="I12" s="34"/>
      <c r="J12" s="85">
        <f t="shared" si="4"/>
        <v>0</v>
      </c>
      <c r="K12" s="34">
        <f t="shared" si="5"/>
        <v>6.49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</v>
      </c>
      <c r="E13" s="34">
        <v>9.31</v>
      </c>
      <c r="F13" s="34"/>
      <c r="G13" s="79">
        <f t="shared" si="2"/>
        <v>9.1550000000000011</v>
      </c>
      <c r="H13" s="85">
        <f t="shared" si="3"/>
        <v>7.32</v>
      </c>
      <c r="I13" s="34"/>
      <c r="J13" s="85">
        <f t="shared" si="4"/>
        <v>0</v>
      </c>
      <c r="K13" s="34">
        <f t="shared" si="5"/>
        <v>7.32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7.9</v>
      </c>
      <c r="E14" s="34">
        <v>7.06</v>
      </c>
      <c r="F14" s="34"/>
      <c r="G14" s="79">
        <f t="shared" si="2"/>
        <v>7.48</v>
      </c>
      <c r="H14" s="85">
        <f t="shared" si="3"/>
        <v>5.98</v>
      </c>
      <c r="I14" s="34"/>
      <c r="J14" s="85">
        <f t="shared" si="4"/>
        <v>0</v>
      </c>
      <c r="K14" s="34">
        <f t="shared" si="5"/>
        <v>5.98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8.92</v>
      </c>
      <c r="E15" s="34">
        <v>8.83</v>
      </c>
      <c r="F15" s="34"/>
      <c r="G15" s="79">
        <f t="shared" si="2"/>
        <v>8.875</v>
      </c>
      <c r="H15" s="85">
        <f t="shared" si="3"/>
        <v>7.1</v>
      </c>
      <c r="I15" s="34"/>
      <c r="J15" s="85">
        <f t="shared" si="4"/>
        <v>0</v>
      </c>
      <c r="K15" s="34">
        <f t="shared" si="5"/>
        <v>7.1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9.5500000000000007</v>
      </c>
      <c r="E16" s="34">
        <v>9.56</v>
      </c>
      <c r="F16" s="34"/>
      <c r="G16" s="79">
        <f t="shared" si="2"/>
        <v>9.5549999999999997</v>
      </c>
      <c r="H16" s="85">
        <f t="shared" si="3"/>
        <v>7.64</v>
      </c>
      <c r="I16" s="76"/>
      <c r="J16" s="85">
        <f t="shared" si="4"/>
        <v>0</v>
      </c>
      <c r="K16" s="34">
        <f t="shared" si="5"/>
        <v>7.64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9.1999999999999993</v>
      </c>
      <c r="E17" s="34">
        <v>8.8800000000000008</v>
      </c>
      <c r="F17" s="34"/>
      <c r="G17" s="79">
        <f t="shared" si="2"/>
        <v>9.0399999999999991</v>
      </c>
      <c r="H17" s="85">
        <f t="shared" si="3"/>
        <v>7.23</v>
      </c>
      <c r="I17" s="34"/>
      <c r="J17" s="85">
        <f t="shared" si="4"/>
        <v>0</v>
      </c>
      <c r="K17" s="34">
        <f t="shared" si="5"/>
        <v>7.23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8.08</v>
      </c>
      <c r="E18" s="34">
        <v>8.31</v>
      </c>
      <c r="F18" s="34"/>
      <c r="G18" s="79">
        <f t="shared" si="2"/>
        <v>8.1950000000000003</v>
      </c>
      <c r="H18" s="85">
        <f t="shared" si="3"/>
        <v>6.55</v>
      </c>
      <c r="I18" s="34"/>
      <c r="J18" s="85">
        <f t="shared" si="4"/>
        <v>0</v>
      </c>
      <c r="K18" s="34">
        <f t="shared" si="5"/>
        <v>6.55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8.01</v>
      </c>
      <c r="E19" s="34">
        <v>7.35</v>
      </c>
      <c r="F19" s="34"/>
      <c r="G19" s="79">
        <f t="shared" si="2"/>
        <v>7.68</v>
      </c>
      <c r="H19" s="85">
        <f t="shared" si="3"/>
        <v>6.14</v>
      </c>
      <c r="I19" s="34"/>
      <c r="J19" s="85">
        <f t="shared" si="4"/>
        <v>0</v>
      </c>
      <c r="K19" s="34">
        <f t="shared" si="5"/>
        <v>6.14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9.0399999999999991</v>
      </c>
      <c r="E20" s="34">
        <v>9.23</v>
      </c>
      <c r="F20" s="34"/>
      <c r="G20" s="79">
        <f t="shared" si="2"/>
        <v>9.1349999999999998</v>
      </c>
      <c r="H20" s="85">
        <f t="shared" si="3"/>
        <v>7.3</v>
      </c>
      <c r="I20" s="34"/>
      <c r="J20" s="85">
        <f t="shared" si="4"/>
        <v>0</v>
      </c>
      <c r="K20" s="34">
        <f t="shared" si="5"/>
        <v>7.3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8.5399999999999991</v>
      </c>
      <c r="E21" s="34">
        <v>8.5299999999999994</v>
      </c>
      <c r="F21" s="34"/>
      <c r="G21" s="79">
        <f t="shared" si="2"/>
        <v>8.5350000000000001</v>
      </c>
      <c r="H21" s="85">
        <f t="shared" si="3"/>
        <v>6.82</v>
      </c>
      <c r="I21" s="34"/>
      <c r="J21" s="85">
        <f t="shared" si="4"/>
        <v>0</v>
      </c>
      <c r="K21" s="34">
        <f t="shared" si="5"/>
        <v>6.82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9.69</v>
      </c>
      <c r="E22" s="34">
        <v>8.9600000000000009</v>
      </c>
      <c r="F22" s="34"/>
      <c r="G22" s="79">
        <f t="shared" si="2"/>
        <v>9.3249999999999993</v>
      </c>
      <c r="H22" s="85">
        <f t="shared" si="3"/>
        <v>7.46</v>
      </c>
      <c r="I22" s="34"/>
      <c r="J22" s="85">
        <f t="shared" si="4"/>
        <v>0</v>
      </c>
      <c r="K22" s="34">
        <f t="shared" si="5"/>
        <v>7.46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9.33</v>
      </c>
      <c r="E23" s="34">
        <v>8.94</v>
      </c>
      <c r="F23" s="34"/>
      <c r="G23" s="79">
        <f t="shared" si="2"/>
        <v>9.1349999999999998</v>
      </c>
      <c r="H23" s="85">
        <f t="shared" si="3"/>
        <v>7.3</v>
      </c>
      <c r="I23" s="34"/>
      <c r="J23" s="85">
        <f t="shared" si="4"/>
        <v>0</v>
      </c>
      <c r="K23" s="34">
        <f t="shared" si="5"/>
        <v>7.3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9.01</v>
      </c>
      <c r="E24" s="34">
        <v>8.94</v>
      </c>
      <c r="F24" s="34"/>
      <c r="G24" s="79">
        <f t="shared" si="2"/>
        <v>8.9749999999999996</v>
      </c>
      <c r="H24" s="85">
        <f t="shared" si="3"/>
        <v>7.18</v>
      </c>
      <c r="I24" s="34"/>
      <c r="J24" s="85">
        <f t="shared" si="4"/>
        <v>0</v>
      </c>
      <c r="K24" s="34">
        <f t="shared" si="5"/>
        <v>7.18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9.48</v>
      </c>
      <c r="E25" s="34">
        <v>9.5399999999999991</v>
      </c>
      <c r="F25" s="34"/>
      <c r="G25" s="79">
        <f t="shared" si="2"/>
        <v>9.51</v>
      </c>
      <c r="H25" s="85">
        <f t="shared" si="3"/>
        <v>7.6</v>
      </c>
      <c r="I25" s="34"/>
      <c r="J25" s="85">
        <f t="shared" si="4"/>
        <v>0</v>
      </c>
      <c r="K25" s="34">
        <f t="shared" si="5"/>
        <v>7.6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6.03</v>
      </c>
      <c r="E26" s="34">
        <v>7.44</v>
      </c>
      <c r="F26" s="34"/>
      <c r="G26" s="79">
        <f t="shared" si="2"/>
        <v>6.7350000000000003</v>
      </c>
      <c r="H26" s="85">
        <f t="shared" si="3"/>
        <v>5.38</v>
      </c>
      <c r="I26" s="34"/>
      <c r="J26" s="85">
        <f t="shared" si="4"/>
        <v>0</v>
      </c>
      <c r="K26" s="34">
        <f t="shared" si="5"/>
        <v>5.38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8.65</v>
      </c>
      <c r="E27" s="34">
        <v>8.75</v>
      </c>
      <c r="F27" s="34"/>
      <c r="G27" s="79">
        <f t="shared" si="2"/>
        <v>8.6999999999999993</v>
      </c>
      <c r="H27" s="85">
        <f t="shared" si="3"/>
        <v>6.96</v>
      </c>
      <c r="I27" s="34"/>
      <c r="J27" s="85">
        <f t="shared" si="4"/>
        <v>0</v>
      </c>
      <c r="K27" s="34">
        <f t="shared" si="5"/>
        <v>6.96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9.31</v>
      </c>
      <c r="E28" s="34">
        <v>9.14</v>
      </c>
      <c r="F28" s="34"/>
      <c r="G28" s="79">
        <f t="shared" si="2"/>
        <v>9.2250000000000014</v>
      </c>
      <c r="H28" s="85">
        <f t="shared" si="3"/>
        <v>7.38</v>
      </c>
      <c r="I28" s="34"/>
      <c r="J28" s="85">
        <f t="shared" si="4"/>
        <v>0</v>
      </c>
      <c r="K28" s="34">
        <f t="shared" si="5"/>
        <v>7.38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4.72</v>
      </c>
      <c r="E29" s="34">
        <v>6</v>
      </c>
      <c r="F29" s="34"/>
      <c r="G29" s="79">
        <f t="shared" si="2"/>
        <v>5.3599999999999994</v>
      </c>
      <c r="H29" s="85">
        <f t="shared" si="3"/>
        <v>4.28</v>
      </c>
      <c r="I29" s="34"/>
      <c r="J29" s="85">
        <f t="shared" si="4"/>
        <v>0</v>
      </c>
      <c r="K29" s="34">
        <f t="shared" si="5"/>
        <v>4.28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8.16</v>
      </c>
      <c r="E30" s="34">
        <v>7.1</v>
      </c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8.08</v>
      </c>
      <c r="E31" s="34">
        <v>7.76</v>
      </c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7.93</v>
      </c>
      <c r="E32" s="34">
        <v>9.0500000000000007</v>
      </c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6.24</v>
      </c>
      <c r="E33" s="34">
        <v>6.49</v>
      </c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9.7100000000000009</v>
      </c>
      <c r="E34" s="34">
        <v>8.1199999999999992</v>
      </c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9.75</v>
      </c>
      <c r="E35" s="34">
        <v>8.86</v>
      </c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V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6" width="5.125" style="47" customWidth="1"/>
    <col min="27" max="27" width="7.5" style="45" bestFit="1" customWidth="1"/>
    <col min="28" max="34" width="5.125" style="47" customWidth="1"/>
    <col min="35" max="35" width="5" style="45" bestFit="1" customWidth="1"/>
    <col min="36" max="38" width="5.125" style="47" customWidth="1"/>
    <col min="39" max="39" width="5" style="45" bestFit="1" customWidth="1"/>
    <col min="40" max="40" width="5" style="47" bestFit="1" customWidth="1"/>
    <col min="41" max="42" width="4.875" style="47" customWidth="1"/>
    <col min="43" max="43" width="5" style="45" bestFit="1" customWidth="1"/>
    <col min="44" max="44" width="4.875" style="46" customWidth="1"/>
    <col min="45" max="45" width="4.375" style="45" customWidth="1"/>
    <col min="46" max="46" width="4.5" style="45" customWidth="1"/>
    <col min="47" max="47" width="3.75" style="45" bestFit="1" customWidth="1"/>
    <col min="48" max="48" width="7.5" style="47" bestFit="1" customWidth="1"/>
    <col min="49" max="16384" width="11" style="47"/>
  </cols>
  <sheetData>
    <row r="1" spans="1:48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A1" s="4"/>
      <c r="AI1" s="4"/>
      <c r="AM1" s="4"/>
      <c r="AQ1" s="4"/>
      <c r="AR1" s="5"/>
      <c r="AS1" s="4"/>
      <c r="AT1" s="4"/>
      <c r="AU1" s="4"/>
    </row>
    <row r="2" spans="1:48" s="7" customFormat="1" ht="18.75" hidden="1" customHeight="1">
      <c r="A2" s="6"/>
      <c r="B2" s="7" t="s">
        <v>0</v>
      </c>
      <c r="H2" s="88"/>
      <c r="J2" s="88"/>
      <c r="Q2" s="88"/>
      <c r="S2" s="88"/>
      <c r="AA2" s="8"/>
      <c r="AI2" s="8"/>
      <c r="AM2" s="8"/>
      <c r="AQ2" s="8"/>
      <c r="AR2" s="9"/>
      <c r="AS2" s="8"/>
      <c r="AT2" s="8"/>
      <c r="AU2" s="8"/>
    </row>
    <row r="3" spans="1:48" s="11" customFormat="1" ht="17.25" hidden="1" customHeight="1">
      <c r="A3" s="10"/>
      <c r="B3" s="11" t="s">
        <v>1</v>
      </c>
      <c r="H3" s="89"/>
      <c r="J3" s="89"/>
      <c r="Q3" s="89"/>
      <c r="S3" s="89"/>
      <c r="AA3" s="12"/>
      <c r="AI3" s="12"/>
      <c r="AM3" s="12"/>
      <c r="AQ3" s="12"/>
      <c r="AR3" s="13"/>
      <c r="AS3" s="12"/>
      <c r="AT3" s="12"/>
      <c r="AU3" s="12"/>
    </row>
    <row r="4" spans="1:48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AA4" s="72"/>
      <c r="AI4" s="72"/>
      <c r="AM4" s="72"/>
      <c r="AQ4" s="72"/>
      <c r="AR4" s="73" t="s">
        <v>2</v>
      </c>
      <c r="AS4" s="74">
        <v>0.8</v>
      </c>
      <c r="AT4" s="72" t="s">
        <v>3</v>
      </c>
      <c r="AU4" s="72" t="s">
        <v>4</v>
      </c>
      <c r="AV4" s="75" t="s">
        <v>5</v>
      </c>
    </row>
    <row r="5" spans="1:48" s="21" customFormat="1" ht="19.5" customHeight="1">
      <c r="A5" s="20"/>
      <c r="G5" s="78"/>
      <c r="H5" s="91"/>
      <c r="J5" s="91"/>
      <c r="P5" s="78"/>
      <c r="Q5" s="91"/>
      <c r="S5" s="91"/>
      <c r="AA5" s="16"/>
      <c r="AI5" s="16"/>
      <c r="AM5" s="16"/>
      <c r="AQ5" s="16"/>
      <c r="AR5" s="17"/>
      <c r="AS5" s="18"/>
      <c r="AT5" s="16"/>
      <c r="AU5" s="16"/>
      <c r="AV5" s="19"/>
    </row>
    <row r="6" spans="1:48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6"/>
      <c r="W6" s="26"/>
      <c r="X6" s="26"/>
      <c r="Y6" s="26"/>
      <c r="Z6" s="27"/>
      <c r="AA6" s="28" t="s">
        <v>9</v>
      </c>
      <c r="AB6" s="107"/>
      <c r="AC6" s="108"/>
      <c r="AD6" s="108"/>
      <c r="AE6" s="108"/>
      <c r="AF6" s="108"/>
      <c r="AG6" s="108"/>
      <c r="AH6" s="109"/>
      <c r="AI6" s="28" t="s">
        <v>10</v>
      </c>
      <c r="AJ6" s="29"/>
      <c r="AK6" s="30"/>
      <c r="AL6" s="31"/>
      <c r="AM6" s="28" t="s">
        <v>11</v>
      </c>
      <c r="AN6" s="29"/>
      <c r="AO6" s="30"/>
      <c r="AP6" s="31"/>
      <c r="AQ6" s="28" t="s">
        <v>12</v>
      </c>
      <c r="AR6" s="32"/>
      <c r="AS6" s="28"/>
      <c r="AT6" s="28"/>
      <c r="AU6" s="28"/>
      <c r="AV6" s="23"/>
    </row>
    <row r="7" spans="1:48" s="21" customFormat="1" ht="18" customHeight="1">
      <c r="A7" s="33">
        <v>1</v>
      </c>
      <c r="B7" s="58" t="s">
        <v>200</v>
      </c>
      <c r="C7" s="50" t="s">
        <v>201</v>
      </c>
      <c r="D7" s="34">
        <v>8.1</v>
      </c>
      <c r="E7" s="34">
        <v>6.44</v>
      </c>
      <c r="F7" s="34">
        <v>4.9800000000000004</v>
      </c>
      <c r="G7" s="79">
        <f>AVERAGE(D7:F7)</f>
        <v>6.5066666666666668</v>
      </c>
      <c r="H7" s="85">
        <f>TRUNC((G7*0.8),2)</f>
        <v>5.2</v>
      </c>
      <c r="I7" s="34"/>
      <c r="J7" s="85">
        <f>TRUNC((I7*0.2),2)</f>
        <v>0</v>
      </c>
      <c r="K7" s="34">
        <f>H7+J7</f>
        <v>5.2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5" t="e">
        <f t="shared" ref="AA7:AA39" si="0">TRUNC(AVERAGE(V7:Z7),2)</f>
        <v>#DIV/0!</v>
      </c>
      <c r="AB7" s="34"/>
      <c r="AC7" s="34"/>
      <c r="AD7" s="34"/>
      <c r="AE7" s="34"/>
      <c r="AF7" s="34"/>
      <c r="AG7" s="34"/>
      <c r="AH7" s="34"/>
      <c r="AI7" s="35" t="e">
        <f>TRUNC(AVERAGE(AB7:AH7),2)</f>
        <v>#DIV/0!</v>
      </c>
      <c r="AJ7" s="34"/>
      <c r="AK7" s="34"/>
      <c r="AL7" s="34"/>
      <c r="AM7" s="35" t="e">
        <f t="shared" ref="AM7:AM39" si="1">TRUNC(AVERAGE(AJ7:AL7),2)</f>
        <v>#DIV/0!</v>
      </c>
      <c r="AN7" s="34"/>
      <c r="AO7" s="34"/>
      <c r="AP7" s="34"/>
      <c r="AQ7" s="35" t="e">
        <f t="shared" ref="AQ7:AQ39" si="2">TRUNC(AVERAGE(AN7:AP7),2)</f>
        <v>#DIV/0!</v>
      </c>
      <c r="AR7" s="36" t="e">
        <f>TRUNC(AVERAGE(AA7,AI7,AM7,AQ7),2)</f>
        <v>#DIV/0!</v>
      </c>
      <c r="AS7" s="34" t="e">
        <f>TRUNC((AR7*0.8),2)</f>
        <v>#DIV/0!</v>
      </c>
      <c r="AT7" s="37"/>
      <c r="AU7" s="37">
        <f>TRUNC((AT7*0.2),2)</f>
        <v>0</v>
      </c>
      <c r="AV7" s="38" t="e">
        <f>TRUNC((AS7+AU7),2)</f>
        <v>#DIV/0!</v>
      </c>
    </row>
    <row r="8" spans="1:48" s="21" customFormat="1" ht="18" customHeight="1">
      <c r="A8" s="33">
        <v>2</v>
      </c>
      <c r="B8" s="51" t="s">
        <v>202</v>
      </c>
      <c r="C8" s="37" t="s">
        <v>203</v>
      </c>
      <c r="D8" s="34">
        <v>7.92</v>
      </c>
      <c r="E8" s="34">
        <v>6.72</v>
      </c>
      <c r="F8" s="34">
        <v>6.77</v>
      </c>
      <c r="G8" s="79">
        <f t="shared" ref="G8:G29" si="3">AVERAGE(D8:F8)</f>
        <v>7.1366666666666667</v>
      </c>
      <c r="H8" s="85">
        <f t="shared" ref="H8:H35" si="4">TRUNC((G8*0.8),2)</f>
        <v>5.7</v>
      </c>
      <c r="I8" s="34"/>
      <c r="J8" s="85">
        <f t="shared" ref="J8:J35" si="5">TRUNC((I8*0.2),2)</f>
        <v>0</v>
      </c>
      <c r="K8" s="34">
        <f t="shared" ref="K8:K35" si="6">H8+J8</f>
        <v>5.7</v>
      </c>
      <c r="L8" s="42"/>
      <c r="M8" s="34"/>
      <c r="N8" s="34"/>
      <c r="O8" s="34"/>
      <c r="P8" s="79" t="e">
        <f t="shared" ref="P8:P29" si="7">AVERAGE(M8:O8)</f>
        <v>#DIV/0!</v>
      </c>
      <c r="Q8" s="85" t="e">
        <f t="shared" ref="Q8:Q30" si="8">TRUNC((P8*0.8),2)</f>
        <v>#DIV/0!</v>
      </c>
      <c r="R8" s="34"/>
      <c r="S8" s="85">
        <f t="shared" ref="S8:S29" si="9">TRUNC((R8*0.2),2)</f>
        <v>0</v>
      </c>
      <c r="T8" s="34" t="e">
        <f t="shared" ref="T8:T31" si="10">Q8+S8</f>
        <v>#DIV/0!</v>
      </c>
      <c r="U8" s="42"/>
      <c r="V8" s="34"/>
      <c r="W8" s="34"/>
      <c r="X8" s="34"/>
      <c r="Y8" s="34"/>
      <c r="Z8" s="34"/>
      <c r="AA8" s="35" t="e">
        <f t="shared" si="0"/>
        <v>#DIV/0!</v>
      </c>
      <c r="AB8" s="34"/>
      <c r="AC8" s="34"/>
      <c r="AD8" s="34"/>
      <c r="AE8" s="34"/>
      <c r="AF8" s="34"/>
      <c r="AG8" s="34"/>
      <c r="AH8" s="34"/>
      <c r="AI8" s="35" t="e">
        <f t="shared" ref="AI8:AI39" si="11">TRUNC(AVERAGE(AB8:AH8),2)</f>
        <v>#DIV/0!</v>
      </c>
      <c r="AJ8" s="34"/>
      <c r="AK8" s="34"/>
      <c r="AL8" s="34"/>
      <c r="AM8" s="35" t="e">
        <f t="shared" si="1"/>
        <v>#DIV/0!</v>
      </c>
      <c r="AN8" s="34"/>
      <c r="AO8" s="34"/>
      <c r="AP8" s="34"/>
      <c r="AQ8" s="35" t="e">
        <f t="shared" si="2"/>
        <v>#DIV/0!</v>
      </c>
      <c r="AR8" s="36" t="e">
        <f t="shared" ref="AR8:AR39" si="12">TRUNC(AVERAGE(AA8,AI8,AM8,AQ8),2)</f>
        <v>#DIV/0!</v>
      </c>
      <c r="AS8" s="34" t="e">
        <f t="shared" ref="AS8:AS39" si="13">TRUNC((AR8*0.8),2)</f>
        <v>#DIV/0!</v>
      </c>
      <c r="AT8" s="37"/>
      <c r="AU8" s="37">
        <f t="shared" ref="AU8:AU39" si="14">TRUNC((AT8*0.2),2)</f>
        <v>0</v>
      </c>
      <c r="AV8" s="38" t="e">
        <f t="shared" ref="AV8:AV39" si="15">TRUNC((AS8+AU8),2)</f>
        <v>#DIV/0!</v>
      </c>
    </row>
    <row r="9" spans="1:48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9.15</v>
      </c>
      <c r="F9" s="34">
        <v>8.76</v>
      </c>
      <c r="G9" s="79">
        <f t="shared" si="3"/>
        <v>9.3033333333333328</v>
      </c>
      <c r="H9" s="85">
        <f t="shared" si="4"/>
        <v>7.44</v>
      </c>
      <c r="I9" s="34">
        <v>10</v>
      </c>
      <c r="J9" s="85">
        <f t="shared" si="5"/>
        <v>2</v>
      </c>
      <c r="K9" s="34">
        <f t="shared" si="6"/>
        <v>9.4400000000000013</v>
      </c>
      <c r="L9" s="42"/>
      <c r="M9" s="34"/>
      <c r="N9" s="34"/>
      <c r="O9" s="34"/>
      <c r="P9" s="79" t="e">
        <f t="shared" si="7"/>
        <v>#DIV/0!</v>
      </c>
      <c r="Q9" s="85" t="e">
        <f t="shared" si="8"/>
        <v>#DIV/0!</v>
      </c>
      <c r="R9" s="34"/>
      <c r="S9" s="85">
        <f t="shared" si="9"/>
        <v>0</v>
      </c>
      <c r="T9" s="34" t="e">
        <f t="shared" si="10"/>
        <v>#DIV/0!</v>
      </c>
      <c r="U9" s="42"/>
      <c r="V9" s="34"/>
      <c r="W9" s="34"/>
      <c r="X9" s="34"/>
      <c r="Y9" s="34"/>
      <c r="Z9" s="34"/>
      <c r="AA9" s="35" t="e">
        <f t="shared" si="0"/>
        <v>#DIV/0!</v>
      </c>
      <c r="AB9" s="34"/>
      <c r="AC9" s="34"/>
      <c r="AD9" s="34"/>
      <c r="AE9" s="34"/>
      <c r="AF9" s="34"/>
      <c r="AG9" s="34"/>
      <c r="AH9" s="34"/>
      <c r="AI9" s="35" t="e">
        <f t="shared" si="11"/>
        <v>#DIV/0!</v>
      </c>
      <c r="AJ9" s="34"/>
      <c r="AK9" s="34"/>
      <c r="AL9" s="34"/>
      <c r="AM9" s="35" t="e">
        <f t="shared" si="1"/>
        <v>#DIV/0!</v>
      </c>
      <c r="AN9" s="34"/>
      <c r="AO9" s="34"/>
      <c r="AP9" s="34"/>
      <c r="AQ9" s="35" t="e">
        <f t="shared" si="2"/>
        <v>#DIV/0!</v>
      </c>
      <c r="AR9" s="36" t="e">
        <f t="shared" si="12"/>
        <v>#DIV/0!</v>
      </c>
      <c r="AS9" s="34" t="e">
        <f t="shared" si="13"/>
        <v>#DIV/0!</v>
      </c>
      <c r="AT9" s="37"/>
      <c r="AU9" s="37">
        <f t="shared" si="14"/>
        <v>0</v>
      </c>
      <c r="AV9" s="38" t="e">
        <f t="shared" si="15"/>
        <v>#DIV/0!</v>
      </c>
    </row>
    <row r="10" spans="1:48" s="21" customFormat="1" ht="18" customHeight="1">
      <c r="A10" s="33">
        <v>4</v>
      </c>
      <c r="B10" s="52" t="s">
        <v>206</v>
      </c>
      <c r="C10" s="50" t="s">
        <v>207</v>
      </c>
      <c r="D10" s="34">
        <v>9.1</v>
      </c>
      <c r="E10" s="34">
        <v>8.9499999999999993</v>
      </c>
      <c r="F10" s="34">
        <v>8.67</v>
      </c>
      <c r="G10" s="79">
        <f t="shared" si="3"/>
        <v>8.9066666666666663</v>
      </c>
      <c r="H10" s="85">
        <f t="shared" si="4"/>
        <v>7.12</v>
      </c>
      <c r="I10" s="34">
        <v>10</v>
      </c>
      <c r="J10" s="85">
        <f t="shared" si="5"/>
        <v>2</v>
      </c>
      <c r="K10" s="34">
        <f t="shared" si="6"/>
        <v>9.120000000000001</v>
      </c>
      <c r="L10" s="42"/>
      <c r="M10" s="34"/>
      <c r="N10" s="34"/>
      <c r="O10" s="34"/>
      <c r="P10" s="79" t="e">
        <f t="shared" si="7"/>
        <v>#DIV/0!</v>
      </c>
      <c r="Q10" s="85" t="e">
        <f t="shared" si="8"/>
        <v>#DIV/0!</v>
      </c>
      <c r="R10" s="34"/>
      <c r="S10" s="85">
        <f t="shared" si="9"/>
        <v>0</v>
      </c>
      <c r="T10" s="34" t="e">
        <f t="shared" si="10"/>
        <v>#DIV/0!</v>
      </c>
      <c r="U10" s="42"/>
      <c r="V10" s="34"/>
      <c r="W10" s="34"/>
      <c r="X10" s="34"/>
      <c r="Y10" s="34"/>
      <c r="Z10" s="34"/>
      <c r="AA10" s="35" t="e">
        <f t="shared" si="0"/>
        <v>#DIV/0!</v>
      </c>
      <c r="AB10" s="34"/>
      <c r="AC10" s="34"/>
      <c r="AD10" s="34"/>
      <c r="AE10" s="34"/>
      <c r="AF10" s="34"/>
      <c r="AG10" s="34"/>
      <c r="AH10" s="34"/>
      <c r="AI10" s="35" t="e">
        <f t="shared" si="11"/>
        <v>#DIV/0!</v>
      </c>
      <c r="AJ10" s="34"/>
      <c r="AK10" s="34"/>
      <c r="AL10" s="34"/>
      <c r="AM10" s="35" t="e">
        <f t="shared" si="1"/>
        <v>#DIV/0!</v>
      </c>
      <c r="AN10" s="34"/>
      <c r="AO10" s="34"/>
      <c r="AP10" s="34"/>
      <c r="AQ10" s="35" t="e">
        <f t="shared" si="2"/>
        <v>#DIV/0!</v>
      </c>
      <c r="AR10" s="36" t="e">
        <f t="shared" si="12"/>
        <v>#DIV/0!</v>
      </c>
      <c r="AS10" s="34" t="e">
        <f t="shared" si="13"/>
        <v>#DIV/0!</v>
      </c>
      <c r="AT10" s="37"/>
      <c r="AU10" s="37">
        <f t="shared" si="14"/>
        <v>0</v>
      </c>
      <c r="AV10" s="38" t="e">
        <f t="shared" si="15"/>
        <v>#DIV/0!</v>
      </c>
    </row>
    <row r="11" spans="1:48" s="21" customFormat="1" ht="18" customHeight="1">
      <c r="A11" s="33">
        <v>5</v>
      </c>
      <c r="B11" s="58" t="s">
        <v>208</v>
      </c>
      <c r="C11" s="37" t="s">
        <v>209</v>
      </c>
      <c r="D11" s="34">
        <v>9.1</v>
      </c>
      <c r="E11" s="34">
        <v>7.14</v>
      </c>
      <c r="F11" s="34">
        <v>7.56</v>
      </c>
      <c r="G11" s="79">
        <f t="shared" si="3"/>
        <v>7.9333333333333327</v>
      </c>
      <c r="H11" s="85">
        <f t="shared" si="4"/>
        <v>6.34</v>
      </c>
      <c r="I11" s="34">
        <v>8</v>
      </c>
      <c r="J11" s="85">
        <f t="shared" si="5"/>
        <v>1.6</v>
      </c>
      <c r="K11" s="34">
        <f t="shared" si="6"/>
        <v>7.9399999999999995</v>
      </c>
      <c r="L11" s="42"/>
      <c r="M11" s="34"/>
      <c r="N11" s="34"/>
      <c r="O11" s="34"/>
      <c r="P11" s="79" t="e">
        <f t="shared" si="7"/>
        <v>#DIV/0!</v>
      </c>
      <c r="Q11" s="85" t="e">
        <f t="shared" si="8"/>
        <v>#DIV/0!</v>
      </c>
      <c r="R11" s="34"/>
      <c r="S11" s="85">
        <f t="shared" si="9"/>
        <v>0</v>
      </c>
      <c r="T11" s="34" t="e">
        <f t="shared" si="10"/>
        <v>#DIV/0!</v>
      </c>
      <c r="U11" s="42"/>
      <c r="V11" s="34"/>
      <c r="W11" s="34"/>
      <c r="X11" s="34"/>
      <c r="Y11" s="34"/>
      <c r="Z11" s="34"/>
      <c r="AA11" s="35" t="e">
        <f t="shared" si="0"/>
        <v>#DIV/0!</v>
      </c>
      <c r="AB11" s="34"/>
      <c r="AC11" s="34"/>
      <c r="AD11" s="34"/>
      <c r="AE11" s="34"/>
      <c r="AF11" s="34"/>
      <c r="AG11" s="34"/>
      <c r="AH11" s="34"/>
      <c r="AI11" s="35" t="e">
        <f t="shared" si="11"/>
        <v>#DIV/0!</v>
      </c>
      <c r="AJ11" s="34"/>
      <c r="AK11" s="34"/>
      <c r="AL11" s="34"/>
      <c r="AM11" s="35" t="e">
        <f t="shared" si="1"/>
        <v>#DIV/0!</v>
      </c>
      <c r="AN11" s="34"/>
      <c r="AO11" s="34"/>
      <c r="AP11" s="34"/>
      <c r="AQ11" s="35" t="e">
        <f t="shared" si="2"/>
        <v>#DIV/0!</v>
      </c>
      <c r="AR11" s="36" t="e">
        <f t="shared" si="12"/>
        <v>#DIV/0!</v>
      </c>
      <c r="AS11" s="34" t="e">
        <f t="shared" si="13"/>
        <v>#DIV/0!</v>
      </c>
      <c r="AT11" s="37"/>
      <c r="AU11" s="37">
        <f t="shared" si="14"/>
        <v>0</v>
      </c>
      <c r="AV11" s="38" t="e">
        <f t="shared" si="15"/>
        <v>#DIV/0!</v>
      </c>
    </row>
    <row r="12" spans="1:48" s="21" customFormat="1" ht="18" customHeight="1">
      <c r="A12" s="33">
        <v>6</v>
      </c>
      <c r="B12" s="51" t="s">
        <v>210</v>
      </c>
      <c r="C12" s="37" t="s">
        <v>211</v>
      </c>
      <c r="D12" s="34">
        <v>9.58</v>
      </c>
      <c r="E12" s="34">
        <v>7.07</v>
      </c>
      <c r="F12" s="34">
        <v>5.88</v>
      </c>
      <c r="G12" s="79">
        <f t="shared" si="3"/>
        <v>7.5099999999999989</v>
      </c>
      <c r="H12" s="85">
        <f t="shared" si="4"/>
        <v>6</v>
      </c>
      <c r="I12" s="34">
        <v>7</v>
      </c>
      <c r="J12" s="85">
        <f t="shared" si="5"/>
        <v>1.4</v>
      </c>
      <c r="K12" s="34">
        <f t="shared" si="6"/>
        <v>7.4</v>
      </c>
      <c r="L12" s="42"/>
      <c r="M12" s="34"/>
      <c r="N12" s="34"/>
      <c r="O12" s="34"/>
      <c r="P12" s="79" t="e">
        <f t="shared" si="7"/>
        <v>#DIV/0!</v>
      </c>
      <c r="Q12" s="85" t="e">
        <f t="shared" si="8"/>
        <v>#DIV/0!</v>
      </c>
      <c r="R12" s="34"/>
      <c r="S12" s="85">
        <f t="shared" si="9"/>
        <v>0</v>
      </c>
      <c r="T12" s="34" t="e">
        <f t="shared" si="10"/>
        <v>#DIV/0!</v>
      </c>
      <c r="U12" s="42"/>
      <c r="V12" s="34"/>
      <c r="W12" s="34"/>
      <c r="X12" s="34"/>
      <c r="Y12" s="34"/>
      <c r="Z12" s="34"/>
      <c r="AA12" s="35" t="e">
        <f t="shared" si="0"/>
        <v>#DIV/0!</v>
      </c>
      <c r="AB12" s="34"/>
      <c r="AC12" s="34"/>
      <c r="AD12" s="34"/>
      <c r="AE12" s="34"/>
      <c r="AF12" s="34"/>
      <c r="AG12" s="34"/>
      <c r="AH12" s="34"/>
      <c r="AI12" s="35" t="e">
        <f t="shared" si="11"/>
        <v>#DIV/0!</v>
      </c>
      <c r="AJ12" s="34"/>
      <c r="AK12" s="34"/>
      <c r="AL12" s="34"/>
      <c r="AM12" s="35" t="e">
        <f t="shared" si="1"/>
        <v>#DIV/0!</v>
      </c>
      <c r="AN12" s="34"/>
      <c r="AO12" s="34"/>
      <c r="AP12" s="34"/>
      <c r="AQ12" s="35" t="e">
        <f t="shared" si="2"/>
        <v>#DIV/0!</v>
      </c>
      <c r="AR12" s="36" t="e">
        <f t="shared" si="12"/>
        <v>#DIV/0!</v>
      </c>
      <c r="AS12" s="34" t="e">
        <f t="shared" si="13"/>
        <v>#DIV/0!</v>
      </c>
      <c r="AT12" s="37"/>
      <c r="AU12" s="37">
        <f t="shared" si="14"/>
        <v>0</v>
      </c>
      <c r="AV12" s="38" t="e">
        <f t="shared" si="15"/>
        <v>#DIV/0!</v>
      </c>
    </row>
    <row r="13" spans="1:48" s="21" customFormat="1" ht="18" customHeight="1">
      <c r="A13" s="33">
        <v>7</v>
      </c>
      <c r="B13" s="51" t="s">
        <v>212</v>
      </c>
      <c r="C13" s="37" t="s">
        <v>213</v>
      </c>
      <c r="D13" s="34">
        <v>9.32</v>
      </c>
      <c r="E13" s="34">
        <v>9.4</v>
      </c>
      <c r="F13" s="34">
        <v>8.41</v>
      </c>
      <c r="G13" s="79">
        <f t="shared" si="3"/>
        <v>9.043333333333333</v>
      </c>
      <c r="H13" s="85">
        <f t="shared" si="4"/>
        <v>7.23</v>
      </c>
      <c r="I13" s="34">
        <v>7.8</v>
      </c>
      <c r="J13" s="85">
        <f t="shared" si="5"/>
        <v>1.56</v>
      </c>
      <c r="K13" s="34">
        <f t="shared" si="6"/>
        <v>8.7900000000000009</v>
      </c>
      <c r="L13" s="42"/>
      <c r="M13" s="34"/>
      <c r="N13" s="34"/>
      <c r="O13" s="34"/>
      <c r="P13" s="79" t="e">
        <f t="shared" si="7"/>
        <v>#DIV/0!</v>
      </c>
      <c r="Q13" s="85" t="e">
        <f t="shared" si="8"/>
        <v>#DIV/0!</v>
      </c>
      <c r="R13" s="34"/>
      <c r="S13" s="85">
        <f t="shared" si="9"/>
        <v>0</v>
      </c>
      <c r="T13" s="34" t="e">
        <f t="shared" si="10"/>
        <v>#DIV/0!</v>
      </c>
      <c r="U13" s="42"/>
      <c r="V13" s="34"/>
      <c r="W13" s="34"/>
      <c r="X13" s="34"/>
      <c r="Y13" s="34"/>
      <c r="Z13" s="34"/>
      <c r="AA13" s="35" t="e">
        <f t="shared" si="0"/>
        <v>#DIV/0!</v>
      </c>
      <c r="AB13" s="34"/>
      <c r="AC13" s="34"/>
      <c r="AD13" s="34"/>
      <c r="AE13" s="34"/>
      <c r="AF13" s="34"/>
      <c r="AG13" s="34"/>
      <c r="AH13" s="34"/>
      <c r="AI13" s="35" t="e">
        <f t="shared" si="11"/>
        <v>#DIV/0!</v>
      </c>
      <c r="AJ13" s="34"/>
      <c r="AK13" s="34"/>
      <c r="AL13" s="34"/>
      <c r="AM13" s="35" t="e">
        <f t="shared" si="1"/>
        <v>#DIV/0!</v>
      </c>
      <c r="AN13" s="34"/>
      <c r="AO13" s="34"/>
      <c r="AP13" s="34"/>
      <c r="AQ13" s="35" t="e">
        <f t="shared" si="2"/>
        <v>#DIV/0!</v>
      </c>
      <c r="AR13" s="36" t="e">
        <f t="shared" si="12"/>
        <v>#DIV/0!</v>
      </c>
      <c r="AS13" s="34" t="e">
        <f t="shared" si="13"/>
        <v>#DIV/0!</v>
      </c>
      <c r="AT13" s="37"/>
      <c r="AU13" s="37">
        <f t="shared" si="14"/>
        <v>0</v>
      </c>
      <c r="AV13" s="38" t="e">
        <f t="shared" si="15"/>
        <v>#DIV/0!</v>
      </c>
    </row>
    <row r="14" spans="1:48" s="21" customFormat="1" ht="18" customHeight="1">
      <c r="A14" s="33">
        <v>8</v>
      </c>
      <c r="B14" s="58" t="s">
        <v>214</v>
      </c>
      <c r="C14" s="37" t="s">
        <v>215</v>
      </c>
      <c r="D14" s="34">
        <v>8.1</v>
      </c>
      <c r="E14" s="34">
        <v>7.68</v>
      </c>
      <c r="F14" s="34">
        <v>7.11</v>
      </c>
      <c r="G14" s="79">
        <f t="shared" si="3"/>
        <v>7.63</v>
      </c>
      <c r="H14" s="85">
        <f t="shared" si="4"/>
        <v>6.1</v>
      </c>
      <c r="I14" s="34"/>
      <c r="J14" s="85">
        <f t="shared" si="5"/>
        <v>0</v>
      </c>
      <c r="K14" s="34">
        <f t="shared" si="6"/>
        <v>6.1</v>
      </c>
      <c r="L14" s="42"/>
      <c r="M14" s="34"/>
      <c r="N14" s="34"/>
      <c r="O14" s="34"/>
      <c r="P14" s="79" t="e">
        <f t="shared" si="7"/>
        <v>#DIV/0!</v>
      </c>
      <c r="Q14" s="85" t="e">
        <f t="shared" si="8"/>
        <v>#DIV/0!</v>
      </c>
      <c r="R14" s="34"/>
      <c r="S14" s="85">
        <f t="shared" si="9"/>
        <v>0</v>
      </c>
      <c r="T14" s="34" t="e">
        <f t="shared" si="10"/>
        <v>#DIV/0!</v>
      </c>
      <c r="U14" s="42"/>
      <c r="V14" s="34"/>
      <c r="W14" s="34"/>
      <c r="X14" s="34"/>
      <c r="Y14" s="34"/>
      <c r="Z14" s="34"/>
      <c r="AA14" s="35" t="e">
        <f t="shared" si="0"/>
        <v>#DIV/0!</v>
      </c>
      <c r="AB14" s="34"/>
      <c r="AC14" s="34"/>
      <c r="AD14" s="34"/>
      <c r="AE14" s="34"/>
      <c r="AF14" s="34"/>
      <c r="AG14" s="34"/>
      <c r="AH14" s="34"/>
      <c r="AI14" s="35" t="e">
        <f t="shared" si="11"/>
        <v>#DIV/0!</v>
      </c>
      <c r="AJ14" s="34"/>
      <c r="AK14" s="34"/>
      <c r="AL14" s="34"/>
      <c r="AM14" s="35" t="e">
        <f t="shared" si="1"/>
        <v>#DIV/0!</v>
      </c>
      <c r="AN14" s="34"/>
      <c r="AO14" s="34"/>
      <c r="AP14" s="34"/>
      <c r="AQ14" s="35" t="e">
        <f t="shared" si="2"/>
        <v>#DIV/0!</v>
      </c>
      <c r="AR14" s="36" t="e">
        <f t="shared" si="12"/>
        <v>#DIV/0!</v>
      </c>
      <c r="AS14" s="34" t="e">
        <f t="shared" si="13"/>
        <v>#DIV/0!</v>
      </c>
      <c r="AT14" s="37"/>
      <c r="AU14" s="37">
        <f t="shared" si="14"/>
        <v>0</v>
      </c>
      <c r="AV14" s="38" t="e">
        <f t="shared" si="15"/>
        <v>#DIV/0!</v>
      </c>
    </row>
    <row r="15" spans="1:48" s="21" customFormat="1" ht="18" customHeight="1">
      <c r="A15" s="33">
        <v>9</v>
      </c>
      <c r="B15" s="58" t="s">
        <v>216</v>
      </c>
      <c r="C15" s="37" t="s">
        <v>217</v>
      </c>
      <c r="D15" s="34">
        <v>8.15</v>
      </c>
      <c r="E15" s="34">
        <v>8.32</v>
      </c>
      <c r="F15" s="34">
        <v>8.01</v>
      </c>
      <c r="G15" s="79">
        <f t="shared" si="3"/>
        <v>8.1599999999999984</v>
      </c>
      <c r="H15" s="85">
        <f t="shared" si="4"/>
        <v>6.52</v>
      </c>
      <c r="I15" s="34">
        <v>7</v>
      </c>
      <c r="J15" s="85">
        <f t="shared" si="5"/>
        <v>1.4</v>
      </c>
      <c r="K15" s="34">
        <f t="shared" si="6"/>
        <v>7.92</v>
      </c>
      <c r="L15" s="42"/>
      <c r="M15" s="34"/>
      <c r="N15" s="34"/>
      <c r="O15" s="34"/>
      <c r="P15" s="79" t="e">
        <f t="shared" si="7"/>
        <v>#DIV/0!</v>
      </c>
      <c r="Q15" s="85" t="e">
        <f t="shared" si="8"/>
        <v>#DIV/0!</v>
      </c>
      <c r="R15" s="34"/>
      <c r="S15" s="85">
        <f t="shared" si="9"/>
        <v>0</v>
      </c>
      <c r="T15" s="34" t="e">
        <f t="shared" si="10"/>
        <v>#DIV/0!</v>
      </c>
      <c r="U15" s="42"/>
      <c r="V15" s="34"/>
      <c r="W15" s="34"/>
      <c r="X15" s="34"/>
      <c r="Y15" s="34"/>
      <c r="Z15" s="34"/>
      <c r="AA15" s="35" t="e">
        <f t="shared" si="0"/>
        <v>#DIV/0!</v>
      </c>
      <c r="AB15" s="34"/>
      <c r="AC15" s="34"/>
      <c r="AD15" s="34"/>
      <c r="AE15" s="34"/>
      <c r="AF15" s="34"/>
      <c r="AG15" s="34"/>
      <c r="AH15" s="34"/>
      <c r="AI15" s="35" t="e">
        <f t="shared" si="11"/>
        <v>#DIV/0!</v>
      </c>
      <c r="AJ15" s="34"/>
      <c r="AK15" s="34"/>
      <c r="AL15" s="34"/>
      <c r="AM15" s="35" t="e">
        <f t="shared" si="1"/>
        <v>#DIV/0!</v>
      </c>
      <c r="AN15" s="34"/>
      <c r="AO15" s="34"/>
      <c r="AP15" s="34"/>
      <c r="AQ15" s="35" t="e">
        <f t="shared" si="2"/>
        <v>#DIV/0!</v>
      </c>
      <c r="AR15" s="36" t="e">
        <f t="shared" si="12"/>
        <v>#DIV/0!</v>
      </c>
      <c r="AS15" s="34" t="e">
        <f t="shared" si="13"/>
        <v>#DIV/0!</v>
      </c>
      <c r="AT15" s="37"/>
      <c r="AU15" s="37">
        <f t="shared" si="14"/>
        <v>0</v>
      </c>
      <c r="AV15" s="38" t="e">
        <f t="shared" si="15"/>
        <v>#DIV/0!</v>
      </c>
    </row>
    <row r="16" spans="1:48" s="21" customFormat="1" ht="18" customHeight="1">
      <c r="A16" s="33">
        <v>10</v>
      </c>
      <c r="B16" s="58" t="s">
        <v>218</v>
      </c>
      <c r="C16" s="37" t="s">
        <v>219</v>
      </c>
      <c r="D16" s="34">
        <v>9.64</v>
      </c>
      <c r="E16" s="34">
        <v>9.92</v>
      </c>
      <c r="F16" s="34">
        <v>9.4</v>
      </c>
      <c r="G16" s="79">
        <f t="shared" si="3"/>
        <v>9.6533333333333342</v>
      </c>
      <c r="H16" s="85">
        <f t="shared" si="4"/>
        <v>7.72</v>
      </c>
      <c r="I16" s="34">
        <v>10</v>
      </c>
      <c r="J16" s="85">
        <f t="shared" si="5"/>
        <v>2</v>
      </c>
      <c r="K16" s="34">
        <f t="shared" si="6"/>
        <v>9.7199999999999989</v>
      </c>
      <c r="L16" s="42"/>
      <c r="M16" s="34"/>
      <c r="N16" s="34"/>
      <c r="O16" s="34"/>
      <c r="P16" s="79" t="e">
        <f t="shared" si="7"/>
        <v>#DIV/0!</v>
      </c>
      <c r="Q16" s="85" t="e">
        <f t="shared" si="8"/>
        <v>#DIV/0!</v>
      </c>
      <c r="R16" s="34"/>
      <c r="S16" s="85">
        <f t="shared" si="9"/>
        <v>0</v>
      </c>
      <c r="T16" s="34" t="e">
        <f t="shared" si="10"/>
        <v>#DIV/0!</v>
      </c>
      <c r="U16" s="42"/>
      <c r="V16" s="34"/>
      <c r="W16" s="34"/>
      <c r="X16" s="34"/>
      <c r="Y16" s="34"/>
      <c r="Z16" s="34"/>
      <c r="AA16" s="35" t="e">
        <f t="shared" si="0"/>
        <v>#DIV/0!</v>
      </c>
      <c r="AB16" s="34"/>
      <c r="AC16" s="34"/>
      <c r="AD16" s="34"/>
      <c r="AE16" s="34"/>
      <c r="AF16" s="34"/>
      <c r="AG16" s="34"/>
      <c r="AH16" s="34"/>
      <c r="AI16" s="35" t="e">
        <f t="shared" si="11"/>
        <v>#DIV/0!</v>
      </c>
      <c r="AJ16" s="34"/>
      <c r="AK16" s="34"/>
      <c r="AL16" s="34"/>
      <c r="AM16" s="35" t="e">
        <f t="shared" si="1"/>
        <v>#DIV/0!</v>
      </c>
      <c r="AN16" s="34"/>
      <c r="AO16" s="34"/>
      <c r="AP16" s="34"/>
      <c r="AQ16" s="35" t="e">
        <f t="shared" si="2"/>
        <v>#DIV/0!</v>
      </c>
      <c r="AR16" s="36" t="e">
        <f t="shared" si="12"/>
        <v>#DIV/0!</v>
      </c>
      <c r="AS16" s="34" t="e">
        <f t="shared" si="13"/>
        <v>#DIV/0!</v>
      </c>
      <c r="AT16" s="37"/>
      <c r="AU16" s="37">
        <f t="shared" si="14"/>
        <v>0</v>
      </c>
      <c r="AV16" s="38" t="e">
        <f t="shared" si="15"/>
        <v>#DIV/0!</v>
      </c>
    </row>
    <row r="17" spans="1:48" s="21" customFormat="1" ht="18" customHeight="1">
      <c r="A17" s="33">
        <v>11</v>
      </c>
      <c r="B17" s="52" t="s">
        <v>220</v>
      </c>
      <c r="C17" s="37" t="s">
        <v>221</v>
      </c>
      <c r="D17" s="34">
        <v>8.8800000000000008</v>
      </c>
      <c r="E17" s="34">
        <v>9.26</v>
      </c>
      <c r="F17" s="34">
        <v>7.34</v>
      </c>
      <c r="G17" s="79">
        <f t="shared" si="3"/>
        <v>8.4933333333333341</v>
      </c>
      <c r="H17" s="85">
        <f t="shared" si="4"/>
        <v>6.79</v>
      </c>
      <c r="I17" s="34">
        <v>9.8000000000000007</v>
      </c>
      <c r="J17" s="85">
        <f t="shared" si="5"/>
        <v>1.96</v>
      </c>
      <c r="K17" s="34">
        <f t="shared" si="6"/>
        <v>8.75</v>
      </c>
      <c r="L17" s="42"/>
      <c r="M17" s="34"/>
      <c r="N17" s="34"/>
      <c r="O17" s="34"/>
      <c r="P17" s="79" t="e">
        <f t="shared" si="7"/>
        <v>#DIV/0!</v>
      </c>
      <c r="Q17" s="85" t="e">
        <f t="shared" si="8"/>
        <v>#DIV/0!</v>
      </c>
      <c r="R17" s="34"/>
      <c r="S17" s="85">
        <f t="shared" si="9"/>
        <v>0</v>
      </c>
      <c r="T17" s="34" t="e">
        <f t="shared" si="10"/>
        <v>#DIV/0!</v>
      </c>
      <c r="U17" s="42"/>
      <c r="V17" s="34"/>
      <c r="W17" s="34"/>
      <c r="X17" s="34"/>
      <c r="Y17" s="34"/>
      <c r="Z17" s="34"/>
      <c r="AA17" s="35" t="e">
        <f t="shared" si="0"/>
        <v>#DIV/0!</v>
      </c>
      <c r="AB17" s="34"/>
      <c r="AC17" s="34"/>
      <c r="AD17" s="34"/>
      <c r="AE17" s="34"/>
      <c r="AF17" s="34"/>
      <c r="AG17" s="34"/>
      <c r="AH17" s="34"/>
      <c r="AI17" s="35" t="e">
        <f t="shared" si="11"/>
        <v>#DIV/0!</v>
      </c>
      <c r="AJ17" s="34"/>
      <c r="AK17" s="34"/>
      <c r="AL17" s="34"/>
      <c r="AM17" s="35" t="e">
        <f t="shared" si="1"/>
        <v>#DIV/0!</v>
      </c>
      <c r="AN17" s="34"/>
      <c r="AO17" s="34"/>
      <c r="AP17" s="34"/>
      <c r="AQ17" s="35" t="e">
        <f t="shared" si="2"/>
        <v>#DIV/0!</v>
      </c>
      <c r="AR17" s="36" t="e">
        <f t="shared" si="12"/>
        <v>#DIV/0!</v>
      </c>
      <c r="AS17" s="34" t="e">
        <f t="shared" si="13"/>
        <v>#DIV/0!</v>
      </c>
      <c r="AT17" s="37"/>
      <c r="AU17" s="37">
        <f t="shared" si="14"/>
        <v>0</v>
      </c>
      <c r="AV17" s="38" t="e">
        <f t="shared" si="15"/>
        <v>#DIV/0!</v>
      </c>
    </row>
    <row r="18" spans="1:48" s="21" customFormat="1" ht="18" customHeight="1">
      <c r="A18" s="33">
        <v>12</v>
      </c>
      <c r="B18" s="58" t="s">
        <v>222</v>
      </c>
      <c r="C18" s="53" t="s">
        <v>223</v>
      </c>
      <c r="D18" s="34">
        <v>9.2100000000000009</v>
      </c>
      <c r="E18" s="34">
        <v>9.84</v>
      </c>
      <c r="F18" s="34">
        <v>8.67</v>
      </c>
      <c r="G18" s="79">
        <f t="shared" si="3"/>
        <v>9.24</v>
      </c>
      <c r="H18" s="85">
        <f t="shared" si="4"/>
        <v>7.39</v>
      </c>
      <c r="I18" s="34"/>
      <c r="J18" s="85">
        <f t="shared" si="5"/>
        <v>0</v>
      </c>
      <c r="K18" s="34">
        <f t="shared" si="6"/>
        <v>7.39</v>
      </c>
      <c r="L18" s="42"/>
      <c r="M18" s="34"/>
      <c r="N18" s="34"/>
      <c r="O18" s="34"/>
      <c r="P18" s="79" t="e">
        <f t="shared" si="7"/>
        <v>#DIV/0!</v>
      </c>
      <c r="Q18" s="85" t="e">
        <f t="shared" si="8"/>
        <v>#DIV/0!</v>
      </c>
      <c r="R18" s="34"/>
      <c r="S18" s="85">
        <f t="shared" si="9"/>
        <v>0</v>
      </c>
      <c r="T18" s="34" t="e">
        <f t="shared" si="10"/>
        <v>#DIV/0!</v>
      </c>
      <c r="U18" s="42"/>
      <c r="V18" s="34"/>
      <c r="W18" s="34"/>
      <c r="X18" s="34"/>
      <c r="Y18" s="34"/>
      <c r="Z18" s="34"/>
      <c r="AA18" s="35" t="e">
        <f t="shared" si="0"/>
        <v>#DIV/0!</v>
      </c>
      <c r="AB18" s="34"/>
      <c r="AC18" s="34"/>
      <c r="AD18" s="34"/>
      <c r="AE18" s="34"/>
      <c r="AF18" s="34"/>
      <c r="AG18" s="34"/>
      <c r="AH18" s="34"/>
      <c r="AI18" s="35" t="e">
        <f t="shared" si="11"/>
        <v>#DIV/0!</v>
      </c>
      <c r="AJ18" s="34"/>
      <c r="AK18" s="34"/>
      <c r="AL18" s="34"/>
      <c r="AM18" s="35" t="e">
        <f t="shared" si="1"/>
        <v>#DIV/0!</v>
      </c>
      <c r="AN18" s="34"/>
      <c r="AO18" s="34"/>
      <c r="AP18" s="34"/>
      <c r="AQ18" s="35" t="e">
        <f t="shared" si="2"/>
        <v>#DIV/0!</v>
      </c>
      <c r="AR18" s="36" t="e">
        <f t="shared" si="12"/>
        <v>#DIV/0!</v>
      </c>
      <c r="AS18" s="34" t="e">
        <f t="shared" si="13"/>
        <v>#DIV/0!</v>
      </c>
      <c r="AT18" s="37"/>
      <c r="AU18" s="37">
        <f t="shared" si="14"/>
        <v>0</v>
      </c>
      <c r="AV18" s="38" t="e">
        <f t="shared" si="15"/>
        <v>#DIV/0!</v>
      </c>
    </row>
    <row r="19" spans="1:48" s="21" customFormat="1" ht="18" customHeight="1">
      <c r="A19" s="33">
        <v>13</v>
      </c>
      <c r="B19" s="58" t="s">
        <v>224</v>
      </c>
      <c r="C19" s="50" t="s">
        <v>225</v>
      </c>
      <c r="D19" s="34">
        <v>9.4600000000000009</v>
      </c>
      <c r="E19" s="34">
        <v>9.36</v>
      </c>
      <c r="F19" s="34">
        <v>8.99</v>
      </c>
      <c r="G19" s="79">
        <f t="shared" si="3"/>
        <v>9.2700000000000014</v>
      </c>
      <c r="H19" s="85">
        <f t="shared" si="4"/>
        <v>7.41</v>
      </c>
      <c r="I19" s="34">
        <v>10</v>
      </c>
      <c r="J19" s="85">
        <f t="shared" si="5"/>
        <v>2</v>
      </c>
      <c r="K19" s="34">
        <f t="shared" si="6"/>
        <v>9.41</v>
      </c>
      <c r="L19" s="42"/>
      <c r="M19" s="34"/>
      <c r="N19" s="34"/>
      <c r="O19" s="34"/>
      <c r="P19" s="79" t="e">
        <f t="shared" si="7"/>
        <v>#DIV/0!</v>
      </c>
      <c r="Q19" s="85" t="e">
        <f t="shared" si="8"/>
        <v>#DIV/0!</v>
      </c>
      <c r="R19" s="34"/>
      <c r="S19" s="85">
        <f t="shared" si="9"/>
        <v>0</v>
      </c>
      <c r="T19" s="34" t="e">
        <f t="shared" si="10"/>
        <v>#DIV/0!</v>
      </c>
      <c r="U19" s="42"/>
      <c r="V19" s="34"/>
      <c r="W19" s="34"/>
      <c r="X19" s="34"/>
      <c r="Y19" s="34"/>
      <c r="Z19" s="34"/>
      <c r="AA19" s="35" t="e">
        <f t="shared" si="0"/>
        <v>#DIV/0!</v>
      </c>
      <c r="AB19" s="34"/>
      <c r="AC19" s="34"/>
      <c r="AD19" s="34"/>
      <c r="AE19" s="34"/>
      <c r="AF19" s="34"/>
      <c r="AG19" s="34"/>
      <c r="AH19" s="34"/>
      <c r="AI19" s="35" t="e">
        <f t="shared" si="11"/>
        <v>#DIV/0!</v>
      </c>
      <c r="AJ19" s="34"/>
      <c r="AK19" s="34"/>
      <c r="AL19" s="34"/>
      <c r="AM19" s="35" t="e">
        <f t="shared" si="1"/>
        <v>#DIV/0!</v>
      </c>
      <c r="AN19" s="34"/>
      <c r="AO19" s="34"/>
      <c r="AP19" s="34"/>
      <c r="AQ19" s="35" t="e">
        <f t="shared" si="2"/>
        <v>#DIV/0!</v>
      </c>
      <c r="AR19" s="36" t="e">
        <f t="shared" si="12"/>
        <v>#DIV/0!</v>
      </c>
      <c r="AS19" s="34" t="e">
        <f t="shared" si="13"/>
        <v>#DIV/0!</v>
      </c>
      <c r="AT19" s="37"/>
      <c r="AU19" s="37">
        <f t="shared" si="14"/>
        <v>0</v>
      </c>
      <c r="AV19" s="38" t="e">
        <f t="shared" si="15"/>
        <v>#DIV/0!</v>
      </c>
    </row>
    <row r="20" spans="1:48" s="21" customFormat="1" ht="18" customHeight="1">
      <c r="A20" s="33">
        <v>14</v>
      </c>
      <c r="B20" s="61" t="s">
        <v>226</v>
      </c>
      <c r="C20" s="37" t="s">
        <v>227</v>
      </c>
      <c r="D20" s="34">
        <v>8.6999999999999993</v>
      </c>
      <c r="E20" s="34">
        <v>9.82</v>
      </c>
      <c r="F20" s="34">
        <v>7.04</v>
      </c>
      <c r="G20" s="79">
        <f t="shared" si="3"/>
        <v>8.52</v>
      </c>
      <c r="H20" s="85">
        <f t="shared" si="4"/>
        <v>6.81</v>
      </c>
      <c r="I20" s="34">
        <v>10</v>
      </c>
      <c r="J20" s="85">
        <f t="shared" si="5"/>
        <v>2</v>
      </c>
      <c r="K20" s="34">
        <f t="shared" si="6"/>
        <v>8.8099999999999987</v>
      </c>
      <c r="L20" s="42"/>
      <c r="M20" s="34"/>
      <c r="N20" s="34"/>
      <c r="O20" s="34"/>
      <c r="P20" s="79" t="e">
        <f t="shared" si="7"/>
        <v>#DIV/0!</v>
      </c>
      <c r="Q20" s="85" t="e">
        <f t="shared" si="8"/>
        <v>#DIV/0!</v>
      </c>
      <c r="R20" s="34"/>
      <c r="S20" s="85">
        <f t="shared" si="9"/>
        <v>0</v>
      </c>
      <c r="T20" s="34" t="e">
        <f t="shared" si="10"/>
        <v>#DIV/0!</v>
      </c>
      <c r="U20" s="42"/>
      <c r="V20" s="34"/>
      <c r="W20" s="34"/>
      <c r="X20" s="34"/>
      <c r="Y20" s="34"/>
      <c r="Z20" s="34"/>
      <c r="AA20" s="35" t="e">
        <f t="shared" si="0"/>
        <v>#DIV/0!</v>
      </c>
      <c r="AB20" s="34"/>
      <c r="AC20" s="34"/>
      <c r="AD20" s="34"/>
      <c r="AE20" s="34"/>
      <c r="AF20" s="34"/>
      <c r="AG20" s="34"/>
      <c r="AH20" s="34"/>
      <c r="AI20" s="35" t="e">
        <f t="shared" si="11"/>
        <v>#DIV/0!</v>
      </c>
      <c r="AJ20" s="34"/>
      <c r="AK20" s="34"/>
      <c r="AL20" s="34"/>
      <c r="AM20" s="35" t="e">
        <f t="shared" si="1"/>
        <v>#DIV/0!</v>
      </c>
      <c r="AN20" s="34"/>
      <c r="AO20" s="34"/>
      <c r="AP20" s="34"/>
      <c r="AQ20" s="35" t="e">
        <f t="shared" si="2"/>
        <v>#DIV/0!</v>
      </c>
      <c r="AR20" s="36" t="e">
        <f t="shared" si="12"/>
        <v>#DIV/0!</v>
      </c>
      <c r="AS20" s="34" t="e">
        <f t="shared" si="13"/>
        <v>#DIV/0!</v>
      </c>
      <c r="AT20" s="37"/>
      <c r="AU20" s="37">
        <f t="shared" si="14"/>
        <v>0</v>
      </c>
      <c r="AV20" s="38" t="e">
        <f t="shared" si="15"/>
        <v>#DIV/0!</v>
      </c>
    </row>
    <row r="21" spans="1:48" s="21" customFormat="1" ht="18" customHeight="1">
      <c r="A21" s="33">
        <v>15</v>
      </c>
      <c r="B21" s="51" t="s">
        <v>228</v>
      </c>
      <c r="C21" s="37" t="s">
        <v>229</v>
      </c>
      <c r="D21" s="34">
        <v>7.1</v>
      </c>
      <c r="E21" s="34">
        <v>8.75</v>
      </c>
      <c r="F21" s="34"/>
      <c r="G21" s="79">
        <f t="shared" si="3"/>
        <v>7.9249999999999998</v>
      </c>
      <c r="H21" s="85">
        <f t="shared" si="4"/>
        <v>6.34</v>
      </c>
      <c r="I21" s="34">
        <v>8.4</v>
      </c>
      <c r="J21" s="85">
        <f t="shared" si="5"/>
        <v>1.68</v>
      </c>
      <c r="K21" s="34">
        <f t="shared" si="6"/>
        <v>8.02</v>
      </c>
      <c r="L21" s="42"/>
      <c r="M21" s="34"/>
      <c r="N21" s="34"/>
      <c r="O21" s="34"/>
      <c r="P21" s="79" t="e">
        <f t="shared" si="7"/>
        <v>#DIV/0!</v>
      </c>
      <c r="Q21" s="85" t="e">
        <f t="shared" si="8"/>
        <v>#DIV/0!</v>
      </c>
      <c r="R21" s="34"/>
      <c r="S21" s="85">
        <f t="shared" si="9"/>
        <v>0</v>
      </c>
      <c r="T21" s="34" t="e">
        <f t="shared" si="10"/>
        <v>#DIV/0!</v>
      </c>
      <c r="U21" s="42"/>
      <c r="V21" s="34"/>
      <c r="W21" s="34"/>
      <c r="X21" s="34"/>
      <c r="Y21" s="34"/>
      <c r="Z21" s="34"/>
      <c r="AA21" s="35" t="e">
        <f t="shared" si="0"/>
        <v>#DIV/0!</v>
      </c>
      <c r="AB21" s="34"/>
      <c r="AC21" s="34"/>
      <c r="AD21" s="34"/>
      <c r="AE21" s="34"/>
      <c r="AF21" s="34"/>
      <c r="AG21" s="34"/>
      <c r="AH21" s="34"/>
      <c r="AI21" s="35" t="e">
        <f t="shared" si="11"/>
        <v>#DIV/0!</v>
      </c>
      <c r="AJ21" s="34"/>
      <c r="AK21" s="34"/>
      <c r="AL21" s="34"/>
      <c r="AM21" s="35" t="e">
        <f t="shared" si="1"/>
        <v>#DIV/0!</v>
      </c>
      <c r="AN21" s="34"/>
      <c r="AO21" s="34"/>
      <c r="AP21" s="34"/>
      <c r="AQ21" s="35" t="e">
        <f t="shared" si="2"/>
        <v>#DIV/0!</v>
      </c>
      <c r="AR21" s="36" t="e">
        <f t="shared" si="12"/>
        <v>#DIV/0!</v>
      </c>
      <c r="AS21" s="34" t="e">
        <f t="shared" si="13"/>
        <v>#DIV/0!</v>
      </c>
      <c r="AT21" s="37"/>
      <c r="AU21" s="37">
        <f t="shared" si="14"/>
        <v>0</v>
      </c>
      <c r="AV21" s="38" t="e">
        <f t="shared" si="15"/>
        <v>#DIV/0!</v>
      </c>
    </row>
    <row r="22" spans="1:48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9.1300000000000008</v>
      </c>
      <c r="F22" s="34">
        <v>9.4</v>
      </c>
      <c r="G22" s="79">
        <f t="shared" si="3"/>
        <v>9.51</v>
      </c>
      <c r="H22" s="85">
        <f t="shared" si="4"/>
        <v>7.6</v>
      </c>
      <c r="I22" s="34">
        <v>10</v>
      </c>
      <c r="J22" s="85">
        <f t="shared" si="5"/>
        <v>2</v>
      </c>
      <c r="K22" s="34">
        <f t="shared" si="6"/>
        <v>9.6</v>
      </c>
      <c r="L22" s="42"/>
      <c r="M22" s="34"/>
      <c r="N22" s="34"/>
      <c r="O22" s="34"/>
      <c r="P22" s="79" t="e">
        <f t="shared" si="7"/>
        <v>#DIV/0!</v>
      </c>
      <c r="Q22" s="85" t="e">
        <f t="shared" si="8"/>
        <v>#DIV/0!</v>
      </c>
      <c r="R22" s="34"/>
      <c r="S22" s="85">
        <f t="shared" si="9"/>
        <v>0</v>
      </c>
      <c r="T22" s="34" t="e">
        <f t="shared" si="10"/>
        <v>#DIV/0!</v>
      </c>
      <c r="U22" s="42"/>
      <c r="V22" s="34"/>
      <c r="W22" s="34"/>
      <c r="X22" s="34"/>
      <c r="Y22" s="34"/>
      <c r="Z22" s="34"/>
      <c r="AA22" s="35" t="e">
        <f t="shared" si="0"/>
        <v>#DIV/0!</v>
      </c>
      <c r="AB22" s="34"/>
      <c r="AC22" s="34"/>
      <c r="AD22" s="34"/>
      <c r="AE22" s="34"/>
      <c r="AF22" s="34"/>
      <c r="AG22" s="34"/>
      <c r="AH22" s="34"/>
      <c r="AI22" s="35" t="e">
        <f t="shared" si="11"/>
        <v>#DIV/0!</v>
      </c>
      <c r="AJ22" s="34"/>
      <c r="AK22" s="34"/>
      <c r="AL22" s="34"/>
      <c r="AM22" s="35" t="e">
        <f t="shared" si="1"/>
        <v>#DIV/0!</v>
      </c>
      <c r="AN22" s="34"/>
      <c r="AO22" s="34"/>
      <c r="AP22" s="34"/>
      <c r="AQ22" s="35" t="e">
        <f t="shared" si="2"/>
        <v>#DIV/0!</v>
      </c>
      <c r="AR22" s="36" t="e">
        <f t="shared" si="12"/>
        <v>#DIV/0!</v>
      </c>
      <c r="AS22" s="34" t="e">
        <f t="shared" si="13"/>
        <v>#DIV/0!</v>
      </c>
      <c r="AT22" s="37"/>
      <c r="AU22" s="37">
        <f t="shared" si="14"/>
        <v>0</v>
      </c>
      <c r="AV22" s="38" t="e">
        <f t="shared" si="15"/>
        <v>#DIV/0!</v>
      </c>
    </row>
    <row r="23" spans="1:48" s="21" customFormat="1" ht="18" customHeight="1">
      <c r="A23" s="33">
        <v>17</v>
      </c>
      <c r="B23" s="58" t="s">
        <v>232</v>
      </c>
      <c r="C23" s="50" t="s">
        <v>233</v>
      </c>
      <c r="D23" s="34">
        <v>9.64</v>
      </c>
      <c r="E23" s="34">
        <v>9.6</v>
      </c>
      <c r="F23" s="34">
        <v>9.24</v>
      </c>
      <c r="G23" s="79">
        <f t="shared" si="3"/>
        <v>9.4933333333333341</v>
      </c>
      <c r="H23" s="85">
        <f t="shared" si="4"/>
        <v>7.59</v>
      </c>
      <c r="I23" s="34">
        <v>10</v>
      </c>
      <c r="J23" s="85">
        <f t="shared" si="5"/>
        <v>2</v>
      </c>
      <c r="K23" s="34">
        <f t="shared" si="6"/>
        <v>9.59</v>
      </c>
      <c r="L23" s="42"/>
      <c r="M23" s="34"/>
      <c r="N23" s="34"/>
      <c r="O23" s="34"/>
      <c r="P23" s="79" t="e">
        <f t="shared" si="7"/>
        <v>#DIV/0!</v>
      </c>
      <c r="Q23" s="85" t="e">
        <f t="shared" si="8"/>
        <v>#DIV/0!</v>
      </c>
      <c r="R23" s="34"/>
      <c r="S23" s="85">
        <f t="shared" si="9"/>
        <v>0</v>
      </c>
      <c r="T23" s="34" t="e">
        <f t="shared" si="10"/>
        <v>#DIV/0!</v>
      </c>
      <c r="U23" s="42"/>
      <c r="V23" s="34"/>
      <c r="W23" s="34"/>
      <c r="X23" s="34"/>
      <c r="Y23" s="34"/>
      <c r="Z23" s="34"/>
      <c r="AA23" s="35" t="e">
        <f t="shared" si="0"/>
        <v>#DIV/0!</v>
      </c>
      <c r="AB23" s="34"/>
      <c r="AC23" s="34"/>
      <c r="AD23" s="34"/>
      <c r="AE23" s="34"/>
      <c r="AF23" s="34"/>
      <c r="AG23" s="34"/>
      <c r="AH23" s="34"/>
      <c r="AI23" s="35" t="e">
        <f t="shared" si="11"/>
        <v>#DIV/0!</v>
      </c>
      <c r="AJ23" s="34"/>
      <c r="AK23" s="34"/>
      <c r="AL23" s="34"/>
      <c r="AM23" s="35" t="e">
        <f t="shared" si="1"/>
        <v>#DIV/0!</v>
      </c>
      <c r="AN23" s="34"/>
      <c r="AO23" s="34"/>
      <c r="AP23" s="34"/>
      <c r="AQ23" s="35" t="e">
        <f t="shared" si="2"/>
        <v>#DIV/0!</v>
      </c>
      <c r="AR23" s="36" t="e">
        <f t="shared" si="12"/>
        <v>#DIV/0!</v>
      </c>
      <c r="AS23" s="34" t="e">
        <f t="shared" si="13"/>
        <v>#DIV/0!</v>
      </c>
      <c r="AT23" s="37"/>
      <c r="AU23" s="37">
        <f t="shared" si="14"/>
        <v>0</v>
      </c>
      <c r="AV23" s="38" t="e">
        <f t="shared" si="15"/>
        <v>#DIV/0!</v>
      </c>
    </row>
    <row r="24" spans="1:48" s="21" customFormat="1" ht="18" customHeight="1">
      <c r="A24" s="33">
        <v>18</v>
      </c>
      <c r="B24" s="58" t="s">
        <v>234</v>
      </c>
      <c r="C24" s="50" t="s">
        <v>235</v>
      </c>
      <c r="D24" s="34">
        <v>8.75</v>
      </c>
      <c r="E24" s="34">
        <v>9.6</v>
      </c>
      <c r="F24" s="34">
        <v>6.5</v>
      </c>
      <c r="G24" s="79">
        <f t="shared" si="3"/>
        <v>8.2833333333333332</v>
      </c>
      <c r="H24" s="85">
        <f t="shared" si="4"/>
        <v>6.62</v>
      </c>
      <c r="I24" s="34">
        <v>9.6</v>
      </c>
      <c r="J24" s="85">
        <f t="shared" si="5"/>
        <v>1.92</v>
      </c>
      <c r="K24" s="34">
        <f t="shared" si="6"/>
        <v>8.5399999999999991</v>
      </c>
      <c r="L24" s="42"/>
      <c r="M24" s="34"/>
      <c r="N24" s="34"/>
      <c r="O24" s="34"/>
      <c r="P24" s="79" t="e">
        <f t="shared" si="7"/>
        <v>#DIV/0!</v>
      </c>
      <c r="Q24" s="85" t="e">
        <f t="shared" si="8"/>
        <v>#DIV/0!</v>
      </c>
      <c r="R24" s="34"/>
      <c r="S24" s="85">
        <f t="shared" si="9"/>
        <v>0</v>
      </c>
      <c r="T24" s="34" t="e">
        <f t="shared" si="10"/>
        <v>#DIV/0!</v>
      </c>
      <c r="U24" s="42"/>
      <c r="V24" s="34"/>
      <c r="W24" s="34"/>
      <c r="X24" s="34"/>
      <c r="Y24" s="34"/>
      <c r="Z24" s="34"/>
      <c r="AA24" s="35" t="e">
        <f t="shared" si="0"/>
        <v>#DIV/0!</v>
      </c>
      <c r="AB24" s="34"/>
      <c r="AC24" s="34"/>
      <c r="AD24" s="34"/>
      <c r="AE24" s="34"/>
      <c r="AF24" s="34"/>
      <c r="AG24" s="34"/>
      <c r="AH24" s="34"/>
      <c r="AI24" s="35" t="e">
        <f t="shared" si="11"/>
        <v>#DIV/0!</v>
      </c>
      <c r="AJ24" s="34"/>
      <c r="AK24" s="34"/>
      <c r="AL24" s="34"/>
      <c r="AM24" s="35" t="e">
        <f t="shared" si="1"/>
        <v>#DIV/0!</v>
      </c>
      <c r="AN24" s="34"/>
      <c r="AO24" s="34"/>
      <c r="AP24" s="34"/>
      <c r="AQ24" s="35" t="e">
        <f t="shared" si="2"/>
        <v>#DIV/0!</v>
      </c>
      <c r="AR24" s="36" t="e">
        <f t="shared" si="12"/>
        <v>#DIV/0!</v>
      </c>
      <c r="AS24" s="34" t="e">
        <f t="shared" si="13"/>
        <v>#DIV/0!</v>
      </c>
      <c r="AT24" s="37"/>
      <c r="AU24" s="37">
        <f t="shared" si="14"/>
        <v>0</v>
      </c>
      <c r="AV24" s="38" t="e">
        <f t="shared" si="15"/>
        <v>#DIV/0!</v>
      </c>
    </row>
    <row r="25" spans="1:48" s="21" customFormat="1" ht="18" customHeight="1">
      <c r="A25" s="33">
        <v>19</v>
      </c>
      <c r="B25" s="58" t="s">
        <v>236</v>
      </c>
      <c r="C25" s="53" t="s">
        <v>237</v>
      </c>
      <c r="D25" s="34">
        <v>9.2799999999999994</v>
      </c>
      <c r="E25" s="34">
        <v>9.16</v>
      </c>
      <c r="F25" s="34">
        <v>8.8699999999999992</v>
      </c>
      <c r="G25" s="79">
        <f t="shared" si="3"/>
        <v>9.1033333333333317</v>
      </c>
      <c r="H25" s="85">
        <f t="shared" si="4"/>
        <v>7.28</v>
      </c>
      <c r="I25" s="34">
        <v>10</v>
      </c>
      <c r="J25" s="85">
        <f t="shared" si="5"/>
        <v>2</v>
      </c>
      <c r="K25" s="34">
        <f t="shared" si="6"/>
        <v>9.2800000000000011</v>
      </c>
      <c r="L25" s="42"/>
      <c r="M25" s="34"/>
      <c r="N25" s="34"/>
      <c r="O25" s="34"/>
      <c r="P25" s="79" t="e">
        <f t="shared" si="7"/>
        <v>#DIV/0!</v>
      </c>
      <c r="Q25" s="85" t="e">
        <f t="shared" si="8"/>
        <v>#DIV/0!</v>
      </c>
      <c r="R25" s="34"/>
      <c r="S25" s="85">
        <f t="shared" si="9"/>
        <v>0</v>
      </c>
      <c r="T25" s="34" t="e">
        <f t="shared" si="10"/>
        <v>#DIV/0!</v>
      </c>
      <c r="U25" s="42"/>
      <c r="V25" s="34"/>
      <c r="W25" s="34"/>
      <c r="X25" s="34"/>
      <c r="Y25" s="34"/>
      <c r="Z25" s="34"/>
      <c r="AA25" s="35" t="e">
        <f t="shared" si="0"/>
        <v>#DIV/0!</v>
      </c>
      <c r="AB25" s="34"/>
      <c r="AC25" s="34"/>
      <c r="AD25" s="34"/>
      <c r="AE25" s="34"/>
      <c r="AF25" s="34"/>
      <c r="AG25" s="34"/>
      <c r="AH25" s="34"/>
      <c r="AI25" s="35" t="e">
        <f t="shared" si="11"/>
        <v>#DIV/0!</v>
      </c>
      <c r="AJ25" s="34"/>
      <c r="AK25" s="34"/>
      <c r="AL25" s="34"/>
      <c r="AM25" s="35" t="e">
        <f t="shared" si="1"/>
        <v>#DIV/0!</v>
      </c>
      <c r="AN25" s="34"/>
      <c r="AO25" s="34"/>
      <c r="AP25" s="34"/>
      <c r="AQ25" s="35" t="e">
        <f t="shared" si="2"/>
        <v>#DIV/0!</v>
      </c>
      <c r="AR25" s="36" t="e">
        <f t="shared" si="12"/>
        <v>#DIV/0!</v>
      </c>
      <c r="AS25" s="34" t="e">
        <f t="shared" si="13"/>
        <v>#DIV/0!</v>
      </c>
      <c r="AT25" s="37"/>
      <c r="AU25" s="37">
        <f t="shared" si="14"/>
        <v>0</v>
      </c>
      <c r="AV25" s="38" t="e">
        <f t="shared" si="15"/>
        <v>#DIV/0!</v>
      </c>
    </row>
    <row r="26" spans="1:48" s="21" customFormat="1" ht="18" customHeight="1">
      <c r="A26" s="33">
        <v>20</v>
      </c>
      <c r="B26" s="51" t="s">
        <v>238</v>
      </c>
      <c r="C26" s="37" t="s">
        <v>239</v>
      </c>
      <c r="D26" s="34">
        <v>8.01</v>
      </c>
      <c r="E26" s="34">
        <v>5.64</v>
      </c>
      <c r="F26" s="34">
        <v>4.37</v>
      </c>
      <c r="G26" s="79">
        <f t="shared" si="3"/>
        <v>6.0066666666666668</v>
      </c>
      <c r="H26" s="85">
        <f t="shared" si="4"/>
        <v>4.8</v>
      </c>
      <c r="I26" s="34">
        <v>2.8</v>
      </c>
      <c r="J26" s="85">
        <f t="shared" si="5"/>
        <v>0.56000000000000005</v>
      </c>
      <c r="K26" s="34">
        <f t="shared" si="6"/>
        <v>5.3599999999999994</v>
      </c>
      <c r="L26" s="42"/>
      <c r="M26" s="34"/>
      <c r="N26" s="34"/>
      <c r="O26" s="34"/>
      <c r="P26" s="79" t="e">
        <f t="shared" si="7"/>
        <v>#DIV/0!</v>
      </c>
      <c r="Q26" s="85" t="e">
        <f t="shared" si="8"/>
        <v>#DIV/0!</v>
      </c>
      <c r="R26" s="34"/>
      <c r="S26" s="85">
        <f t="shared" si="9"/>
        <v>0</v>
      </c>
      <c r="T26" s="34" t="e">
        <f t="shared" si="10"/>
        <v>#DIV/0!</v>
      </c>
      <c r="U26" s="42"/>
      <c r="V26" s="34"/>
      <c r="W26" s="34"/>
      <c r="X26" s="34"/>
      <c r="Y26" s="34"/>
      <c r="Z26" s="34"/>
      <c r="AA26" s="35" t="e">
        <f t="shared" si="0"/>
        <v>#DIV/0!</v>
      </c>
      <c r="AB26" s="34"/>
      <c r="AC26" s="34"/>
      <c r="AD26" s="34"/>
      <c r="AE26" s="34"/>
      <c r="AF26" s="34"/>
      <c r="AG26" s="34"/>
      <c r="AH26" s="34"/>
      <c r="AI26" s="35" t="e">
        <f t="shared" si="11"/>
        <v>#DIV/0!</v>
      </c>
      <c r="AJ26" s="34"/>
      <c r="AK26" s="34"/>
      <c r="AL26" s="34"/>
      <c r="AM26" s="35" t="e">
        <f t="shared" si="1"/>
        <v>#DIV/0!</v>
      </c>
      <c r="AN26" s="34"/>
      <c r="AO26" s="34"/>
      <c r="AP26" s="34"/>
      <c r="AQ26" s="35" t="e">
        <f t="shared" si="2"/>
        <v>#DIV/0!</v>
      </c>
      <c r="AR26" s="36" t="e">
        <f t="shared" si="12"/>
        <v>#DIV/0!</v>
      </c>
      <c r="AS26" s="34" t="e">
        <f t="shared" si="13"/>
        <v>#DIV/0!</v>
      </c>
      <c r="AT26" s="37"/>
      <c r="AU26" s="37">
        <f t="shared" si="14"/>
        <v>0</v>
      </c>
      <c r="AV26" s="38" t="e">
        <f t="shared" si="15"/>
        <v>#DIV/0!</v>
      </c>
    </row>
    <row r="27" spans="1:48" s="21" customFormat="1" ht="18" customHeight="1">
      <c r="A27" s="33">
        <v>21</v>
      </c>
      <c r="B27" s="58" t="s">
        <v>240</v>
      </c>
      <c r="C27" s="50" t="s">
        <v>241</v>
      </c>
      <c r="D27" s="34">
        <v>8.57</v>
      </c>
      <c r="E27" s="34">
        <v>8.11</v>
      </c>
      <c r="F27" s="34">
        <v>9.19</v>
      </c>
      <c r="G27" s="79">
        <f t="shared" si="3"/>
        <v>8.6233333333333331</v>
      </c>
      <c r="H27" s="85">
        <f t="shared" si="4"/>
        <v>6.89</v>
      </c>
      <c r="I27" s="34">
        <v>7.6</v>
      </c>
      <c r="J27" s="85">
        <f t="shared" si="5"/>
        <v>1.52</v>
      </c>
      <c r="K27" s="34">
        <f t="shared" si="6"/>
        <v>8.41</v>
      </c>
      <c r="L27" s="42"/>
      <c r="M27" s="34"/>
      <c r="N27" s="34"/>
      <c r="O27" s="34"/>
      <c r="P27" s="79" t="e">
        <f t="shared" si="7"/>
        <v>#DIV/0!</v>
      </c>
      <c r="Q27" s="85" t="e">
        <f t="shared" si="8"/>
        <v>#DIV/0!</v>
      </c>
      <c r="R27" s="34"/>
      <c r="S27" s="85">
        <f t="shared" si="9"/>
        <v>0</v>
      </c>
      <c r="T27" s="34" t="e">
        <f t="shared" si="10"/>
        <v>#DIV/0!</v>
      </c>
      <c r="U27" s="42"/>
      <c r="V27" s="34"/>
      <c r="W27" s="34"/>
      <c r="X27" s="34"/>
      <c r="Y27" s="34"/>
      <c r="Z27" s="34"/>
      <c r="AA27" s="35" t="e">
        <f t="shared" si="0"/>
        <v>#DIV/0!</v>
      </c>
      <c r="AB27" s="34"/>
      <c r="AC27" s="34"/>
      <c r="AD27" s="34"/>
      <c r="AE27" s="34"/>
      <c r="AF27" s="34"/>
      <c r="AG27" s="34"/>
      <c r="AH27" s="34"/>
      <c r="AI27" s="35" t="e">
        <f t="shared" si="11"/>
        <v>#DIV/0!</v>
      </c>
      <c r="AJ27" s="34"/>
      <c r="AK27" s="34"/>
      <c r="AL27" s="34"/>
      <c r="AM27" s="35" t="e">
        <f t="shared" si="1"/>
        <v>#DIV/0!</v>
      </c>
      <c r="AN27" s="34"/>
      <c r="AO27" s="34"/>
      <c r="AP27" s="34"/>
      <c r="AQ27" s="35" t="e">
        <f t="shared" si="2"/>
        <v>#DIV/0!</v>
      </c>
      <c r="AR27" s="36" t="e">
        <f t="shared" si="12"/>
        <v>#DIV/0!</v>
      </c>
      <c r="AS27" s="34" t="e">
        <f t="shared" si="13"/>
        <v>#DIV/0!</v>
      </c>
      <c r="AT27" s="37"/>
      <c r="AU27" s="37">
        <f t="shared" si="14"/>
        <v>0</v>
      </c>
      <c r="AV27" s="38" t="e">
        <f t="shared" si="15"/>
        <v>#DIV/0!</v>
      </c>
    </row>
    <row r="28" spans="1:48" s="21" customFormat="1" ht="18" customHeight="1">
      <c r="A28" s="33">
        <v>22</v>
      </c>
      <c r="B28" s="51" t="s">
        <v>242</v>
      </c>
      <c r="C28" s="37" t="s">
        <v>243</v>
      </c>
      <c r="D28" s="34">
        <v>9.7100000000000009</v>
      </c>
      <c r="E28" s="34">
        <v>8.9600000000000009</v>
      </c>
      <c r="F28" s="34">
        <v>8.9</v>
      </c>
      <c r="G28" s="79">
        <f t="shared" si="3"/>
        <v>9.19</v>
      </c>
      <c r="H28" s="85">
        <f t="shared" si="4"/>
        <v>7.35</v>
      </c>
      <c r="I28" s="34">
        <v>9.8000000000000007</v>
      </c>
      <c r="J28" s="85">
        <f t="shared" si="5"/>
        <v>1.96</v>
      </c>
      <c r="K28" s="34">
        <f t="shared" si="6"/>
        <v>9.3099999999999987</v>
      </c>
      <c r="L28" s="42"/>
      <c r="M28" s="34"/>
      <c r="N28" s="34"/>
      <c r="O28" s="34"/>
      <c r="P28" s="79" t="e">
        <f t="shared" si="7"/>
        <v>#DIV/0!</v>
      </c>
      <c r="Q28" s="85" t="e">
        <f t="shared" si="8"/>
        <v>#DIV/0!</v>
      </c>
      <c r="R28" s="34"/>
      <c r="S28" s="85">
        <f t="shared" si="9"/>
        <v>0</v>
      </c>
      <c r="T28" s="34" t="e">
        <f t="shared" si="10"/>
        <v>#DIV/0!</v>
      </c>
      <c r="U28" s="42"/>
      <c r="V28" s="34"/>
      <c r="W28" s="34"/>
      <c r="X28" s="34"/>
      <c r="Y28" s="34"/>
      <c r="Z28" s="34"/>
      <c r="AA28" s="35" t="e">
        <f t="shared" si="0"/>
        <v>#DIV/0!</v>
      </c>
      <c r="AB28" s="34"/>
      <c r="AC28" s="34"/>
      <c r="AD28" s="34"/>
      <c r="AE28" s="34"/>
      <c r="AF28" s="34"/>
      <c r="AG28" s="34"/>
      <c r="AH28" s="34"/>
      <c r="AI28" s="35" t="e">
        <f t="shared" si="11"/>
        <v>#DIV/0!</v>
      </c>
      <c r="AJ28" s="34"/>
      <c r="AK28" s="34"/>
      <c r="AL28" s="34"/>
      <c r="AM28" s="35" t="e">
        <f t="shared" si="1"/>
        <v>#DIV/0!</v>
      </c>
      <c r="AN28" s="34"/>
      <c r="AO28" s="34"/>
      <c r="AP28" s="34"/>
      <c r="AQ28" s="35" t="e">
        <f t="shared" si="2"/>
        <v>#DIV/0!</v>
      </c>
      <c r="AR28" s="36" t="e">
        <f t="shared" si="12"/>
        <v>#DIV/0!</v>
      </c>
      <c r="AS28" s="34" t="e">
        <f t="shared" si="13"/>
        <v>#DIV/0!</v>
      </c>
      <c r="AT28" s="37"/>
      <c r="AU28" s="37">
        <f t="shared" si="14"/>
        <v>0</v>
      </c>
      <c r="AV28" s="38" t="e">
        <f t="shared" si="15"/>
        <v>#DIV/0!</v>
      </c>
    </row>
    <row r="29" spans="1:48" s="21" customFormat="1" ht="18" customHeight="1">
      <c r="A29" s="33">
        <v>23</v>
      </c>
      <c r="B29" s="62" t="s">
        <v>244</v>
      </c>
      <c r="C29" s="63" t="s">
        <v>245</v>
      </c>
      <c r="D29" s="34">
        <v>6.94</v>
      </c>
      <c r="E29" s="34">
        <v>4.95</v>
      </c>
      <c r="F29" s="34">
        <v>5.74</v>
      </c>
      <c r="G29" s="79">
        <f t="shared" si="3"/>
        <v>5.8766666666666678</v>
      </c>
      <c r="H29" s="85">
        <f t="shared" si="4"/>
        <v>4.7</v>
      </c>
      <c r="I29" s="34">
        <v>2</v>
      </c>
      <c r="J29" s="85">
        <f t="shared" si="5"/>
        <v>0.4</v>
      </c>
      <c r="K29" s="34">
        <f t="shared" si="6"/>
        <v>5.1000000000000005</v>
      </c>
      <c r="L29" s="42"/>
      <c r="M29" s="34"/>
      <c r="N29" s="34"/>
      <c r="O29" s="34"/>
      <c r="P29" s="79" t="e">
        <f t="shared" si="7"/>
        <v>#DIV/0!</v>
      </c>
      <c r="Q29" s="85" t="e">
        <f t="shared" si="8"/>
        <v>#DIV/0!</v>
      </c>
      <c r="R29" s="34"/>
      <c r="S29" s="85">
        <f t="shared" si="9"/>
        <v>0</v>
      </c>
      <c r="T29" s="34" t="e">
        <f t="shared" si="10"/>
        <v>#DIV/0!</v>
      </c>
      <c r="U29" s="42"/>
      <c r="V29" s="34"/>
      <c r="W29" s="34"/>
      <c r="X29" s="34"/>
      <c r="Y29" s="34"/>
      <c r="Z29" s="34"/>
      <c r="AA29" s="35" t="e">
        <f t="shared" si="0"/>
        <v>#DIV/0!</v>
      </c>
      <c r="AB29" s="34"/>
      <c r="AC29" s="34"/>
      <c r="AD29" s="34"/>
      <c r="AE29" s="34"/>
      <c r="AF29" s="34"/>
      <c r="AG29" s="34"/>
      <c r="AH29" s="34"/>
      <c r="AI29" s="35" t="e">
        <f t="shared" si="11"/>
        <v>#DIV/0!</v>
      </c>
      <c r="AJ29" s="34"/>
      <c r="AK29" s="34"/>
      <c r="AL29" s="34"/>
      <c r="AM29" s="35" t="e">
        <f t="shared" si="1"/>
        <v>#DIV/0!</v>
      </c>
      <c r="AN29" s="34"/>
      <c r="AO29" s="34"/>
      <c r="AP29" s="34"/>
      <c r="AQ29" s="35" t="e">
        <f t="shared" si="2"/>
        <v>#DIV/0!</v>
      </c>
      <c r="AR29" s="36" t="e">
        <f t="shared" si="12"/>
        <v>#DIV/0!</v>
      </c>
      <c r="AS29" s="34" t="e">
        <f t="shared" si="13"/>
        <v>#DIV/0!</v>
      </c>
      <c r="AT29" s="37"/>
      <c r="AU29" s="37">
        <f t="shared" si="14"/>
        <v>0</v>
      </c>
      <c r="AV29" s="38" t="e">
        <f t="shared" si="15"/>
        <v>#DIV/0!</v>
      </c>
    </row>
    <row r="30" spans="1:48" s="21" customFormat="1" ht="18" customHeight="1">
      <c r="A30" s="33">
        <v>24</v>
      </c>
      <c r="B30" s="58" t="s">
        <v>246</v>
      </c>
      <c r="C30" s="50" t="s">
        <v>247</v>
      </c>
      <c r="D30" s="34">
        <v>7.92</v>
      </c>
      <c r="E30" s="34">
        <v>4.4800000000000004</v>
      </c>
      <c r="F30" s="34">
        <v>6.27</v>
      </c>
      <c r="G30" s="79"/>
      <c r="H30" s="85">
        <f t="shared" si="4"/>
        <v>0</v>
      </c>
      <c r="I30" s="34">
        <v>6.6</v>
      </c>
      <c r="J30" s="85">
        <f t="shared" si="5"/>
        <v>1.32</v>
      </c>
      <c r="K30" s="34">
        <f t="shared" si="6"/>
        <v>1.32</v>
      </c>
      <c r="L30" s="42"/>
      <c r="M30" s="34"/>
      <c r="N30" s="34"/>
      <c r="O30" s="34"/>
      <c r="P30" s="79"/>
      <c r="Q30" s="85">
        <f t="shared" si="8"/>
        <v>0</v>
      </c>
      <c r="R30" s="34"/>
      <c r="S30" s="85"/>
      <c r="T30" s="34">
        <f t="shared" si="10"/>
        <v>0</v>
      </c>
      <c r="U30" s="42"/>
      <c r="V30" s="34"/>
      <c r="W30" s="34"/>
      <c r="X30" s="34"/>
      <c r="Y30" s="34"/>
      <c r="Z30" s="34"/>
      <c r="AA30" s="35" t="e">
        <f t="shared" si="0"/>
        <v>#DIV/0!</v>
      </c>
      <c r="AB30" s="34"/>
      <c r="AC30" s="34"/>
      <c r="AD30" s="34"/>
      <c r="AE30" s="34"/>
      <c r="AF30" s="34"/>
      <c r="AG30" s="34"/>
      <c r="AH30" s="34"/>
      <c r="AI30" s="35" t="e">
        <f t="shared" si="11"/>
        <v>#DIV/0!</v>
      </c>
      <c r="AJ30" s="34"/>
      <c r="AK30" s="34"/>
      <c r="AL30" s="34"/>
      <c r="AM30" s="35" t="e">
        <f t="shared" si="1"/>
        <v>#DIV/0!</v>
      </c>
      <c r="AN30" s="34"/>
      <c r="AO30" s="34"/>
      <c r="AP30" s="34"/>
      <c r="AQ30" s="35" t="e">
        <f t="shared" si="2"/>
        <v>#DIV/0!</v>
      </c>
      <c r="AR30" s="36" t="e">
        <f t="shared" si="12"/>
        <v>#DIV/0!</v>
      </c>
      <c r="AS30" s="34" t="e">
        <f t="shared" si="13"/>
        <v>#DIV/0!</v>
      </c>
      <c r="AT30" s="37"/>
      <c r="AU30" s="37">
        <f t="shared" si="14"/>
        <v>0</v>
      </c>
      <c r="AV30" s="38" t="e">
        <f t="shared" si="15"/>
        <v>#DIV/0!</v>
      </c>
    </row>
    <row r="31" spans="1:48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6.56</v>
      </c>
      <c r="F31" s="34">
        <v>7.88</v>
      </c>
      <c r="G31" s="79"/>
      <c r="H31" s="85">
        <f t="shared" si="4"/>
        <v>0</v>
      </c>
      <c r="I31" s="34">
        <v>9</v>
      </c>
      <c r="J31" s="85">
        <f t="shared" si="5"/>
        <v>1.8</v>
      </c>
      <c r="K31" s="34">
        <f t="shared" si="6"/>
        <v>1.8</v>
      </c>
      <c r="L31" s="42"/>
      <c r="M31" s="34"/>
      <c r="N31" s="34"/>
      <c r="O31" s="34"/>
      <c r="P31" s="79"/>
      <c r="Q31" s="85"/>
      <c r="R31" s="34"/>
      <c r="S31" s="85"/>
      <c r="T31" s="34">
        <f t="shared" si="10"/>
        <v>0</v>
      </c>
      <c r="U31" s="42"/>
      <c r="V31" s="34"/>
      <c r="W31" s="34"/>
      <c r="X31" s="34"/>
      <c r="Y31" s="34"/>
      <c r="Z31" s="34"/>
      <c r="AA31" s="35" t="e">
        <f t="shared" si="0"/>
        <v>#DIV/0!</v>
      </c>
      <c r="AB31" s="34"/>
      <c r="AC31" s="34"/>
      <c r="AD31" s="34"/>
      <c r="AE31" s="34"/>
      <c r="AF31" s="34"/>
      <c r="AG31" s="34"/>
      <c r="AH31" s="34"/>
      <c r="AI31" s="35" t="e">
        <f t="shared" si="11"/>
        <v>#DIV/0!</v>
      </c>
      <c r="AJ31" s="34"/>
      <c r="AK31" s="34"/>
      <c r="AL31" s="34"/>
      <c r="AM31" s="35" t="e">
        <f t="shared" si="1"/>
        <v>#DIV/0!</v>
      </c>
      <c r="AN31" s="34"/>
      <c r="AO31" s="34"/>
      <c r="AP31" s="34"/>
      <c r="AQ31" s="35" t="e">
        <f t="shared" si="2"/>
        <v>#DIV/0!</v>
      </c>
      <c r="AR31" s="36" t="e">
        <f t="shared" si="12"/>
        <v>#DIV/0!</v>
      </c>
      <c r="AS31" s="34" t="e">
        <f t="shared" si="13"/>
        <v>#DIV/0!</v>
      </c>
      <c r="AT31" s="37"/>
      <c r="AU31" s="37">
        <f t="shared" si="14"/>
        <v>0</v>
      </c>
      <c r="AV31" s="38" t="e">
        <f t="shared" si="15"/>
        <v>#DIV/0!</v>
      </c>
    </row>
    <row r="32" spans="1:48" s="21" customFormat="1" ht="18" customHeight="1">
      <c r="A32" s="33">
        <v>26</v>
      </c>
      <c r="B32" s="58" t="s">
        <v>250</v>
      </c>
      <c r="C32" s="50" t="s">
        <v>251</v>
      </c>
      <c r="D32" s="34">
        <v>7.55</v>
      </c>
      <c r="E32" s="34">
        <v>8.4</v>
      </c>
      <c r="F32" s="34">
        <v>7.39</v>
      </c>
      <c r="G32" s="79"/>
      <c r="H32" s="85">
        <f t="shared" si="4"/>
        <v>0</v>
      </c>
      <c r="I32" s="34">
        <v>9</v>
      </c>
      <c r="J32" s="85">
        <f t="shared" si="5"/>
        <v>1.8</v>
      </c>
      <c r="K32" s="34">
        <f t="shared" si="6"/>
        <v>1.8</v>
      </c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5" t="e">
        <f t="shared" si="0"/>
        <v>#DIV/0!</v>
      </c>
      <c r="AB32" s="34"/>
      <c r="AC32" s="34"/>
      <c r="AD32" s="34"/>
      <c r="AE32" s="34"/>
      <c r="AF32" s="34"/>
      <c r="AG32" s="34"/>
      <c r="AH32" s="34"/>
      <c r="AI32" s="35" t="e">
        <f t="shared" si="11"/>
        <v>#DIV/0!</v>
      </c>
      <c r="AJ32" s="34"/>
      <c r="AK32" s="34"/>
      <c r="AL32" s="34"/>
      <c r="AM32" s="35" t="e">
        <f t="shared" si="1"/>
        <v>#DIV/0!</v>
      </c>
      <c r="AN32" s="34"/>
      <c r="AO32" s="34"/>
      <c r="AP32" s="34"/>
      <c r="AQ32" s="35" t="e">
        <f t="shared" si="2"/>
        <v>#DIV/0!</v>
      </c>
      <c r="AR32" s="36" t="e">
        <f t="shared" si="12"/>
        <v>#DIV/0!</v>
      </c>
      <c r="AS32" s="34" t="e">
        <f t="shared" si="13"/>
        <v>#DIV/0!</v>
      </c>
      <c r="AT32" s="37"/>
      <c r="AU32" s="37">
        <f t="shared" si="14"/>
        <v>0</v>
      </c>
      <c r="AV32" s="38" t="e">
        <f t="shared" si="15"/>
        <v>#DIV/0!</v>
      </c>
    </row>
    <row r="33" spans="1:48" s="21" customFormat="1" ht="15">
      <c r="A33" s="33">
        <v>27</v>
      </c>
      <c r="B33" s="58" t="s">
        <v>252</v>
      </c>
      <c r="C33" s="53" t="s">
        <v>253</v>
      </c>
      <c r="D33" s="34">
        <v>8.15</v>
      </c>
      <c r="E33" s="34">
        <v>5.75</v>
      </c>
      <c r="F33" s="34">
        <v>6.75</v>
      </c>
      <c r="G33" s="79"/>
      <c r="H33" s="85">
        <f t="shared" si="4"/>
        <v>0</v>
      </c>
      <c r="I33" s="34">
        <v>2.8</v>
      </c>
      <c r="J33" s="85">
        <f t="shared" si="5"/>
        <v>0.56000000000000005</v>
      </c>
      <c r="K33" s="34">
        <f t="shared" si="6"/>
        <v>0.56000000000000005</v>
      </c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5" t="e">
        <f t="shared" si="0"/>
        <v>#DIV/0!</v>
      </c>
      <c r="AB33" s="34"/>
      <c r="AC33" s="34"/>
      <c r="AD33" s="34"/>
      <c r="AE33" s="34"/>
      <c r="AF33" s="34"/>
      <c r="AG33" s="34"/>
      <c r="AH33" s="34"/>
      <c r="AI33" s="35" t="e">
        <f t="shared" si="11"/>
        <v>#DIV/0!</v>
      </c>
      <c r="AJ33" s="34"/>
      <c r="AK33" s="34"/>
      <c r="AL33" s="34"/>
      <c r="AM33" s="35" t="e">
        <f t="shared" si="1"/>
        <v>#DIV/0!</v>
      </c>
      <c r="AN33" s="34"/>
      <c r="AO33" s="34"/>
      <c r="AP33" s="34"/>
      <c r="AQ33" s="35" t="e">
        <f t="shared" si="2"/>
        <v>#DIV/0!</v>
      </c>
      <c r="AR33" s="36" t="e">
        <f t="shared" si="12"/>
        <v>#DIV/0!</v>
      </c>
      <c r="AS33" s="34" t="e">
        <f t="shared" si="13"/>
        <v>#DIV/0!</v>
      </c>
      <c r="AT33" s="37"/>
      <c r="AU33" s="37">
        <f t="shared" si="14"/>
        <v>0</v>
      </c>
      <c r="AV33" s="38" t="e">
        <f t="shared" si="15"/>
        <v>#DIV/0!</v>
      </c>
    </row>
    <row r="34" spans="1:48" s="21" customFormat="1" ht="15">
      <c r="A34" s="33">
        <v>28</v>
      </c>
      <c r="B34" s="51" t="s">
        <v>254</v>
      </c>
      <c r="C34" s="50" t="s">
        <v>255</v>
      </c>
      <c r="D34" s="34">
        <v>8.6999999999999993</v>
      </c>
      <c r="E34" s="34">
        <v>9.32</v>
      </c>
      <c r="F34" s="34">
        <v>9.0399999999999991</v>
      </c>
      <c r="G34" s="79"/>
      <c r="H34" s="85">
        <f t="shared" si="4"/>
        <v>0</v>
      </c>
      <c r="I34" s="34">
        <v>8.8000000000000007</v>
      </c>
      <c r="J34" s="85">
        <f t="shared" si="5"/>
        <v>1.76</v>
      </c>
      <c r="K34" s="34">
        <f t="shared" si="6"/>
        <v>1.76</v>
      </c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5" t="e">
        <f t="shared" si="0"/>
        <v>#DIV/0!</v>
      </c>
      <c r="AB34" s="34"/>
      <c r="AC34" s="34"/>
      <c r="AD34" s="34"/>
      <c r="AE34" s="34"/>
      <c r="AF34" s="34"/>
      <c r="AG34" s="34"/>
      <c r="AH34" s="34"/>
      <c r="AI34" s="35" t="e">
        <f t="shared" si="11"/>
        <v>#DIV/0!</v>
      </c>
      <c r="AJ34" s="34"/>
      <c r="AK34" s="34"/>
      <c r="AL34" s="34"/>
      <c r="AM34" s="35" t="e">
        <f t="shared" si="1"/>
        <v>#DIV/0!</v>
      </c>
      <c r="AN34" s="34"/>
      <c r="AO34" s="34"/>
      <c r="AP34" s="34"/>
      <c r="AQ34" s="35" t="e">
        <f t="shared" si="2"/>
        <v>#DIV/0!</v>
      </c>
      <c r="AR34" s="36" t="e">
        <f t="shared" si="12"/>
        <v>#DIV/0!</v>
      </c>
      <c r="AS34" s="34" t="e">
        <f t="shared" si="13"/>
        <v>#DIV/0!</v>
      </c>
      <c r="AT34" s="37"/>
      <c r="AU34" s="37">
        <f t="shared" si="14"/>
        <v>0</v>
      </c>
      <c r="AV34" s="38" t="e">
        <f t="shared" si="15"/>
        <v>#DIV/0!</v>
      </c>
    </row>
    <row r="35" spans="1:48" s="21" customFormat="1" ht="15">
      <c r="A35" s="33">
        <v>29</v>
      </c>
      <c r="B35" s="58" t="s">
        <v>256</v>
      </c>
      <c r="C35" s="50" t="s">
        <v>257</v>
      </c>
      <c r="D35" s="34">
        <v>8.48</v>
      </c>
      <c r="E35" s="34">
        <v>9.23</v>
      </c>
      <c r="F35" s="34">
        <v>8.68</v>
      </c>
      <c r="G35" s="79"/>
      <c r="H35" s="85">
        <f t="shared" si="4"/>
        <v>0</v>
      </c>
      <c r="I35" s="34">
        <v>9.6</v>
      </c>
      <c r="J35" s="85">
        <f t="shared" si="5"/>
        <v>1.92</v>
      </c>
      <c r="K35" s="34">
        <f t="shared" si="6"/>
        <v>1.92</v>
      </c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5" t="e">
        <f t="shared" si="0"/>
        <v>#DIV/0!</v>
      </c>
      <c r="AB35" s="34"/>
      <c r="AC35" s="34"/>
      <c r="AD35" s="34"/>
      <c r="AE35" s="34"/>
      <c r="AF35" s="34"/>
      <c r="AG35" s="34"/>
      <c r="AH35" s="34"/>
      <c r="AI35" s="35" t="e">
        <f t="shared" si="11"/>
        <v>#DIV/0!</v>
      </c>
      <c r="AJ35" s="34"/>
      <c r="AK35" s="34"/>
      <c r="AL35" s="34"/>
      <c r="AM35" s="35" t="e">
        <f t="shared" si="1"/>
        <v>#DIV/0!</v>
      </c>
      <c r="AN35" s="34"/>
      <c r="AO35" s="34"/>
      <c r="AP35" s="34"/>
      <c r="AQ35" s="35" t="e">
        <f t="shared" si="2"/>
        <v>#DIV/0!</v>
      </c>
      <c r="AR35" s="36" t="e">
        <f t="shared" si="12"/>
        <v>#DIV/0!</v>
      </c>
      <c r="AS35" s="34" t="e">
        <f t="shared" si="13"/>
        <v>#DIV/0!</v>
      </c>
      <c r="AT35" s="37"/>
      <c r="AU35" s="37">
        <f t="shared" si="14"/>
        <v>0</v>
      </c>
      <c r="AV35" s="38" t="e">
        <f t="shared" si="15"/>
        <v>#DIV/0!</v>
      </c>
    </row>
    <row r="36" spans="1:48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5" t="e">
        <f t="shared" si="0"/>
        <v>#DIV/0!</v>
      </c>
      <c r="AB36" s="34"/>
      <c r="AC36" s="34"/>
      <c r="AD36" s="34"/>
      <c r="AE36" s="34"/>
      <c r="AF36" s="34"/>
      <c r="AG36" s="34"/>
      <c r="AH36" s="34"/>
      <c r="AI36" s="35" t="e">
        <f t="shared" si="11"/>
        <v>#DIV/0!</v>
      </c>
      <c r="AJ36" s="34"/>
      <c r="AK36" s="34"/>
      <c r="AL36" s="34"/>
      <c r="AM36" s="35" t="e">
        <f t="shared" si="1"/>
        <v>#DIV/0!</v>
      </c>
      <c r="AN36" s="34"/>
      <c r="AO36" s="34"/>
      <c r="AP36" s="34"/>
      <c r="AQ36" s="35" t="e">
        <f t="shared" si="2"/>
        <v>#DIV/0!</v>
      </c>
      <c r="AR36" s="36" t="e">
        <f t="shared" si="12"/>
        <v>#DIV/0!</v>
      </c>
      <c r="AS36" s="34" t="e">
        <f t="shared" si="13"/>
        <v>#DIV/0!</v>
      </c>
      <c r="AT36" s="37"/>
      <c r="AU36" s="37">
        <f t="shared" si="14"/>
        <v>0</v>
      </c>
      <c r="AV36" s="38" t="e">
        <f t="shared" si="15"/>
        <v>#DIV/0!</v>
      </c>
    </row>
    <row r="37" spans="1:48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5" t="e">
        <f t="shared" si="0"/>
        <v>#DIV/0!</v>
      </c>
      <c r="AB37" s="34"/>
      <c r="AC37" s="34"/>
      <c r="AD37" s="34"/>
      <c r="AE37" s="34"/>
      <c r="AF37" s="34"/>
      <c r="AG37" s="34"/>
      <c r="AH37" s="34"/>
      <c r="AI37" s="35" t="e">
        <f t="shared" si="11"/>
        <v>#DIV/0!</v>
      </c>
      <c r="AJ37" s="34"/>
      <c r="AK37" s="34"/>
      <c r="AL37" s="34"/>
      <c r="AM37" s="35" t="e">
        <f t="shared" si="1"/>
        <v>#DIV/0!</v>
      </c>
      <c r="AN37" s="34"/>
      <c r="AO37" s="34"/>
      <c r="AP37" s="34"/>
      <c r="AQ37" s="35" t="e">
        <f t="shared" si="2"/>
        <v>#DIV/0!</v>
      </c>
      <c r="AR37" s="36" t="e">
        <f t="shared" si="12"/>
        <v>#DIV/0!</v>
      </c>
      <c r="AS37" s="34" t="e">
        <f t="shared" si="13"/>
        <v>#DIV/0!</v>
      </c>
      <c r="AT37" s="37"/>
      <c r="AU37" s="37">
        <f t="shared" si="14"/>
        <v>0</v>
      </c>
      <c r="AV37" s="38" t="e">
        <f t="shared" si="15"/>
        <v>#DIV/0!</v>
      </c>
    </row>
    <row r="38" spans="1:48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5" t="e">
        <f t="shared" si="0"/>
        <v>#DIV/0!</v>
      </c>
      <c r="AB38" s="34"/>
      <c r="AC38" s="34"/>
      <c r="AD38" s="34"/>
      <c r="AE38" s="34"/>
      <c r="AF38" s="34"/>
      <c r="AG38" s="34"/>
      <c r="AH38" s="34"/>
      <c r="AI38" s="35" t="e">
        <f t="shared" si="11"/>
        <v>#DIV/0!</v>
      </c>
      <c r="AJ38" s="34"/>
      <c r="AK38" s="34"/>
      <c r="AL38" s="34"/>
      <c r="AM38" s="35" t="e">
        <f t="shared" si="1"/>
        <v>#DIV/0!</v>
      </c>
      <c r="AN38" s="34"/>
      <c r="AO38" s="34"/>
      <c r="AP38" s="34"/>
      <c r="AQ38" s="35" t="e">
        <f t="shared" si="2"/>
        <v>#DIV/0!</v>
      </c>
      <c r="AR38" s="36" t="e">
        <f t="shared" si="12"/>
        <v>#DIV/0!</v>
      </c>
      <c r="AS38" s="34" t="e">
        <f t="shared" si="13"/>
        <v>#DIV/0!</v>
      </c>
      <c r="AT38" s="37"/>
      <c r="AU38" s="37">
        <f t="shared" si="14"/>
        <v>0</v>
      </c>
      <c r="AV38" s="38" t="e">
        <f t="shared" si="15"/>
        <v>#DIV/0!</v>
      </c>
    </row>
    <row r="39" spans="1:48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5" t="e">
        <f t="shared" si="0"/>
        <v>#DIV/0!</v>
      </c>
      <c r="AB39" s="34"/>
      <c r="AC39" s="34"/>
      <c r="AD39" s="34"/>
      <c r="AE39" s="34"/>
      <c r="AF39" s="34"/>
      <c r="AG39" s="34"/>
      <c r="AH39" s="34"/>
      <c r="AI39" s="35" t="e">
        <f t="shared" si="11"/>
        <v>#DIV/0!</v>
      </c>
      <c r="AJ39" s="34"/>
      <c r="AK39" s="34"/>
      <c r="AL39" s="34"/>
      <c r="AM39" s="35" t="e">
        <f t="shared" si="1"/>
        <v>#DIV/0!</v>
      </c>
      <c r="AN39" s="34"/>
      <c r="AO39" s="34"/>
      <c r="AP39" s="34"/>
      <c r="AQ39" s="35" t="e">
        <f t="shared" si="2"/>
        <v>#DIV/0!</v>
      </c>
      <c r="AR39" s="36" t="e">
        <f t="shared" si="12"/>
        <v>#DIV/0!</v>
      </c>
      <c r="AS39" s="34" t="e">
        <f t="shared" si="13"/>
        <v>#DIV/0!</v>
      </c>
      <c r="AT39" s="37"/>
      <c r="AU39" s="37">
        <f t="shared" si="14"/>
        <v>0</v>
      </c>
      <c r="AV39" s="38" t="e">
        <f t="shared" si="15"/>
        <v>#DIV/0!</v>
      </c>
    </row>
    <row r="40" spans="1:48" s="21" customFormat="1" ht="15">
      <c r="A40" s="20"/>
      <c r="G40" s="78"/>
      <c r="H40" s="91"/>
      <c r="J40" s="91"/>
      <c r="P40" s="78"/>
      <c r="Q40" s="91"/>
      <c r="S40" s="91"/>
      <c r="AA40" s="43"/>
      <c r="AI40" s="43"/>
      <c r="AM40" s="43"/>
      <c r="AQ40" s="43"/>
      <c r="AR40" s="44"/>
      <c r="AS40" s="43"/>
      <c r="AT40" s="43"/>
      <c r="AU40" s="43"/>
    </row>
    <row r="41" spans="1:48" s="21" customFormat="1" ht="15">
      <c r="A41" s="20"/>
      <c r="G41" s="78"/>
      <c r="H41" s="91"/>
      <c r="J41" s="91"/>
      <c r="P41" s="78"/>
      <c r="Q41" s="91"/>
      <c r="S41" s="91"/>
      <c r="AA41" s="43"/>
      <c r="AI41" s="43"/>
      <c r="AM41" s="43"/>
      <c r="AQ41" s="43"/>
      <c r="AR41" s="44"/>
      <c r="AS41" s="43"/>
      <c r="AT41" s="43"/>
      <c r="AU41" s="43"/>
    </row>
    <row r="42" spans="1:48" s="21" customFormat="1" ht="15">
      <c r="A42" s="20"/>
      <c r="G42" s="78"/>
      <c r="H42" s="91"/>
      <c r="J42" s="91"/>
      <c r="P42" s="78"/>
      <c r="Q42" s="91"/>
      <c r="S42" s="91"/>
      <c r="AA42" s="43"/>
      <c r="AI42" s="43"/>
      <c r="AM42" s="43"/>
      <c r="AQ42" s="43"/>
      <c r="AR42" s="44"/>
      <c r="AS42" s="43"/>
      <c r="AT42" s="43"/>
      <c r="AU42" s="43"/>
    </row>
    <row r="43" spans="1:48" s="21" customFormat="1" ht="15">
      <c r="A43" s="20"/>
      <c r="G43" s="78"/>
      <c r="H43" s="91"/>
      <c r="J43" s="91"/>
      <c r="P43" s="78"/>
      <c r="Q43" s="91"/>
      <c r="S43" s="91"/>
      <c r="AA43" s="43"/>
      <c r="AI43" s="43"/>
      <c r="AM43" s="43"/>
      <c r="AQ43" s="43"/>
      <c r="AR43" s="44"/>
      <c r="AS43" s="43"/>
      <c r="AT43" s="43"/>
      <c r="AU43" s="43"/>
    </row>
    <row r="44" spans="1:48" s="21" customFormat="1" ht="15">
      <c r="A44" s="20"/>
      <c r="G44" s="78"/>
      <c r="H44" s="91"/>
      <c r="J44" s="91"/>
      <c r="P44" s="78"/>
      <c r="Q44" s="91"/>
      <c r="S44" s="91"/>
      <c r="AA44" s="43"/>
      <c r="AI44" s="43"/>
      <c r="AM44" s="43"/>
      <c r="AQ44" s="43"/>
      <c r="AR44" s="44"/>
      <c r="AS44" s="43"/>
      <c r="AT44" s="43"/>
      <c r="AU44" s="43"/>
    </row>
    <row r="45" spans="1:48" s="21" customFormat="1" ht="15">
      <c r="A45" s="20"/>
      <c r="G45" s="78"/>
      <c r="H45" s="91"/>
      <c r="J45" s="91"/>
      <c r="P45" s="78"/>
      <c r="Q45" s="91"/>
      <c r="S45" s="91"/>
      <c r="AA45" s="43"/>
      <c r="AI45" s="43"/>
      <c r="AM45" s="43"/>
      <c r="AQ45" s="43"/>
      <c r="AR45" s="44"/>
      <c r="AS45" s="43"/>
      <c r="AT45" s="43"/>
      <c r="AU45" s="43"/>
    </row>
    <row r="46" spans="1:48" s="21" customFormat="1" ht="15">
      <c r="A46" s="20"/>
      <c r="G46" s="78"/>
      <c r="H46" s="91"/>
      <c r="J46" s="91"/>
      <c r="P46" s="78"/>
      <c r="Q46" s="91"/>
      <c r="S46" s="91"/>
      <c r="AA46" s="43"/>
      <c r="AI46" s="43"/>
      <c r="AM46" s="43"/>
      <c r="AQ46" s="43"/>
      <c r="AR46" s="44"/>
      <c r="AS46" s="43"/>
      <c r="AT46" s="43"/>
      <c r="AU46" s="43"/>
    </row>
    <row r="47" spans="1:48" s="21" customFormat="1" ht="15">
      <c r="A47" s="20"/>
      <c r="G47" s="78"/>
      <c r="H47" s="91"/>
      <c r="J47" s="91"/>
      <c r="P47" s="78"/>
      <c r="Q47" s="91"/>
      <c r="S47" s="91"/>
      <c r="AA47" s="43"/>
      <c r="AI47" s="43"/>
      <c r="AM47" s="43"/>
      <c r="AQ47" s="43"/>
      <c r="AR47" s="44"/>
      <c r="AS47" s="43"/>
      <c r="AT47" s="43"/>
      <c r="AU47" s="43"/>
    </row>
    <row r="48" spans="1:48" s="21" customFormat="1" ht="15">
      <c r="A48" s="20"/>
      <c r="G48" s="78"/>
      <c r="H48" s="91"/>
      <c r="J48" s="91"/>
      <c r="P48" s="78"/>
      <c r="Q48" s="91"/>
      <c r="S48" s="91"/>
      <c r="AA48" s="43"/>
      <c r="AI48" s="43"/>
      <c r="AM48" s="43"/>
      <c r="AQ48" s="43"/>
      <c r="AR48" s="44"/>
      <c r="AS48" s="43"/>
      <c r="AT48" s="43"/>
      <c r="AU48" s="43"/>
    </row>
    <row r="49" spans="1:47" s="21" customFormat="1" ht="15">
      <c r="A49" s="20"/>
      <c r="G49" s="78"/>
      <c r="H49" s="91"/>
      <c r="J49" s="91"/>
      <c r="P49" s="78"/>
      <c r="Q49" s="91"/>
      <c r="S49" s="91"/>
      <c r="AA49" s="43"/>
      <c r="AI49" s="43"/>
      <c r="AM49" s="43"/>
      <c r="AQ49" s="43"/>
      <c r="AR49" s="44"/>
      <c r="AS49" s="43"/>
      <c r="AT49" s="43"/>
      <c r="AU49" s="43"/>
    </row>
    <row r="50" spans="1:47" s="21" customFormat="1" ht="15">
      <c r="A50" s="20"/>
      <c r="G50" s="78"/>
      <c r="H50" s="91"/>
      <c r="J50" s="91"/>
      <c r="P50" s="78"/>
      <c r="Q50" s="91"/>
      <c r="S50" s="91"/>
      <c r="AA50" s="43"/>
      <c r="AI50" s="43"/>
      <c r="AM50" s="43"/>
      <c r="AQ50" s="43"/>
      <c r="AR50" s="44"/>
      <c r="AS50" s="43"/>
      <c r="AT50" s="43"/>
      <c r="AU50" s="43"/>
    </row>
    <row r="51" spans="1:47" s="21" customFormat="1" ht="15">
      <c r="A51" s="20"/>
      <c r="G51" s="78"/>
      <c r="H51" s="91"/>
      <c r="J51" s="91"/>
      <c r="P51" s="78"/>
      <c r="Q51" s="91"/>
      <c r="S51" s="91"/>
      <c r="AA51" s="43"/>
      <c r="AI51" s="43"/>
      <c r="AM51" s="43"/>
      <c r="AQ51" s="43"/>
      <c r="AR51" s="44"/>
      <c r="AS51" s="43"/>
      <c r="AT51" s="43"/>
      <c r="AU51" s="43"/>
    </row>
    <row r="52" spans="1:47" s="21" customFormat="1" ht="15">
      <c r="A52" s="20"/>
      <c r="G52" s="78"/>
      <c r="H52" s="91"/>
      <c r="J52" s="91"/>
      <c r="P52" s="78"/>
      <c r="Q52" s="91"/>
      <c r="S52" s="91"/>
      <c r="AA52" s="43"/>
      <c r="AI52" s="43"/>
      <c r="AM52" s="43"/>
      <c r="AQ52" s="43"/>
      <c r="AR52" s="44"/>
      <c r="AS52" s="43"/>
      <c r="AT52" s="43"/>
      <c r="AU52" s="43"/>
    </row>
    <row r="53" spans="1:47" s="21" customFormat="1" ht="15">
      <c r="A53" s="20"/>
      <c r="G53" s="78"/>
      <c r="H53" s="91"/>
      <c r="J53" s="91"/>
      <c r="P53" s="78"/>
      <c r="Q53" s="91"/>
      <c r="S53" s="91"/>
      <c r="AA53" s="43"/>
      <c r="AI53" s="43"/>
      <c r="AM53" s="43"/>
      <c r="AQ53" s="43"/>
      <c r="AR53" s="44"/>
      <c r="AS53" s="43"/>
      <c r="AT53" s="43"/>
      <c r="AU53" s="43"/>
    </row>
    <row r="54" spans="1:47" s="21" customFormat="1" ht="15">
      <c r="A54" s="20"/>
      <c r="G54" s="78"/>
      <c r="H54" s="91"/>
      <c r="J54" s="91"/>
      <c r="P54" s="78"/>
      <c r="Q54" s="91"/>
      <c r="S54" s="91"/>
      <c r="AA54" s="43"/>
      <c r="AI54" s="43"/>
      <c r="AM54" s="43"/>
      <c r="AQ54" s="43"/>
      <c r="AR54" s="44"/>
      <c r="AS54" s="43"/>
      <c r="AT54" s="43"/>
      <c r="AU54" s="43"/>
    </row>
    <row r="55" spans="1:47" s="21" customFormat="1" ht="15">
      <c r="A55" s="20"/>
      <c r="G55" s="78"/>
      <c r="H55" s="91"/>
      <c r="J55" s="91"/>
      <c r="P55" s="78"/>
      <c r="Q55" s="91"/>
      <c r="S55" s="91"/>
      <c r="AA55" s="43"/>
      <c r="AI55" s="43"/>
      <c r="AM55" s="43"/>
      <c r="AQ55" s="43"/>
      <c r="AR55" s="44"/>
      <c r="AS55" s="43"/>
      <c r="AT55" s="43"/>
      <c r="AU55" s="43"/>
    </row>
    <row r="56" spans="1:47" s="21" customFormat="1" ht="15">
      <c r="A56" s="20"/>
      <c r="G56" s="78"/>
      <c r="H56" s="91"/>
      <c r="J56" s="91"/>
      <c r="P56" s="78"/>
      <c r="Q56" s="91"/>
      <c r="S56" s="91"/>
      <c r="AA56" s="43"/>
      <c r="AI56" s="43"/>
      <c r="AM56" s="43"/>
      <c r="AQ56" s="43"/>
      <c r="AR56" s="44"/>
      <c r="AS56" s="43"/>
      <c r="AT56" s="43"/>
      <c r="AU56" s="43"/>
    </row>
    <row r="57" spans="1:47" s="21" customFormat="1" ht="15">
      <c r="A57" s="20"/>
      <c r="G57" s="78"/>
      <c r="H57" s="91"/>
      <c r="J57" s="91"/>
      <c r="P57" s="78"/>
      <c r="Q57" s="91"/>
      <c r="S57" s="91"/>
      <c r="AA57" s="43"/>
      <c r="AI57" s="43"/>
      <c r="AM57" s="43"/>
      <c r="AQ57" s="43"/>
      <c r="AR57" s="44"/>
      <c r="AS57" s="43"/>
      <c r="AT57" s="43"/>
      <c r="AU57" s="43"/>
    </row>
    <row r="58" spans="1:47" s="21" customFormat="1" ht="15">
      <c r="A58" s="20"/>
      <c r="G58" s="78"/>
      <c r="H58" s="91"/>
      <c r="J58" s="91"/>
      <c r="P58" s="78"/>
      <c r="Q58" s="91"/>
      <c r="S58" s="91"/>
      <c r="AA58" s="43"/>
      <c r="AI58" s="43"/>
      <c r="AM58" s="43"/>
      <c r="AQ58" s="43"/>
      <c r="AR58" s="44"/>
      <c r="AS58" s="43"/>
      <c r="AT58" s="43"/>
      <c r="AU58" s="43"/>
    </row>
    <row r="59" spans="1:47" s="21" customFormat="1" ht="15">
      <c r="A59" s="20"/>
      <c r="G59" s="78"/>
      <c r="H59" s="91"/>
      <c r="J59" s="91"/>
      <c r="P59" s="78"/>
      <c r="Q59" s="91"/>
      <c r="S59" s="91"/>
      <c r="AA59" s="43"/>
      <c r="AI59" s="43"/>
      <c r="AM59" s="43"/>
      <c r="AQ59" s="43"/>
      <c r="AR59" s="44"/>
      <c r="AS59" s="43"/>
      <c r="AT59" s="43"/>
      <c r="AU59" s="43"/>
    </row>
    <row r="60" spans="1:47" s="21" customFormat="1" ht="15">
      <c r="A60" s="20"/>
      <c r="G60" s="78"/>
      <c r="H60" s="91"/>
      <c r="J60" s="91"/>
      <c r="P60" s="78"/>
      <c r="Q60" s="91"/>
      <c r="S60" s="91"/>
      <c r="AA60" s="43"/>
      <c r="AI60" s="43"/>
      <c r="AM60" s="43"/>
      <c r="AQ60" s="43"/>
      <c r="AR60" s="44"/>
      <c r="AS60" s="43"/>
      <c r="AT60" s="43"/>
      <c r="AU60" s="43"/>
    </row>
    <row r="61" spans="1:47" s="21" customFormat="1" ht="15">
      <c r="A61" s="20"/>
      <c r="G61" s="78"/>
      <c r="H61" s="91"/>
      <c r="J61" s="91"/>
      <c r="P61" s="78"/>
      <c r="Q61" s="91"/>
      <c r="S61" s="91"/>
      <c r="AA61" s="43"/>
      <c r="AI61" s="43"/>
      <c r="AM61" s="43"/>
      <c r="AQ61" s="43"/>
      <c r="AR61" s="44"/>
      <c r="AS61" s="43"/>
      <c r="AT61" s="43"/>
      <c r="AU61" s="43"/>
    </row>
    <row r="62" spans="1:47" s="21" customFormat="1" ht="15">
      <c r="A62" s="20"/>
      <c r="G62" s="78"/>
      <c r="H62" s="91"/>
      <c r="J62" s="91"/>
      <c r="P62" s="78"/>
      <c r="Q62" s="91"/>
      <c r="S62" s="91"/>
      <c r="AA62" s="43"/>
      <c r="AI62" s="43"/>
      <c r="AM62" s="43"/>
      <c r="AQ62" s="43"/>
      <c r="AR62" s="44"/>
      <c r="AS62" s="43"/>
      <c r="AT62" s="43"/>
      <c r="AU62" s="43"/>
    </row>
    <row r="63" spans="1:47" s="21" customFormat="1" ht="15">
      <c r="A63" s="20"/>
      <c r="G63" s="78"/>
      <c r="H63" s="91"/>
      <c r="J63" s="91"/>
      <c r="P63" s="78"/>
      <c r="Q63" s="91"/>
      <c r="S63" s="91"/>
      <c r="AA63" s="43"/>
      <c r="AI63" s="43"/>
      <c r="AM63" s="43"/>
      <c r="AQ63" s="43"/>
      <c r="AR63" s="44"/>
      <c r="AS63" s="43"/>
      <c r="AT63" s="43"/>
      <c r="AU63" s="43"/>
    </row>
    <row r="64" spans="1:47" s="21" customFormat="1" ht="15">
      <c r="A64" s="20"/>
      <c r="G64" s="78"/>
      <c r="H64" s="91"/>
      <c r="J64" s="91"/>
      <c r="P64" s="78"/>
      <c r="Q64" s="91"/>
      <c r="S64" s="91"/>
      <c r="AA64" s="43"/>
      <c r="AI64" s="43"/>
      <c r="AM64" s="43"/>
      <c r="AQ64" s="43"/>
      <c r="AR64" s="44"/>
      <c r="AS64" s="43"/>
      <c r="AT64" s="43"/>
      <c r="AU64" s="43"/>
    </row>
    <row r="65" spans="1:47" s="21" customFormat="1" ht="15">
      <c r="A65" s="20"/>
      <c r="G65" s="78"/>
      <c r="H65" s="91"/>
      <c r="J65" s="91"/>
      <c r="P65" s="78"/>
      <c r="Q65" s="91"/>
      <c r="S65" s="91"/>
      <c r="AA65" s="43"/>
      <c r="AI65" s="43"/>
      <c r="AM65" s="43"/>
      <c r="AQ65" s="43"/>
      <c r="AR65" s="44"/>
      <c r="AS65" s="43"/>
      <c r="AT65" s="43"/>
      <c r="AU65" s="43"/>
    </row>
    <row r="66" spans="1:47" s="21" customFormat="1" ht="15">
      <c r="A66" s="20"/>
      <c r="G66" s="78"/>
      <c r="H66" s="91"/>
      <c r="J66" s="91"/>
      <c r="P66" s="78"/>
      <c r="Q66" s="91"/>
      <c r="S66" s="91"/>
      <c r="AA66" s="43"/>
      <c r="AI66" s="43"/>
      <c r="AM66" s="43"/>
      <c r="AQ66" s="43"/>
      <c r="AR66" s="44"/>
      <c r="AS66" s="43"/>
      <c r="AT66" s="43"/>
      <c r="AU66" s="43"/>
    </row>
    <row r="67" spans="1:47" s="21" customFormat="1" ht="15">
      <c r="A67" s="20"/>
      <c r="G67" s="78"/>
      <c r="H67" s="91"/>
      <c r="J67" s="91"/>
      <c r="P67" s="78"/>
      <c r="Q67" s="91"/>
      <c r="S67" s="91"/>
      <c r="AA67" s="43"/>
      <c r="AI67" s="43"/>
      <c r="AM67" s="43"/>
      <c r="AQ67" s="43"/>
      <c r="AR67" s="44"/>
      <c r="AS67" s="43"/>
      <c r="AT67" s="43"/>
      <c r="AU67" s="43"/>
    </row>
    <row r="68" spans="1:47" s="21" customFormat="1" ht="15">
      <c r="A68" s="20"/>
      <c r="G68" s="78"/>
      <c r="H68" s="91"/>
      <c r="J68" s="91"/>
      <c r="P68" s="78"/>
      <c r="Q68" s="91"/>
      <c r="S68" s="91"/>
      <c r="AA68" s="43"/>
      <c r="AI68" s="43"/>
      <c r="AM68" s="43"/>
      <c r="AQ68" s="43"/>
      <c r="AR68" s="44"/>
      <c r="AS68" s="43"/>
      <c r="AT68" s="43"/>
      <c r="AU68" s="43"/>
    </row>
    <row r="69" spans="1:47" s="21" customFormat="1" ht="15">
      <c r="A69" s="20"/>
      <c r="G69" s="78"/>
      <c r="H69" s="91"/>
      <c r="J69" s="91"/>
      <c r="P69" s="78"/>
      <c r="Q69" s="91"/>
      <c r="S69" s="91"/>
      <c r="AA69" s="43"/>
      <c r="AI69" s="43"/>
      <c r="AM69" s="43"/>
      <c r="AQ69" s="43"/>
      <c r="AR69" s="44"/>
      <c r="AS69" s="43"/>
      <c r="AT69" s="43"/>
      <c r="AU69" s="43"/>
    </row>
    <row r="70" spans="1:47" s="21" customFormat="1" ht="15">
      <c r="A70" s="20"/>
      <c r="G70" s="78"/>
      <c r="H70" s="91"/>
      <c r="J70" s="91"/>
      <c r="P70" s="78"/>
      <c r="Q70" s="91"/>
      <c r="S70" s="91"/>
      <c r="AA70" s="43"/>
      <c r="AI70" s="43"/>
      <c r="AM70" s="43"/>
      <c r="AQ70" s="43"/>
      <c r="AR70" s="44"/>
      <c r="AS70" s="43"/>
      <c r="AT70" s="43"/>
      <c r="AU70" s="43"/>
    </row>
    <row r="71" spans="1:47" s="21" customFormat="1" ht="15">
      <c r="A71" s="20"/>
      <c r="G71" s="78"/>
      <c r="H71" s="91"/>
      <c r="J71" s="91"/>
      <c r="P71" s="78"/>
      <c r="Q71" s="91"/>
      <c r="S71" s="91"/>
      <c r="AA71" s="43"/>
      <c r="AI71" s="43"/>
      <c r="AM71" s="43"/>
      <c r="AQ71" s="43"/>
      <c r="AR71" s="44"/>
      <c r="AS71" s="43"/>
      <c r="AT71" s="43"/>
      <c r="AU71" s="43"/>
    </row>
    <row r="72" spans="1:47" s="21" customFormat="1" ht="15">
      <c r="A72" s="20"/>
      <c r="G72" s="78"/>
      <c r="H72" s="91"/>
      <c r="J72" s="91"/>
      <c r="P72" s="78"/>
      <c r="Q72" s="91"/>
      <c r="S72" s="91"/>
      <c r="AA72" s="43"/>
      <c r="AI72" s="43"/>
      <c r="AM72" s="43"/>
      <c r="AQ72" s="43"/>
      <c r="AR72" s="44"/>
      <c r="AS72" s="43"/>
      <c r="AT72" s="43"/>
      <c r="AU72" s="43"/>
    </row>
    <row r="73" spans="1:47" s="21" customFormat="1" ht="15">
      <c r="A73" s="20"/>
      <c r="G73" s="78"/>
      <c r="H73" s="91"/>
      <c r="J73" s="91"/>
      <c r="P73" s="78"/>
      <c r="Q73" s="91"/>
      <c r="S73" s="91"/>
      <c r="AA73" s="43"/>
      <c r="AI73" s="43"/>
      <c r="AM73" s="43"/>
      <c r="AQ73" s="43"/>
      <c r="AR73" s="44"/>
      <c r="AS73" s="43"/>
      <c r="AT73" s="43"/>
      <c r="AU73" s="43"/>
    </row>
    <row r="74" spans="1:47" s="21" customFormat="1" ht="15">
      <c r="A74" s="20"/>
      <c r="G74" s="78"/>
      <c r="H74" s="91"/>
      <c r="J74" s="91"/>
      <c r="P74" s="78"/>
      <c r="Q74" s="91"/>
      <c r="S74" s="91"/>
      <c r="AA74" s="43"/>
      <c r="AI74" s="43"/>
      <c r="AM74" s="43"/>
      <c r="AQ74" s="43"/>
      <c r="AR74" s="44"/>
      <c r="AS74" s="43"/>
      <c r="AT74" s="43"/>
      <c r="AU74" s="43"/>
    </row>
    <row r="75" spans="1:47" s="21" customFormat="1" ht="15">
      <c r="A75" s="20"/>
      <c r="G75" s="78"/>
      <c r="H75" s="91"/>
      <c r="J75" s="91"/>
      <c r="P75" s="78"/>
      <c r="Q75" s="91"/>
      <c r="S75" s="91"/>
      <c r="AA75" s="43"/>
      <c r="AI75" s="43"/>
      <c r="AM75" s="43"/>
      <c r="AQ75" s="43"/>
      <c r="AR75" s="44"/>
      <c r="AS75" s="43"/>
      <c r="AT75" s="43"/>
      <c r="AU75" s="43"/>
    </row>
    <row r="76" spans="1:47" s="21" customFormat="1" ht="15">
      <c r="A76" s="20"/>
      <c r="G76" s="78"/>
      <c r="H76" s="91"/>
      <c r="J76" s="91"/>
      <c r="P76" s="78"/>
      <c r="Q76" s="91"/>
      <c r="S76" s="91"/>
      <c r="AA76" s="43"/>
      <c r="AI76" s="43"/>
      <c r="AM76" s="43"/>
      <c r="AQ76" s="43"/>
      <c r="AR76" s="44"/>
      <c r="AS76" s="43"/>
      <c r="AT76" s="43"/>
      <c r="AU76" s="43"/>
    </row>
    <row r="77" spans="1:47" s="21" customFormat="1" ht="15">
      <c r="A77" s="20"/>
      <c r="G77" s="78"/>
      <c r="H77" s="91"/>
      <c r="J77" s="91"/>
      <c r="P77" s="78"/>
      <c r="Q77" s="91"/>
      <c r="S77" s="91"/>
      <c r="AA77" s="43"/>
      <c r="AI77" s="43"/>
      <c r="AM77" s="43"/>
      <c r="AQ77" s="43"/>
      <c r="AR77" s="44"/>
      <c r="AS77" s="43"/>
      <c r="AT77" s="43"/>
      <c r="AU77" s="43"/>
    </row>
    <row r="78" spans="1:47" s="21" customFormat="1" ht="15">
      <c r="A78" s="20"/>
      <c r="G78" s="78"/>
      <c r="H78" s="91"/>
      <c r="J78" s="91"/>
      <c r="P78" s="78"/>
      <c r="Q78" s="91"/>
      <c r="S78" s="91"/>
      <c r="AA78" s="43"/>
      <c r="AI78" s="43"/>
      <c r="AM78" s="43"/>
      <c r="AQ78" s="43"/>
      <c r="AR78" s="44"/>
      <c r="AS78" s="43"/>
      <c r="AT78" s="43"/>
      <c r="AU78" s="43"/>
    </row>
    <row r="79" spans="1:47" s="21" customFormat="1" ht="15">
      <c r="A79" s="20"/>
      <c r="G79" s="78"/>
      <c r="H79" s="91"/>
      <c r="J79" s="91"/>
      <c r="P79" s="78"/>
      <c r="Q79" s="91"/>
      <c r="S79" s="91"/>
      <c r="AA79" s="43"/>
      <c r="AI79" s="43"/>
      <c r="AM79" s="43"/>
      <c r="AQ79" s="43"/>
      <c r="AR79" s="44"/>
      <c r="AS79" s="43"/>
      <c r="AT79" s="43"/>
      <c r="AU79" s="43"/>
    </row>
    <row r="80" spans="1:47" s="21" customFormat="1" ht="15">
      <c r="A80" s="20"/>
      <c r="G80" s="78"/>
      <c r="H80" s="91"/>
      <c r="J80" s="91"/>
      <c r="P80" s="78"/>
      <c r="Q80" s="91"/>
      <c r="S80" s="91"/>
      <c r="AA80" s="43"/>
      <c r="AI80" s="43"/>
      <c r="AM80" s="43"/>
      <c r="AQ80" s="43"/>
      <c r="AR80" s="44"/>
      <c r="AS80" s="43"/>
      <c r="AT80" s="43"/>
      <c r="AU80" s="43"/>
    </row>
    <row r="81" spans="1:47" s="21" customFormat="1" ht="15">
      <c r="A81" s="20"/>
      <c r="G81" s="78"/>
      <c r="H81" s="91"/>
      <c r="J81" s="91"/>
      <c r="P81" s="78"/>
      <c r="Q81" s="91"/>
      <c r="S81" s="91"/>
      <c r="AA81" s="43"/>
      <c r="AI81" s="43"/>
      <c r="AM81" s="43"/>
      <c r="AQ81" s="43"/>
      <c r="AR81" s="44"/>
      <c r="AS81" s="43"/>
      <c r="AT81" s="43"/>
      <c r="AU81" s="43"/>
    </row>
    <row r="82" spans="1:47" s="21" customFormat="1" ht="15">
      <c r="A82" s="20"/>
      <c r="G82" s="78"/>
      <c r="H82" s="91"/>
      <c r="J82" s="91"/>
      <c r="P82" s="78"/>
      <c r="Q82" s="91"/>
      <c r="S82" s="91"/>
      <c r="AA82" s="43"/>
      <c r="AI82" s="43"/>
      <c r="AM82" s="43"/>
      <c r="AQ82" s="43"/>
      <c r="AR82" s="44"/>
      <c r="AS82" s="43"/>
      <c r="AT82" s="43"/>
      <c r="AU82" s="43"/>
    </row>
    <row r="83" spans="1:47" s="21" customFormat="1" ht="15">
      <c r="A83" s="20"/>
      <c r="G83" s="78"/>
      <c r="H83" s="91"/>
      <c r="J83" s="91"/>
      <c r="P83" s="78"/>
      <c r="Q83" s="91"/>
      <c r="S83" s="91"/>
      <c r="AA83" s="43"/>
      <c r="AI83" s="43"/>
      <c r="AM83" s="43"/>
      <c r="AQ83" s="43"/>
      <c r="AR83" s="44"/>
      <c r="AS83" s="43"/>
      <c r="AT83" s="43"/>
      <c r="AU83" s="43"/>
    </row>
    <row r="84" spans="1:47" s="21" customFormat="1" ht="15">
      <c r="A84" s="20"/>
      <c r="G84" s="78"/>
      <c r="H84" s="91"/>
      <c r="J84" s="91"/>
      <c r="P84" s="78"/>
      <c r="Q84" s="91"/>
      <c r="S84" s="91"/>
      <c r="AA84" s="43"/>
      <c r="AI84" s="43"/>
      <c r="AM84" s="43"/>
      <c r="AQ84" s="43"/>
      <c r="AR84" s="44"/>
      <c r="AS84" s="43"/>
      <c r="AT84" s="43"/>
      <c r="AU84" s="43"/>
    </row>
    <row r="85" spans="1:47" s="21" customFormat="1" ht="15">
      <c r="A85" s="20"/>
      <c r="G85" s="78"/>
      <c r="H85" s="91"/>
      <c r="J85" s="91"/>
      <c r="P85" s="78"/>
      <c r="Q85" s="91"/>
      <c r="S85" s="91"/>
      <c r="AA85" s="43"/>
      <c r="AI85" s="43"/>
      <c r="AM85" s="43"/>
      <c r="AQ85" s="43"/>
      <c r="AR85" s="44"/>
      <c r="AS85" s="43"/>
      <c r="AT85" s="43"/>
      <c r="AU85" s="43"/>
    </row>
    <row r="86" spans="1:47" s="21" customFormat="1" ht="15">
      <c r="A86" s="20"/>
      <c r="G86" s="78"/>
      <c r="H86" s="91"/>
      <c r="J86" s="91"/>
      <c r="P86" s="78"/>
      <c r="Q86" s="91"/>
      <c r="S86" s="91"/>
      <c r="AA86" s="43"/>
      <c r="AI86" s="43"/>
      <c r="AM86" s="43"/>
      <c r="AQ86" s="43"/>
      <c r="AR86" s="44"/>
      <c r="AS86" s="43"/>
      <c r="AT86" s="43"/>
      <c r="AU86" s="43"/>
    </row>
    <row r="87" spans="1:47" s="21" customFormat="1" ht="15">
      <c r="A87" s="20"/>
      <c r="G87" s="78"/>
      <c r="H87" s="91"/>
      <c r="J87" s="91"/>
      <c r="P87" s="78"/>
      <c r="Q87" s="91"/>
      <c r="S87" s="91"/>
      <c r="AA87" s="43"/>
      <c r="AI87" s="43"/>
      <c r="AM87" s="43"/>
      <c r="AQ87" s="43"/>
      <c r="AR87" s="44"/>
      <c r="AS87" s="43"/>
      <c r="AT87" s="43"/>
      <c r="AU87" s="43"/>
    </row>
    <row r="88" spans="1:47" s="21" customFormat="1" ht="15">
      <c r="A88" s="20"/>
      <c r="G88" s="78"/>
      <c r="H88" s="91"/>
      <c r="J88" s="91"/>
      <c r="P88" s="78"/>
      <c r="Q88" s="91"/>
      <c r="S88" s="91"/>
      <c r="AA88" s="43"/>
      <c r="AI88" s="43"/>
      <c r="AM88" s="43"/>
      <c r="AQ88" s="43"/>
      <c r="AR88" s="44"/>
      <c r="AS88" s="43"/>
      <c r="AT88" s="43"/>
      <c r="AU88" s="43"/>
    </row>
    <row r="89" spans="1:47" s="21" customFormat="1" ht="15">
      <c r="A89" s="20"/>
      <c r="G89" s="78"/>
      <c r="H89" s="91"/>
      <c r="J89" s="91"/>
      <c r="P89" s="78"/>
      <c r="Q89" s="91"/>
      <c r="S89" s="91"/>
      <c r="AA89" s="43"/>
      <c r="AI89" s="43"/>
      <c r="AM89" s="43"/>
      <c r="AQ89" s="43"/>
      <c r="AR89" s="44"/>
      <c r="AS89" s="43"/>
      <c r="AT89" s="43"/>
      <c r="AU89" s="43"/>
    </row>
    <row r="90" spans="1:47" s="21" customFormat="1" ht="15">
      <c r="A90" s="20"/>
      <c r="G90" s="78"/>
      <c r="H90" s="91"/>
      <c r="J90" s="91"/>
      <c r="P90" s="78"/>
      <c r="Q90" s="91"/>
      <c r="S90" s="91"/>
      <c r="AA90" s="43"/>
      <c r="AI90" s="43"/>
      <c r="AM90" s="43"/>
      <c r="AQ90" s="43"/>
      <c r="AR90" s="44"/>
      <c r="AS90" s="43"/>
      <c r="AT90" s="43"/>
      <c r="AU90" s="43"/>
    </row>
    <row r="91" spans="1:47" s="21" customFormat="1" ht="15">
      <c r="A91" s="20"/>
      <c r="G91" s="78"/>
      <c r="H91" s="91"/>
      <c r="J91" s="91"/>
      <c r="P91" s="78"/>
      <c r="Q91" s="91"/>
      <c r="S91" s="91"/>
      <c r="AA91" s="43"/>
      <c r="AI91" s="43"/>
      <c r="AM91" s="43"/>
      <c r="AQ91" s="43"/>
      <c r="AR91" s="44"/>
      <c r="AS91" s="43"/>
      <c r="AT91" s="43"/>
      <c r="AU91" s="43"/>
    </row>
    <row r="92" spans="1:47" s="21" customFormat="1" ht="15">
      <c r="A92" s="20"/>
      <c r="G92" s="78"/>
      <c r="H92" s="91"/>
      <c r="J92" s="91"/>
      <c r="P92" s="78"/>
      <c r="Q92" s="91"/>
      <c r="S92" s="91"/>
      <c r="AA92" s="43"/>
      <c r="AI92" s="43"/>
      <c r="AM92" s="43"/>
      <c r="AQ92" s="43"/>
      <c r="AR92" s="44"/>
      <c r="AS92" s="43"/>
      <c r="AT92" s="43"/>
      <c r="AU92" s="43"/>
    </row>
    <row r="93" spans="1:47" s="21" customFormat="1" ht="15">
      <c r="A93" s="20"/>
      <c r="G93" s="78"/>
      <c r="H93" s="91"/>
      <c r="J93" s="91"/>
      <c r="P93" s="78"/>
      <c r="Q93" s="91"/>
      <c r="S93" s="91"/>
      <c r="AA93" s="43"/>
      <c r="AI93" s="43"/>
      <c r="AM93" s="43"/>
      <c r="AQ93" s="43"/>
      <c r="AR93" s="44"/>
      <c r="AS93" s="43"/>
      <c r="AT93" s="43"/>
      <c r="AU93" s="43"/>
    </row>
    <row r="94" spans="1:47" s="21" customFormat="1" ht="15">
      <c r="A94" s="20"/>
      <c r="G94" s="78"/>
      <c r="H94" s="91"/>
      <c r="J94" s="91"/>
      <c r="P94" s="78"/>
      <c r="Q94" s="91"/>
      <c r="S94" s="91"/>
      <c r="AA94" s="43"/>
      <c r="AI94" s="43"/>
      <c r="AM94" s="43"/>
      <c r="AQ94" s="43"/>
      <c r="AR94" s="44"/>
      <c r="AS94" s="43"/>
      <c r="AT94" s="43"/>
      <c r="AU94" s="43"/>
    </row>
    <row r="95" spans="1:47" s="21" customFormat="1" ht="15">
      <c r="A95" s="20"/>
      <c r="G95" s="78"/>
      <c r="H95" s="91"/>
      <c r="J95" s="91"/>
      <c r="P95" s="78"/>
      <c r="Q95" s="91"/>
      <c r="S95" s="91"/>
      <c r="AA95" s="43"/>
      <c r="AI95" s="43"/>
      <c r="AM95" s="43"/>
      <c r="AQ95" s="43"/>
      <c r="AR95" s="44"/>
      <c r="AS95" s="43"/>
      <c r="AT95" s="43"/>
      <c r="AU95" s="43"/>
    </row>
    <row r="96" spans="1:47" s="21" customFormat="1" ht="15">
      <c r="A96" s="20"/>
      <c r="G96" s="78"/>
      <c r="H96" s="91"/>
      <c r="J96" s="91"/>
      <c r="P96" s="78"/>
      <c r="Q96" s="91"/>
      <c r="S96" s="91"/>
      <c r="AA96" s="43"/>
      <c r="AI96" s="43"/>
      <c r="AM96" s="43"/>
      <c r="AQ96" s="43"/>
      <c r="AR96" s="44"/>
      <c r="AS96" s="43"/>
      <c r="AT96" s="43"/>
      <c r="AU96" s="43"/>
    </row>
    <row r="97" spans="1:47" s="21" customFormat="1" ht="15">
      <c r="A97" s="20"/>
      <c r="G97" s="78"/>
      <c r="H97" s="91"/>
      <c r="J97" s="91"/>
      <c r="P97" s="78"/>
      <c r="Q97" s="91"/>
      <c r="S97" s="91"/>
      <c r="AA97" s="43"/>
      <c r="AI97" s="43"/>
      <c r="AM97" s="43"/>
      <c r="AQ97" s="43"/>
      <c r="AR97" s="44"/>
      <c r="AS97" s="43"/>
      <c r="AT97" s="43"/>
      <c r="AU97" s="43"/>
    </row>
    <row r="98" spans="1:47" s="21" customFormat="1" ht="15">
      <c r="A98" s="20"/>
      <c r="G98" s="78"/>
      <c r="H98" s="91"/>
      <c r="J98" s="91"/>
      <c r="P98" s="78"/>
      <c r="Q98" s="91"/>
      <c r="S98" s="91"/>
      <c r="AA98" s="43"/>
      <c r="AI98" s="43"/>
      <c r="AM98" s="43"/>
      <c r="AQ98" s="43"/>
      <c r="AR98" s="44"/>
      <c r="AS98" s="43"/>
      <c r="AT98" s="43"/>
      <c r="AU98" s="43"/>
    </row>
    <row r="99" spans="1:47" s="21" customFormat="1" ht="15">
      <c r="A99" s="20"/>
      <c r="G99" s="78"/>
      <c r="H99" s="91"/>
      <c r="J99" s="91"/>
      <c r="P99" s="78"/>
      <c r="Q99" s="91"/>
      <c r="S99" s="91"/>
      <c r="AA99" s="43"/>
      <c r="AI99" s="43"/>
      <c r="AM99" s="43"/>
      <c r="AQ99" s="43"/>
      <c r="AR99" s="44"/>
      <c r="AS99" s="43"/>
      <c r="AT99" s="43"/>
      <c r="AU99" s="43"/>
    </row>
    <row r="100" spans="1:47" s="21" customFormat="1" ht="15">
      <c r="A100" s="20"/>
      <c r="G100" s="78"/>
      <c r="H100" s="91"/>
      <c r="J100" s="91"/>
      <c r="P100" s="78"/>
      <c r="Q100" s="91"/>
      <c r="S100" s="91"/>
      <c r="AA100" s="43"/>
      <c r="AI100" s="43"/>
      <c r="AM100" s="43"/>
      <c r="AQ100" s="43"/>
      <c r="AR100" s="44"/>
      <c r="AS100" s="43"/>
      <c r="AT100" s="43"/>
      <c r="AU100" s="43"/>
    </row>
    <row r="101" spans="1:47" s="21" customFormat="1" ht="15">
      <c r="A101" s="20"/>
      <c r="G101" s="78"/>
      <c r="H101" s="91"/>
      <c r="J101" s="91"/>
      <c r="P101" s="78"/>
      <c r="Q101" s="91"/>
      <c r="S101" s="91"/>
      <c r="AA101" s="43"/>
      <c r="AI101" s="43"/>
      <c r="AM101" s="43"/>
      <c r="AQ101" s="43"/>
      <c r="AR101" s="44"/>
      <c r="AS101" s="43"/>
      <c r="AT101" s="43"/>
      <c r="AU101" s="43"/>
    </row>
    <row r="102" spans="1:47" s="21" customFormat="1" ht="15">
      <c r="A102" s="20"/>
      <c r="G102" s="78"/>
      <c r="H102" s="91"/>
      <c r="J102" s="91"/>
      <c r="P102" s="78"/>
      <c r="Q102" s="91"/>
      <c r="S102" s="91"/>
      <c r="AA102" s="43"/>
      <c r="AI102" s="43"/>
      <c r="AM102" s="43"/>
      <c r="AQ102" s="43"/>
      <c r="AR102" s="44"/>
      <c r="AS102" s="43"/>
      <c r="AT102" s="43"/>
      <c r="AU102" s="43"/>
    </row>
    <row r="103" spans="1:47" s="21" customFormat="1" ht="15">
      <c r="A103" s="20"/>
      <c r="G103" s="78"/>
      <c r="H103" s="91"/>
      <c r="J103" s="91"/>
      <c r="P103" s="78"/>
      <c r="Q103" s="91"/>
      <c r="S103" s="91"/>
      <c r="AA103" s="43"/>
      <c r="AI103" s="43"/>
      <c r="AM103" s="43"/>
      <c r="AQ103" s="43"/>
      <c r="AR103" s="44"/>
      <c r="AS103" s="43"/>
      <c r="AT103" s="43"/>
      <c r="AU103" s="43"/>
    </row>
    <row r="104" spans="1:47" s="21" customFormat="1" ht="15">
      <c r="A104" s="20"/>
      <c r="G104" s="78"/>
      <c r="H104" s="91"/>
      <c r="J104" s="91"/>
      <c r="P104" s="78"/>
      <c r="Q104" s="91"/>
      <c r="S104" s="91"/>
      <c r="AA104" s="43"/>
      <c r="AI104" s="43"/>
      <c r="AM104" s="43"/>
      <c r="AQ104" s="43"/>
      <c r="AR104" s="44"/>
      <c r="AS104" s="43"/>
      <c r="AT104" s="43"/>
      <c r="AU104" s="43"/>
    </row>
    <row r="105" spans="1:47" s="21" customFormat="1" ht="15">
      <c r="A105" s="20"/>
      <c r="G105" s="78"/>
      <c r="H105" s="91"/>
      <c r="J105" s="91"/>
      <c r="P105" s="78"/>
      <c r="Q105" s="91"/>
      <c r="S105" s="91"/>
      <c r="AA105" s="43"/>
      <c r="AI105" s="43"/>
      <c r="AM105" s="43"/>
      <c r="AQ105" s="43"/>
      <c r="AR105" s="44"/>
      <c r="AS105" s="43"/>
      <c r="AT105" s="43"/>
      <c r="AU105" s="43"/>
    </row>
    <row r="106" spans="1:47" s="21" customFormat="1" ht="15">
      <c r="A106" s="20"/>
      <c r="G106" s="78"/>
      <c r="H106" s="91"/>
      <c r="J106" s="91"/>
      <c r="P106" s="78"/>
      <c r="Q106" s="91"/>
      <c r="S106" s="91"/>
      <c r="AA106" s="43"/>
      <c r="AI106" s="43"/>
      <c r="AM106" s="43"/>
      <c r="AQ106" s="43"/>
      <c r="AR106" s="44"/>
      <c r="AS106" s="43"/>
      <c r="AT106" s="43"/>
      <c r="AU106" s="43"/>
    </row>
    <row r="107" spans="1:47" s="21" customFormat="1" ht="15">
      <c r="A107" s="20"/>
      <c r="G107" s="78"/>
      <c r="H107" s="91"/>
      <c r="J107" s="91"/>
      <c r="P107" s="78"/>
      <c r="Q107" s="91"/>
      <c r="S107" s="91"/>
      <c r="AA107" s="43"/>
      <c r="AI107" s="43"/>
      <c r="AM107" s="43"/>
      <c r="AQ107" s="43"/>
      <c r="AR107" s="44"/>
      <c r="AS107" s="43"/>
      <c r="AT107" s="43"/>
      <c r="AU107" s="43"/>
    </row>
    <row r="108" spans="1:47" s="21" customFormat="1" ht="15">
      <c r="A108" s="20"/>
      <c r="G108" s="78"/>
      <c r="H108" s="91"/>
      <c r="J108" s="91"/>
      <c r="P108" s="78"/>
      <c r="Q108" s="91"/>
      <c r="S108" s="91"/>
      <c r="AA108" s="43"/>
      <c r="AI108" s="43"/>
      <c r="AM108" s="43"/>
      <c r="AQ108" s="43"/>
      <c r="AR108" s="44"/>
      <c r="AS108" s="43"/>
      <c r="AT108" s="43"/>
      <c r="AU108" s="43"/>
    </row>
    <row r="109" spans="1:47" s="21" customFormat="1" ht="15">
      <c r="A109" s="20"/>
      <c r="G109" s="78"/>
      <c r="H109" s="91"/>
      <c r="J109" s="91"/>
      <c r="P109" s="78"/>
      <c r="Q109" s="91"/>
      <c r="S109" s="91"/>
      <c r="AA109" s="43"/>
      <c r="AI109" s="43"/>
      <c r="AM109" s="43"/>
      <c r="AQ109" s="43"/>
      <c r="AR109" s="44"/>
      <c r="AS109" s="43"/>
      <c r="AT109" s="43"/>
      <c r="AU109" s="43"/>
    </row>
    <row r="110" spans="1:47" s="21" customFormat="1" ht="15">
      <c r="A110" s="20"/>
      <c r="G110" s="78"/>
      <c r="H110" s="91"/>
      <c r="J110" s="91"/>
      <c r="P110" s="78"/>
      <c r="Q110" s="91"/>
      <c r="S110" s="91"/>
      <c r="AA110" s="43"/>
      <c r="AI110" s="43"/>
      <c r="AM110" s="43"/>
      <c r="AQ110" s="43"/>
      <c r="AR110" s="44"/>
      <c r="AS110" s="43"/>
      <c r="AT110" s="43"/>
      <c r="AU110" s="43"/>
    </row>
    <row r="111" spans="1:47" s="21" customFormat="1" ht="15">
      <c r="A111" s="20"/>
      <c r="G111" s="78"/>
      <c r="H111" s="91"/>
      <c r="J111" s="91"/>
      <c r="P111" s="78"/>
      <c r="Q111" s="91"/>
      <c r="S111" s="91"/>
      <c r="AA111" s="43"/>
      <c r="AI111" s="43"/>
      <c r="AM111" s="43"/>
      <c r="AQ111" s="43"/>
      <c r="AR111" s="44"/>
      <c r="AS111" s="43"/>
      <c r="AT111" s="43"/>
      <c r="AU111" s="43"/>
    </row>
    <row r="112" spans="1:47" s="21" customFormat="1" ht="15">
      <c r="A112" s="20"/>
      <c r="G112" s="78"/>
      <c r="H112" s="91"/>
      <c r="J112" s="91"/>
      <c r="P112" s="78"/>
      <c r="Q112" s="91"/>
      <c r="S112" s="91"/>
      <c r="AA112" s="43"/>
      <c r="AI112" s="43"/>
      <c r="AM112" s="43"/>
      <c r="AQ112" s="43"/>
      <c r="AR112" s="44"/>
      <c r="AS112" s="43"/>
      <c r="AT112" s="43"/>
      <c r="AU112" s="43"/>
    </row>
    <row r="113" spans="1:47" s="21" customFormat="1" ht="15">
      <c r="A113" s="20"/>
      <c r="G113" s="78"/>
      <c r="H113" s="91"/>
      <c r="J113" s="91"/>
      <c r="P113" s="78"/>
      <c r="Q113" s="91"/>
      <c r="S113" s="91"/>
      <c r="AA113" s="43"/>
      <c r="AI113" s="43"/>
      <c r="AM113" s="43"/>
      <c r="AQ113" s="43"/>
      <c r="AR113" s="44"/>
      <c r="AS113" s="43"/>
      <c r="AT113" s="43"/>
      <c r="AU113" s="43"/>
    </row>
    <row r="114" spans="1:47" s="21" customFormat="1" ht="15">
      <c r="A114" s="20"/>
      <c r="G114" s="78"/>
      <c r="H114" s="91"/>
      <c r="J114" s="91"/>
      <c r="P114" s="78"/>
      <c r="Q114" s="91"/>
      <c r="S114" s="91"/>
      <c r="AA114" s="43"/>
      <c r="AI114" s="43"/>
      <c r="AM114" s="43"/>
      <c r="AQ114" s="43"/>
      <c r="AR114" s="44"/>
      <c r="AS114" s="43"/>
      <c r="AT114" s="43"/>
      <c r="AU114" s="43"/>
    </row>
    <row r="115" spans="1:47" s="21" customFormat="1" ht="15">
      <c r="A115" s="20"/>
      <c r="G115" s="78"/>
      <c r="H115" s="91"/>
      <c r="J115" s="91"/>
      <c r="P115" s="78"/>
      <c r="Q115" s="91"/>
      <c r="S115" s="91"/>
      <c r="AA115" s="43"/>
      <c r="AI115" s="43"/>
      <c r="AM115" s="43"/>
      <c r="AQ115" s="43"/>
      <c r="AR115" s="44"/>
      <c r="AS115" s="43"/>
      <c r="AT115" s="43"/>
      <c r="AU115" s="43"/>
    </row>
    <row r="116" spans="1:47" s="21" customFormat="1" ht="15">
      <c r="A116" s="20"/>
      <c r="G116" s="78"/>
      <c r="H116" s="91"/>
      <c r="J116" s="91"/>
      <c r="P116" s="78"/>
      <c r="Q116" s="91"/>
      <c r="S116" s="91"/>
      <c r="AA116" s="43"/>
      <c r="AI116" s="43"/>
      <c r="AM116" s="43"/>
      <c r="AQ116" s="43"/>
      <c r="AR116" s="44"/>
      <c r="AS116" s="43"/>
      <c r="AT116" s="43"/>
      <c r="AU116" s="43"/>
    </row>
    <row r="117" spans="1:47" s="21" customFormat="1" ht="15">
      <c r="A117" s="20"/>
      <c r="G117" s="78"/>
      <c r="H117" s="91"/>
      <c r="J117" s="91"/>
      <c r="P117" s="78"/>
      <c r="Q117" s="91"/>
      <c r="S117" s="91"/>
      <c r="AA117" s="43"/>
      <c r="AI117" s="43"/>
      <c r="AM117" s="43"/>
      <c r="AQ117" s="43"/>
      <c r="AR117" s="44"/>
      <c r="AS117" s="43"/>
      <c r="AT117" s="43"/>
      <c r="AU117" s="43"/>
    </row>
    <row r="118" spans="1:47" s="21" customFormat="1" ht="15">
      <c r="A118" s="20"/>
      <c r="G118" s="78"/>
      <c r="H118" s="91"/>
      <c r="J118" s="91"/>
      <c r="P118" s="78"/>
      <c r="Q118" s="91"/>
      <c r="S118" s="91"/>
      <c r="AA118" s="43"/>
      <c r="AI118" s="43"/>
      <c r="AM118" s="43"/>
      <c r="AQ118" s="43"/>
      <c r="AR118" s="44"/>
      <c r="AS118" s="43"/>
      <c r="AT118" s="43"/>
      <c r="AU118" s="43"/>
    </row>
    <row r="119" spans="1:47" s="21" customFormat="1" ht="15">
      <c r="A119" s="20"/>
      <c r="G119" s="78"/>
      <c r="H119" s="91"/>
      <c r="J119" s="91"/>
      <c r="P119" s="78"/>
      <c r="Q119" s="91"/>
      <c r="S119" s="91"/>
      <c r="AA119" s="43"/>
      <c r="AI119" s="43"/>
      <c r="AM119" s="43"/>
      <c r="AQ119" s="43"/>
      <c r="AR119" s="44"/>
      <c r="AS119" s="43"/>
      <c r="AT119" s="43"/>
      <c r="AU119" s="43"/>
    </row>
    <row r="120" spans="1:47" s="21" customFormat="1" ht="15">
      <c r="A120" s="20"/>
      <c r="G120" s="78"/>
      <c r="H120" s="91"/>
      <c r="J120" s="91"/>
      <c r="P120" s="78"/>
      <c r="Q120" s="91"/>
      <c r="S120" s="91"/>
      <c r="AA120" s="43"/>
      <c r="AI120" s="43"/>
      <c r="AM120" s="43"/>
      <c r="AQ120" s="43"/>
      <c r="AR120" s="44"/>
      <c r="AS120" s="43"/>
      <c r="AT120" s="43"/>
      <c r="AU120" s="43"/>
    </row>
    <row r="121" spans="1:47" s="21" customFormat="1" ht="15">
      <c r="A121" s="20"/>
      <c r="G121" s="78"/>
      <c r="H121" s="91"/>
      <c r="J121" s="91"/>
      <c r="P121" s="78"/>
      <c r="Q121" s="91"/>
      <c r="S121" s="91"/>
      <c r="AA121" s="43"/>
      <c r="AI121" s="43"/>
      <c r="AM121" s="43"/>
      <c r="AQ121" s="43"/>
      <c r="AR121" s="44"/>
      <c r="AS121" s="43"/>
      <c r="AT121" s="43"/>
      <c r="AU121" s="43"/>
    </row>
    <row r="122" spans="1:47" s="21" customFormat="1" ht="15">
      <c r="A122" s="20"/>
      <c r="G122" s="78"/>
      <c r="H122" s="91"/>
      <c r="J122" s="91"/>
      <c r="P122" s="78"/>
      <c r="Q122" s="91"/>
      <c r="S122" s="91"/>
      <c r="AA122" s="43"/>
      <c r="AI122" s="43"/>
      <c r="AM122" s="43"/>
      <c r="AQ122" s="43"/>
      <c r="AR122" s="44"/>
      <c r="AS122" s="43"/>
      <c r="AT122" s="43"/>
      <c r="AU122" s="43"/>
    </row>
    <row r="123" spans="1:47" s="21" customFormat="1" ht="15">
      <c r="A123" s="20"/>
      <c r="G123" s="78"/>
      <c r="H123" s="91"/>
      <c r="J123" s="91"/>
      <c r="P123" s="78"/>
      <c r="Q123" s="91"/>
      <c r="S123" s="91"/>
      <c r="AA123" s="43"/>
      <c r="AI123" s="43"/>
      <c r="AM123" s="43"/>
      <c r="AQ123" s="43"/>
      <c r="AR123" s="44"/>
      <c r="AS123" s="43"/>
      <c r="AT123" s="43"/>
      <c r="AU123" s="43"/>
    </row>
    <row r="124" spans="1:47" s="21" customFormat="1" ht="15">
      <c r="A124" s="20"/>
      <c r="G124" s="78"/>
      <c r="H124" s="91"/>
      <c r="J124" s="91"/>
      <c r="P124" s="78"/>
      <c r="Q124" s="91"/>
      <c r="S124" s="91"/>
      <c r="AA124" s="43"/>
      <c r="AI124" s="43"/>
      <c r="AM124" s="43"/>
      <c r="AQ124" s="43"/>
      <c r="AR124" s="44"/>
      <c r="AS124" s="43"/>
      <c r="AT124" s="43"/>
      <c r="AU124" s="43"/>
    </row>
    <row r="125" spans="1:47" s="21" customFormat="1" ht="15">
      <c r="A125" s="20"/>
      <c r="G125" s="78"/>
      <c r="H125" s="91"/>
      <c r="J125" s="91"/>
      <c r="P125" s="78"/>
      <c r="Q125" s="91"/>
      <c r="S125" s="91"/>
      <c r="AA125" s="43"/>
      <c r="AI125" s="43"/>
      <c r="AM125" s="43"/>
      <c r="AQ125" s="43"/>
      <c r="AR125" s="44"/>
      <c r="AS125" s="43"/>
      <c r="AT125" s="43"/>
      <c r="AU125" s="43"/>
    </row>
    <row r="126" spans="1:47" s="21" customFormat="1" ht="15">
      <c r="A126" s="20"/>
      <c r="G126" s="78"/>
      <c r="H126" s="91"/>
      <c r="J126" s="91"/>
      <c r="P126" s="78"/>
      <c r="Q126" s="91"/>
      <c r="S126" s="91"/>
      <c r="AA126" s="43"/>
      <c r="AI126" s="43"/>
      <c r="AM126" s="43"/>
      <c r="AQ126" s="43"/>
      <c r="AR126" s="44"/>
      <c r="AS126" s="43"/>
      <c r="AT126" s="43"/>
      <c r="AU126" s="43"/>
    </row>
    <row r="127" spans="1:47" s="21" customFormat="1" ht="15">
      <c r="A127" s="20"/>
      <c r="G127" s="78"/>
      <c r="H127" s="91"/>
      <c r="J127" s="91"/>
      <c r="P127" s="78"/>
      <c r="Q127" s="91"/>
      <c r="S127" s="91"/>
      <c r="AA127" s="43"/>
      <c r="AI127" s="43"/>
      <c r="AM127" s="43"/>
      <c r="AQ127" s="43"/>
      <c r="AR127" s="44"/>
      <c r="AS127" s="43"/>
      <c r="AT127" s="43"/>
      <c r="AU127" s="43"/>
    </row>
    <row r="128" spans="1:47" s="21" customFormat="1" ht="15">
      <c r="A128" s="20"/>
      <c r="G128" s="78"/>
      <c r="H128" s="91"/>
      <c r="J128" s="91"/>
      <c r="P128" s="78"/>
      <c r="Q128" s="91"/>
      <c r="S128" s="91"/>
      <c r="AA128" s="43"/>
      <c r="AI128" s="43"/>
      <c r="AM128" s="43"/>
      <c r="AQ128" s="43"/>
      <c r="AR128" s="44"/>
      <c r="AS128" s="43"/>
      <c r="AT128" s="43"/>
      <c r="AU128" s="43"/>
    </row>
    <row r="129" spans="1:47" s="21" customFormat="1" ht="15">
      <c r="A129" s="20"/>
      <c r="G129" s="78"/>
      <c r="H129" s="91"/>
      <c r="J129" s="91"/>
      <c r="P129" s="78"/>
      <c r="Q129" s="91"/>
      <c r="S129" s="91"/>
      <c r="AA129" s="43"/>
      <c r="AI129" s="43"/>
      <c r="AM129" s="43"/>
      <c r="AQ129" s="43"/>
      <c r="AR129" s="44"/>
      <c r="AS129" s="43"/>
      <c r="AT129" s="43"/>
      <c r="AU129" s="43"/>
    </row>
    <row r="130" spans="1:47" s="21" customFormat="1" ht="15">
      <c r="A130" s="20"/>
      <c r="G130" s="78"/>
      <c r="H130" s="91"/>
      <c r="J130" s="91"/>
      <c r="P130" s="78"/>
      <c r="Q130" s="91"/>
      <c r="S130" s="91"/>
      <c r="AA130" s="43"/>
      <c r="AI130" s="43"/>
      <c r="AM130" s="43"/>
      <c r="AQ130" s="43"/>
      <c r="AR130" s="44"/>
      <c r="AS130" s="43"/>
      <c r="AT130" s="43"/>
      <c r="AU130" s="43"/>
    </row>
    <row r="131" spans="1:47" s="21" customFormat="1" ht="15">
      <c r="A131" s="20"/>
      <c r="G131" s="78"/>
      <c r="H131" s="91"/>
      <c r="J131" s="91"/>
      <c r="P131" s="78"/>
      <c r="Q131" s="91"/>
      <c r="S131" s="91"/>
      <c r="AA131" s="43"/>
      <c r="AI131" s="43"/>
      <c r="AM131" s="43"/>
      <c r="AQ131" s="43"/>
      <c r="AR131" s="44"/>
      <c r="AS131" s="43"/>
      <c r="AT131" s="43"/>
      <c r="AU131" s="43"/>
    </row>
    <row r="132" spans="1:47" s="21" customFormat="1" ht="15">
      <c r="A132" s="20"/>
      <c r="G132" s="78"/>
      <c r="H132" s="91"/>
      <c r="J132" s="91"/>
      <c r="P132" s="78"/>
      <c r="Q132" s="91"/>
      <c r="S132" s="91"/>
      <c r="AA132" s="43"/>
      <c r="AI132" s="43"/>
      <c r="AM132" s="43"/>
      <c r="AQ132" s="43"/>
      <c r="AR132" s="44"/>
      <c r="AS132" s="43"/>
      <c r="AT132" s="43"/>
      <c r="AU132" s="43"/>
    </row>
    <row r="133" spans="1:47" s="21" customFormat="1" ht="15">
      <c r="A133" s="20"/>
      <c r="G133" s="78"/>
      <c r="H133" s="91"/>
      <c r="J133" s="91"/>
      <c r="P133" s="78"/>
      <c r="Q133" s="91"/>
      <c r="S133" s="91"/>
      <c r="AA133" s="43"/>
      <c r="AI133" s="43"/>
      <c r="AM133" s="43"/>
      <c r="AQ133" s="43"/>
      <c r="AR133" s="44"/>
      <c r="AS133" s="43"/>
      <c r="AT133" s="43"/>
      <c r="AU133" s="43"/>
    </row>
    <row r="134" spans="1:47" s="21" customFormat="1" ht="15">
      <c r="A134" s="20"/>
      <c r="G134" s="78"/>
      <c r="H134" s="91"/>
      <c r="J134" s="91"/>
      <c r="P134" s="78"/>
      <c r="Q134" s="91"/>
      <c r="S134" s="91"/>
      <c r="AA134" s="43"/>
      <c r="AI134" s="43"/>
      <c r="AM134" s="43"/>
      <c r="AQ134" s="43"/>
      <c r="AR134" s="44"/>
      <c r="AS134" s="43"/>
      <c r="AT134" s="43"/>
      <c r="AU134" s="43"/>
    </row>
    <row r="135" spans="1:47" s="21" customFormat="1" ht="15">
      <c r="A135" s="20"/>
      <c r="G135" s="78"/>
      <c r="H135" s="91"/>
      <c r="J135" s="91"/>
      <c r="P135" s="78"/>
      <c r="Q135" s="91"/>
      <c r="S135" s="91"/>
      <c r="AA135" s="43"/>
      <c r="AI135" s="43"/>
      <c r="AM135" s="43"/>
      <c r="AQ135" s="43"/>
      <c r="AR135" s="44"/>
      <c r="AS135" s="43"/>
      <c r="AT135" s="43"/>
      <c r="AU135" s="43"/>
    </row>
    <row r="136" spans="1:47" s="21" customFormat="1" ht="15">
      <c r="A136" s="20"/>
      <c r="G136" s="78"/>
      <c r="H136" s="91"/>
      <c r="J136" s="91"/>
      <c r="P136" s="78"/>
      <c r="Q136" s="91"/>
      <c r="S136" s="91"/>
      <c r="AA136" s="43"/>
      <c r="AI136" s="43"/>
      <c r="AM136" s="43"/>
      <c r="AQ136" s="43"/>
      <c r="AR136" s="44"/>
      <c r="AS136" s="43"/>
      <c r="AT136" s="43"/>
      <c r="AU136" s="43"/>
    </row>
    <row r="137" spans="1:47" s="21" customFormat="1" ht="15">
      <c r="A137" s="20"/>
      <c r="G137" s="78"/>
      <c r="H137" s="91"/>
      <c r="J137" s="91"/>
      <c r="P137" s="78"/>
      <c r="Q137" s="91"/>
      <c r="S137" s="91"/>
      <c r="AA137" s="43"/>
      <c r="AI137" s="43"/>
      <c r="AM137" s="43"/>
      <c r="AQ137" s="43"/>
      <c r="AR137" s="44"/>
      <c r="AS137" s="43"/>
      <c r="AT137" s="43"/>
      <c r="AU137" s="43"/>
    </row>
    <row r="138" spans="1:47" s="21" customFormat="1" ht="15">
      <c r="A138" s="20"/>
      <c r="G138" s="78"/>
      <c r="H138" s="91"/>
      <c r="J138" s="91"/>
      <c r="P138" s="78"/>
      <c r="Q138" s="91"/>
      <c r="S138" s="91"/>
      <c r="AA138" s="43"/>
      <c r="AI138" s="43"/>
      <c r="AM138" s="43"/>
      <c r="AQ138" s="43"/>
      <c r="AR138" s="44"/>
      <c r="AS138" s="43"/>
      <c r="AT138" s="43"/>
      <c r="AU138" s="43"/>
    </row>
    <row r="139" spans="1:47" s="21" customFormat="1" ht="15">
      <c r="A139" s="20"/>
      <c r="G139" s="78"/>
      <c r="H139" s="91"/>
      <c r="J139" s="91"/>
      <c r="P139" s="78"/>
      <c r="Q139" s="91"/>
      <c r="S139" s="91"/>
      <c r="AA139" s="43"/>
      <c r="AI139" s="43"/>
      <c r="AM139" s="43"/>
      <c r="AQ139" s="43"/>
      <c r="AR139" s="44"/>
      <c r="AS139" s="43"/>
      <c r="AT139" s="43"/>
      <c r="AU139" s="43"/>
    </row>
    <row r="140" spans="1:47" s="21" customFormat="1" ht="15">
      <c r="A140" s="20"/>
      <c r="G140" s="78"/>
      <c r="H140" s="91"/>
      <c r="J140" s="91"/>
      <c r="P140" s="78"/>
      <c r="Q140" s="91"/>
      <c r="S140" s="91"/>
      <c r="AA140" s="43"/>
      <c r="AI140" s="43"/>
      <c r="AM140" s="43"/>
      <c r="AQ140" s="43"/>
      <c r="AR140" s="44"/>
      <c r="AS140" s="43"/>
      <c r="AT140" s="43"/>
      <c r="AU140" s="43"/>
    </row>
    <row r="141" spans="1:47" s="21" customFormat="1" ht="15">
      <c r="A141" s="20"/>
      <c r="G141" s="78"/>
      <c r="H141" s="91"/>
      <c r="J141" s="91"/>
      <c r="P141" s="78"/>
      <c r="Q141" s="91"/>
      <c r="S141" s="91"/>
      <c r="AA141" s="43"/>
      <c r="AI141" s="43"/>
      <c r="AM141" s="43"/>
      <c r="AQ141" s="43"/>
      <c r="AR141" s="44"/>
      <c r="AS141" s="43"/>
      <c r="AT141" s="43"/>
      <c r="AU141" s="43"/>
    </row>
    <row r="142" spans="1:47" s="21" customFormat="1" ht="15">
      <c r="A142" s="20"/>
      <c r="G142" s="78"/>
      <c r="H142" s="91"/>
      <c r="J142" s="91"/>
      <c r="P142" s="78"/>
      <c r="Q142" s="91"/>
      <c r="S142" s="91"/>
      <c r="AA142" s="43"/>
      <c r="AI142" s="43"/>
      <c r="AM142" s="43"/>
      <c r="AQ142" s="43"/>
      <c r="AR142" s="44"/>
      <c r="AS142" s="43"/>
      <c r="AT142" s="43"/>
      <c r="AU142" s="43"/>
    </row>
    <row r="143" spans="1:47" s="21" customFormat="1" ht="15">
      <c r="A143" s="20"/>
      <c r="G143" s="78"/>
      <c r="H143" s="91"/>
      <c r="J143" s="91"/>
      <c r="P143" s="78"/>
      <c r="Q143" s="91"/>
      <c r="S143" s="91"/>
      <c r="AA143" s="43"/>
      <c r="AI143" s="43"/>
      <c r="AM143" s="43"/>
      <c r="AQ143" s="43"/>
      <c r="AR143" s="44"/>
      <c r="AS143" s="43"/>
      <c r="AT143" s="43"/>
      <c r="AU143" s="43"/>
    </row>
    <row r="144" spans="1:47" s="21" customFormat="1" ht="15">
      <c r="A144" s="20"/>
      <c r="G144" s="78"/>
      <c r="H144" s="91"/>
      <c r="J144" s="91"/>
      <c r="P144" s="78"/>
      <c r="Q144" s="91"/>
      <c r="S144" s="91"/>
      <c r="AA144" s="43"/>
      <c r="AI144" s="43"/>
      <c r="AM144" s="43"/>
      <c r="AQ144" s="43"/>
      <c r="AR144" s="44"/>
      <c r="AS144" s="43"/>
      <c r="AT144" s="43"/>
      <c r="AU144" s="43"/>
    </row>
    <row r="145" spans="1:47" s="21" customFormat="1" ht="15">
      <c r="A145" s="20"/>
      <c r="G145" s="78"/>
      <c r="H145" s="91"/>
      <c r="J145" s="91"/>
      <c r="P145" s="78"/>
      <c r="Q145" s="91"/>
      <c r="S145" s="91"/>
      <c r="AA145" s="43"/>
      <c r="AI145" s="43"/>
      <c r="AM145" s="43"/>
      <c r="AQ145" s="43"/>
      <c r="AR145" s="44"/>
      <c r="AS145" s="43"/>
      <c r="AT145" s="43"/>
      <c r="AU145" s="43"/>
    </row>
    <row r="146" spans="1:47" s="21" customFormat="1" ht="15">
      <c r="A146" s="20"/>
      <c r="G146" s="78"/>
      <c r="H146" s="91"/>
      <c r="J146" s="91"/>
      <c r="P146" s="78"/>
      <c r="Q146" s="91"/>
      <c r="S146" s="91"/>
      <c r="AA146" s="43"/>
      <c r="AI146" s="43"/>
      <c r="AM146" s="43"/>
      <c r="AQ146" s="43"/>
      <c r="AR146" s="44"/>
      <c r="AS146" s="43"/>
      <c r="AT146" s="43"/>
      <c r="AU146" s="43"/>
    </row>
    <row r="147" spans="1:47" s="21" customFormat="1" ht="15">
      <c r="A147" s="20"/>
      <c r="G147" s="78"/>
      <c r="H147" s="91"/>
      <c r="J147" s="91"/>
      <c r="P147" s="78"/>
      <c r="Q147" s="91"/>
      <c r="S147" s="91"/>
      <c r="AA147" s="43"/>
      <c r="AI147" s="43"/>
      <c r="AM147" s="43"/>
      <c r="AQ147" s="43"/>
      <c r="AR147" s="44"/>
      <c r="AS147" s="43"/>
      <c r="AT147" s="43"/>
      <c r="AU147" s="43"/>
    </row>
    <row r="148" spans="1:47" s="21" customFormat="1" ht="15">
      <c r="A148" s="20"/>
      <c r="G148" s="78"/>
      <c r="H148" s="91"/>
      <c r="J148" s="91"/>
      <c r="P148" s="78"/>
      <c r="Q148" s="91"/>
      <c r="S148" s="91"/>
      <c r="AA148" s="43"/>
      <c r="AI148" s="43"/>
      <c r="AM148" s="43"/>
      <c r="AQ148" s="43"/>
      <c r="AR148" s="44"/>
      <c r="AS148" s="43"/>
      <c r="AT148" s="43"/>
      <c r="AU148" s="43"/>
    </row>
    <row r="149" spans="1:47" s="21" customFormat="1" ht="15">
      <c r="A149" s="20"/>
      <c r="G149" s="78"/>
      <c r="H149" s="91"/>
      <c r="J149" s="91"/>
      <c r="P149" s="78"/>
      <c r="Q149" s="91"/>
      <c r="S149" s="91"/>
      <c r="AA149" s="43"/>
      <c r="AI149" s="43"/>
      <c r="AM149" s="43"/>
      <c r="AQ149" s="43"/>
      <c r="AR149" s="44"/>
      <c r="AS149" s="43"/>
      <c r="AT149" s="43"/>
      <c r="AU149" s="43"/>
    </row>
    <row r="150" spans="1:47" s="21" customFormat="1" ht="15">
      <c r="A150" s="20"/>
      <c r="G150" s="78"/>
      <c r="H150" s="91"/>
      <c r="J150" s="91"/>
      <c r="P150" s="78"/>
      <c r="Q150" s="91"/>
      <c r="S150" s="91"/>
      <c r="AA150" s="43"/>
      <c r="AI150" s="43"/>
      <c r="AM150" s="43"/>
      <c r="AQ150" s="43"/>
      <c r="AR150" s="44"/>
      <c r="AS150" s="43"/>
      <c r="AT150" s="43"/>
      <c r="AU150" s="43"/>
    </row>
    <row r="151" spans="1:47" s="21" customFormat="1" ht="15">
      <c r="A151" s="20"/>
      <c r="G151" s="78"/>
      <c r="H151" s="91"/>
      <c r="J151" s="91"/>
      <c r="P151" s="78"/>
      <c r="Q151" s="91"/>
      <c r="S151" s="91"/>
      <c r="AA151" s="43"/>
      <c r="AI151" s="43"/>
      <c r="AM151" s="43"/>
      <c r="AQ151" s="43"/>
      <c r="AR151" s="44"/>
      <c r="AS151" s="43"/>
      <c r="AT151" s="43"/>
      <c r="AU151" s="43"/>
    </row>
    <row r="152" spans="1:47" s="21" customFormat="1" ht="15">
      <c r="A152" s="20"/>
      <c r="G152" s="78"/>
      <c r="H152" s="91"/>
      <c r="J152" s="91"/>
      <c r="P152" s="78"/>
      <c r="Q152" s="91"/>
      <c r="S152" s="91"/>
      <c r="AA152" s="43"/>
      <c r="AI152" s="43"/>
      <c r="AM152" s="43"/>
      <c r="AQ152" s="43"/>
      <c r="AR152" s="44"/>
      <c r="AS152" s="43"/>
      <c r="AT152" s="43"/>
      <c r="AU152" s="43"/>
    </row>
    <row r="153" spans="1:47" s="21" customFormat="1" ht="15">
      <c r="A153" s="20"/>
      <c r="G153" s="78"/>
      <c r="H153" s="91"/>
      <c r="J153" s="91"/>
      <c r="P153" s="78"/>
      <c r="Q153" s="91"/>
      <c r="S153" s="91"/>
      <c r="AA153" s="43"/>
      <c r="AI153" s="43"/>
      <c r="AM153" s="43"/>
      <c r="AQ153" s="43"/>
      <c r="AR153" s="44"/>
      <c r="AS153" s="43"/>
      <c r="AT153" s="43"/>
      <c r="AU153" s="43"/>
    </row>
    <row r="154" spans="1:47" s="21" customFormat="1" ht="15">
      <c r="A154" s="20"/>
      <c r="G154" s="78"/>
      <c r="H154" s="91"/>
      <c r="J154" s="91"/>
      <c r="P154" s="78"/>
      <c r="Q154" s="91"/>
      <c r="S154" s="91"/>
      <c r="AA154" s="43"/>
      <c r="AI154" s="43"/>
      <c r="AM154" s="43"/>
      <c r="AQ154" s="43"/>
      <c r="AR154" s="44"/>
      <c r="AS154" s="43"/>
      <c r="AT154" s="43"/>
      <c r="AU154" s="43"/>
    </row>
    <row r="155" spans="1:47" s="21" customFormat="1" ht="15">
      <c r="A155" s="20"/>
      <c r="G155" s="78"/>
      <c r="H155" s="91"/>
      <c r="J155" s="91"/>
      <c r="P155" s="78"/>
      <c r="Q155" s="91"/>
      <c r="S155" s="91"/>
      <c r="AA155" s="43"/>
      <c r="AI155" s="43"/>
      <c r="AM155" s="43"/>
      <c r="AQ155" s="43"/>
      <c r="AR155" s="44"/>
      <c r="AS155" s="43"/>
      <c r="AT155" s="43"/>
      <c r="AU155" s="43"/>
    </row>
    <row r="156" spans="1:47" s="21" customFormat="1" ht="15">
      <c r="A156" s="20"/>
      <c r="G156" s="78"/>
      <c r="H156" s="91"/>
      <c r="J156" s="91"/>
      <c r="P156" s="78"/>
      <c r="Q156" s="91"/>
      <c r="S156" s="91"/>
      <c r="AA156" s="43"/>
      <c r="AI156" s="43"/>
      <c r="AM156" s="43"/>
      <c r="AQ156" s="43"/>
      <c r="AR156" s="44"/>
      <c r="AS156" s="43"/>
      <c r="AT156" s="43"/>
      <c r="AU156" s="43"/>
    </row>
    <row r="157" spans="1:47" s="21" customFormat="1" ht="15">
      <c r="A157" s="20"/>
      <c r="G157" s="78"/>
      <c r="H157" s="91"/>
      <c r="J157" s="91"/>
      <c r="P157" s="78"/>
      <c r="Q157" s="91"/>
      <c r="S157" s="91"/>
      <c r="AA157" s="43"/>
      <c r="AI157" s="43"/>
      <c r="AM157" s="43"/>
      <c r="AQ157" s="43"/>
      <c r="AR157" s="44"/>
      <c r="AS157" s="43"/>
      <c r="AT157" s="43"/>
      <c r="AU157" s="43"/>
    </row>
    <row r="158" spans="1:47" s="21" customFormat="1" ht="15">
      <c r="A158" s="20"/>
      <c r="G158" s="78"/>
      <c r="H158" s="91"/>
      <c r="J158" s="91"/>
      <c r="P158" s="78"/>
      <c r="Q158" s="91"/>
      <c r="S158" s="91"/>
      <c r="AA158" s="43"/>
      <c r="AI158" s="43"/>
      <c r="AM158" s="43"/>
      <c r="AQ158" s="43"/>
      <c r="AR158" s="44"/>
      <c r="AS158" s="43"/>
      <c r="AT158" s="43"/>
      <c r="AU158" s="43"/>
    </row>
    <row r="159" spans="1:47" s="21" customFormat="1" ht="15">
      <c r="A159" s="20"/>
      <c r="G159" s="78"/>
      <c r="H159" s="91"/>
      <c r="J159" s="91"/>
      <c r="P159" s="78"/>
      <c r="Q159" s="91"/>
      <c r="S159" s="91"/>
      <c r="AA159" s="43"/>
      <c r="AI159" s="43"/>
      <c r="AM159" s="43"/>
      <c r="AQ159" s="43"/>
      <c r="AR159" s="44"/>
      <c r="AS159" s="43"/>
      <c r="AT159" s="43"/>
      <c r="AU159" s="43"/>
    </row>
    <row r="160" spans="1:47" s="21" customFormat="1" ht="15">
      <c r="A160" s="20"/>
      <c r="G160" s="78"/>
      <c r="H160" s="91"/>
      <c r="J160" s="91"/>
      <c r="P160" s="78"/>
      <c r="Q160" s="91"/>
      <c r="S160" s="91"/>
      <c r="AA160" s="43"/>
      <c r="AI160" s="43"/>
      <c r="AM160" s="43"/>
      <c r="AQ160" s="43"/>
      <c r="AR160" s="44"/>
      <c r="AS160" s="43"/>
      <c r="AT160" s="43"/>
      <c r="AU160" s="43"/>
    </row>
    <row r="161" spans="1:47" s="21" customFormat="1" ht="15">
      <c r="A161" s="20"/>
      <c r="G161" s="78"/>
      <c r="H161" s="91"/>
      <c r="J161" s="91"/>
      <c r="P161" s="78"/>
      <c r="Q161" s="91"/>
      <c r="S161" s="91"/>
      <c r="AA161" s="43"/>
      <c r="AI161" s="43"/>
      <c r="AM161" s="43"/>
      <c r="AQ161" s="43"/>
      <c r="AR161" s="44"/>
      <c r="AS161" s="43"/>
      <c r="AT161" s="43"/>
      <c r="AU161" s="43"/>
    </row>
    <row r="162" spans="1:47" s="21" customFormat="1" ht="15">
      <c r="A162" s="20"/>
      <c r="G162" s="78"/>
      <c r="H162" s="91"/>
      <c r="J162" s="91"/>
      <c r="P162" s="78"/>
      <c r="Q162" s="91"/>
      <c r="S162" s="91"/>
      <c r="AA162" s="43"/>
      <c r="AI162" s="43"/>
      <c r="AM162" s="43"/>
      <c r="AQ162" s="43"/>
      <c r="AR162" s="44"/>
      <c r="AS162" s="43"/>
      <c r="AT162" s="43"/>
      <c r="AU162" s="43"/>
    </row>
    <row r="163" spans="1:47" s="21" customFormat="1" ht="15">
      <c r="A163" s="20"/>
      <c r="G163" s="78"/>
      <c r="H163" s="91"/>
      <c r="J163" s="91"/>
      <c r="P163" s="78"/>
      <c r="Q163" s="91"/>
      <c r="S163" s="91"/>
      <c r="AA163" s="43"/>
      <c r="AI163" s="43"/>
      <c r="AM163" s="43"/>
      <c r="AQ163" s="43"/>
      <c r="AR163" s="44"/>
      <c r="AS163" s="43"/>
      <c r="AT163" s="43"/>
      <c r="AU163" s="43"/>
    </row>
    <row r="164" spans="1:47" s="21" customFormat="1" ht="15">
      <c r="A164" s="20"/>
      <c r="G164" s="78"/>
      <c r="H164" s="91"/>
      <c r="J164" s="91"/>
      <c r="P164" s="78"/>
      <c r="Q164" s="91"/>
      <c r="S164" s="91"/>
      <c r="AA164" s="43"/>
      <c r="AI164" s="43"/>
      <c r="AM164" s="43"/>
      <c r="AQ164" s="43"/>
      <c r="AR164" s="44"/>
      <c r="AS164" s="43"/>
      <c r="AT164" s="43"/>
      <c r="AU164" s="43"/>
    </row>
    <row r="165" spans="1:47" s="21" customFormat="1" ht="15">
      <c r="A165" s="20"/>
      <c r="G165" s="78"/>
      <c r="H165" s="91"/>
      <c r="J165" s="91"/>
      <c r="P165" s="78"/>
      <c r="Q165" s="91"/>
      <c r="S165" s="91"/>
      <c r="AA165" s="43"/>
      <c r="AI165" s="43"/>
      <c r="AM165" s="43"/>
      <c r="AQ165" s="43"/>
      <c r="AR165" s="44"/>
      <c r="AS165" s="43"/>
      <c r="AT165" s="43"/>
      <c r="AU165" s="43"/>
    </row>
    <row r="166" spans="1:47" s="21" customFormat="1" ht="15">
      <c r="A166" s="20"/>
      <c r="G166" s="78"/>
      <c r="H166" s="91"/>
      <c r="J166" s="91"/>
      <c r="P166" s="78"/>
      <c r="Q166" s="91"/>
      <c r="S166" s="91"/>
      <c r="AA166" s="43"/>
      <c r="AI166" s="43"/>
      <c r="AM166" s="43"/>
      <c r="AQ166" s="43"/>
      <c r="AR166" s="44"/>
      <c r="AS166" s="43"/>
      <c r="AT166" s="43"/>
      <c r="AU166" s="43"/>
    </row>
    <row r="167" spans="1:47" s="21" customFormat="1" ht="15">
      <c r="A167" s="20"/>
      <c r="G167" s="78"/>
      <c r="H167" s="91"/>
      <c r="J167" s="91"/>
      <c r="P167" s="78"/>
      <c r="Q167" s="91"/>
      <c r="S167" s="91"/>
      <c r="AA167" s="43"/>
      <c r="AI167" s="43"/>
      <c r="AM167" s="43"/>
      <c r="AQ167" s="43"/>
      <c r="AR167" s="44"/>
      <c r="AS167" s="43"/>
      <c r="AT167" s="43"/>
      <c r="AU167" s="43"/>
    </row>
    <row r="168" spans="1:47" s="21" customFormat="1" ht="15">
      <c r="A168" s="20"/>
      <c r="G168" s="78"/>
      <c r="H168" s="91"/>
      <c r="J168" s="91"/>
      <c r="P168" s="78"/>
      <c r="Q168" s="91"/>
      <c r="S168" s="91"/>
      <c r="AA168" s="43"/>
      <c r="AI168" s="43"/>
      <c r="AM168" s="43"/>
      <c r="AQ168" s="43"/>
      <c r="AR168" s="44"/>
      <c r="AS168" s="43"/>
      <c r="AT168" s="43"/>
      <c r="AU168" s="43"/>
    </row>
    <row r="169" spans="1:47" s="21" customFormat="1" ht="15">
      <c r="A169" s="20"/>
      <c r="G169" s="78"/>
      <c r="H169" s="91"/>
      <c r="J169" s="91"/>
      <c r="P169" s="78"/>
      <c r="Q169" s="91"/>
      <c r="S169" s="91"/>
      <c r="AA169" s="43"/>
      <c r="AI169" s="43"/>
      <c r="AM169" s="43"/>
      <c r="AQ169" s="43"/>
      <c r="AR169" s="44"/>
      <c r="AS169" s="43"/>
      <c r="AT169" s="43"/>
      <c r="AU169" s="43"/>
    </row>
    <row r="170" spans="1:47" s="21" customFormat="1" ht="15">
      <c r="A170" s="20"/>
      <c r="G170" s="78"/>
      <c r="H170" s="91"/>
      <c r="J170" s="91"/>
      <c r="P170" s="78"/>
      <c r="Q170" s="91"/>
      <c r="S170" s="91"/>
      <c r="AA170" s="43"/>
      <c r="AI170" s="43"/>
      <c r="AM170" s="43"/>
      <c r="AQ170" s="43"/>
      <c r="AR170" s="44"/>
      <c r="AS170" s="43"/>
      <c r="AT170" s="43"/>
      <c r="AU170" s="43"/>
    </row>
    <row r="171" spans="1:47" s="21" customFormat="1" ht="15">
      <c r="A171" s="20"/>
      <c r="G171" s="78"/>
      <c r="H171" s="91"/>
      <c r="J171" s="91"/>
      <c r="P171" s="78"/>
      <c r="Q171" s="91"/>
      <c r="S171" s="91"/>
      <c r="AA171" s="43"/>
      <c r="AI171" s="43"/>
      <c r="AM171" s="43"/>
      <c r="AQ171" s="43"/>
      <c r="AR171" s="44"/>
      <c r="AS171" s="43"/>
      <c r="AT171" s="43"/>
      <c r="AU171" s="43"/>
    </row>
    <row r="172" spans="1:47" s="21" customFormat="1" ht="15">
      <c r="A172" s="20"/>
      <c r="G172" s="78"/>
      <c r="H172" s="91"/>
      <c r="J172" s="91"/>
      <c r="P172" s="78"/>
      <c r="Q172" s="91"/>
      <c r="S172" s="91"/>
      <c r="AA172" s="43"/>
      <c r="AI172" s="43"/>
      <c r="AM172" s="43"/>
      <c r="AQ172" s="43"/>
      <c r="AR172" s="44"/>
      <c r="AS172" s="43"/>
      <c r="AT172" s="43"/>
      <c r="AU172" s="43"/>
    </row>
    <row r="173" spans="1:47" s="21" customFormat="1" ht="15">
      <c r="A173" s="20"/>
      <c r="G173" s="78"/>
      <c r="H173" s="91"/>
      <c r="J173" s="91"/>
      <c r="P173" s="78"/>
      <c r="Q173" s="91"/>
      <c r="S173" s="91"/>
      <c r="AA173" s="43"/>
      <c r="AI173" s="43"/>
      <c r="AM173" s="43"/>
      <c r="AQ173" s="43"/>
      <c r="AR173" s="44"/>
      <c r="AS173" s="43"/>
      <c r="AT173" s="43"/>
      <c r="AU173" s="43"/>
    </row>
    <row r="174" spans="1:47" s="21" customFormat="1" ht="15">
      <c r="A174" s="20"/>
      <c r="G174" s="78"/>
      <c r="H174" s="91"/>
      <c r="J174" s="91"/>
      <c r="P174" s="78"/>
      <c r="Q174" s="91"/>
      <c r="S174" s="91"/>
      <c r="AA174" s="43"/>
      <c r="AI174" s="43"/>
      <c r="AM174" s="43"/>
      <c r="AQ174" s="43"/>
      <c r="AR174" s="44"/>
      <c r="AS174" s="43"/>
      <c r="AT174" s="43"/>
      <c r="AU174" s="43"/>
    </row>
    <row r="175" spans="1:47" s="21" customFormat="1" ht="15">
      <c r="A175" s="20"/>
      <c r="G175" s="78"/>
      <c r="H175" s="91"/>
      <c r="J175" s="91"/>
      <c r="P175" s="78"/>
      <c r="Q175" s="91"/>
      <c r="S175" s="91"/>
      <c r="AA175" s="43"/>
      <c r="AI175" s="43"/>
      <c r="AM175" s="43"/>
      <c r="AQ175" s="43"/>
      <c r="AR175" s="44"/>
      <c r="AS175" s="43"/>
      <c r="AT175" s="43"/>
      <c r="AU175" s="43"/>
    </row>
    <row r="176" spans="1:47" s="21" customFormat="1" ht="15">
      <c r="A176" s="20"/>
      <c r="G176" s="78"/>
      <c r="H176" s="91"/>
      <c r="J176" s="91"/>
      <c r="P176" s="78"/>
      <c r="Q176" s="91"/>
      <c r="S176" s="91"/>
      <c r="AA176" s="43"/>
      <c r="AI176" s="43"/>
      <c r="AM176" s="43"/>
      <c r="AQ176" s="43"/>
      <c r="AR176" s="44"/>
      <c r="AS176" s="43"/>
      <c r="AT176" s="43"/>
      <c r="AU176" s="43"/>
    </row>
    <row r="177" spans="1:47" s="21" customFormat="1" ht="15">
      <c r="A177" s="20"/>
      <c r="G177" s="78"/>
      <c r="H177" s="91"/>
      <c r="J177" s="91"/>
      <c r="P177" s="78"/>
      <c r="Q177" s="91"/>
      <c r="S177" s="91"/>
      <c r="AA177" s="43"/>
      <c r="AI177" s="43"/>
      <c r="AM177" s="43"/>
      <c r="AQ177" s="43"/>
      <c r="AR177" s="44"/>
      <c r="AS177" s="43"/>
      <c r="AT177" s="43"/>
      <c r="AU177" s="43"/>
    </row>
    <row r="178" spans="1:47" s="21" customFormat="1" ht="15">
      <c r="A178" s="20"/>
      <c r="G178" s="78"/>
      <c r="H178" s="91"/>
      <c r="J178" s="91"/>
      <c r="P178" s="78"/>
      <c r="Q178" s="91"/>
      <c r="S178" s="91"/>
      <c r="AA178" s="43"/>
      <c r="AI178" s="43"/>
      <c r="AM178" s="43"/>
      <c r="AQ178" s="43"/>
      <c r="AR178" s="44"/>
      <c r="AS178" s="43"/>
      <c r="AT178" s="43"/>
      <c r="AU178" s="43"/>
    </row>
    <row r="179" spans="1:47" s="21" customFormat="1" ht="15">
      <c r="A179" s="20"/>
      <c r="G179" s="78"/>
      <c r="H179" s="91"/>
      <c r="J179" s="91"/>
      <c r="P179" s="78"/>
      <c r="Q179" s="91"/>
      <c r="S179" s="91"/>
      <c r="AA179" s="43"/>
      <c r="AI179" s="43"/>
      <c r="AM179" s="43"/>
      <c r="AQ179" s="43"/>
      <c r="AR179" s="44"/>
      <c r="AS179" s="43"/>
      <c r="AT179" s="43"/>
      <c r="AU179" s="43"/>
    </row>
    <row r="180" spans="1:47" s="21" customFormat="1" ht="15">
      <c r="A180" s="20"/>
      <c r="G180" s="78"/>
      <c r="H180" s="91"/>
      <c r="J180" s="91"/>
      <c r="P180" s="78"/>
      <c r="Q180" s="91"/>
      <c r="S180" s="91"/>
      <c r="AA180" s="43"/>
      <c r="AI180" s="43"/>
      <c r="AM180" s="43"/>
      <c r="AQ180" s="43"/>
      <c r="AR180" s="44"/>
      <c r="AS180" s="43"/>
      <c r="AT180" s="43"/>
      <c r="AU180" s="43"/>
    </row>
    <row r="181" spans="1:47" s="21" customFormat="1" ht="15">
      <c r="A181" s="20"/>
      <c r="G181" s="78"/>
      <c r="H181" s="91"/>
      <c r="J181" s="91"/>
      <c r="P181" s="78"/>
      <c r="Q181" s="91"/>
      <c r="S181" s="91"/>
      <c r="AA181" s="43"/>
      <c r="AI181" s="43"/>
      <c r="AM181" s="43"/>
      <c r="AQ181" s="43"/>
      <c r="AR181" s="44"/>
      <c r="AS181" s="43"/>
      <c r="AT181" s="43"/>
      <c r="AU181" s="43"/>
    </row>
    <row r="182" spans="1:47" s="21" customFormat="1" ht="15">
      <c r="A182" s="20"/>
      <c r="G182" s="78"/>
      <c r="H182" s="91"/>
      <c r="J182" s="91"/>
      <c r="P182" s="78"/>
      <c r="Q182" s="91"/>
      <c r="S182" s="91"/>
      <c r="AA182" s="45"/>
      <c r="AI182" s="45"/>
      <c r="AM182" s="45"/>
      <c r="AQ182" s="45"/>
      <c r="AR182" s="44"/>
      <c r="AS182" s="43"/>
      <c r="AT182" s="43"/>
      <c r="AU182" s="43"/>
    </row>
    <row r="183" spans="1:47" s="21" customFormat="1" ht="15">
      <c r="A183" s="20"/>
      <c r="G183" s="78"/>
      <c r="H183" s="91"/>
      <c r="J183" s="91"/>
      <c r="P183" s="78"/>
      <c r="Q183" s="91"/>
      <c r="S183" s="91"/>
      <c r="AA183" s="45"/>
      <c r="AI183" s="45"/>
      <c r="AM183" s="45"/>
      <c r="AQ183" s="45"/>
      <c r="AR183" s="44"/>
      <c r="AS183" s="43"/>
      <c r="AT183" s="43"/>
      <c r="AU183" s="43"/>
    </row>
    <row r="184" spans="1:47" s="21" customFormat="1" ht="15">
      <c r="A184" s="20"/>
      <c r="G184" s="78"/>
      <c r="H184" s="91"/>
      <c r="J184" s="91"/>
      <c r="P184" s="78"/>
      <c r="Q184" s="91"/>
      <c r="S184" s="91"/>
      <c r="AA184" s="45"/>
      <c r="AI184" s="45"/>
      <c r="AM184" s="45"/>
      <c r="AQ184" s="45"/>
      <c r="AR184" s="44"/>
      <c r="AS184" s="43"/>
      <c r="AT184" s="43"/>
      <c r="AU184" s="43"/>
    </row>
    <row r="185" spans="1:47" s="21" customFormat="1" ht="15">
      <c r="A185" s="20"/>
      <c r="G185" s="78"/>
      <c r="H185" s="91"/>
      <c r="J185" s="91"/>
      <c r="P185" s="78"/>
      <c r="Q185" s="91"/>
      <c r="S185" s="91"/>
      <c r="AA185" s="45"/>
      <c r="AI185" s="45"/>
      <c r="AM185" s="45"/>
      <c r="AQ185" s="45"/>
      <c r="AR185" s="44"/>
      <c r="AS185" s="43"/>
      <c r="AT185" s="43"/>
      <c r="AU185" s="43"/>
    </row>
    <row r="186" spans="1:47" s="21" customFormat="1" ht="15">
      <c r="A186" s="20"/>
      <c r="G186" s="78"/>
      <c r="H186" s="91"/>
      <c r="J186" s="91"/>
      <c r="P186" s="78"/>
      <c r="Q186" s="91"/>
      <c r="S186" s="91"/>
      <c r="AA186" s="45"/>
      <c r="AI186" s="45"/>
      <c r="AM186" s="45"/>
      <c r="AQ186" s="45"/>
      <c r="AR186" s="44"/>
      <c r="AS186" s="43"/>
      <c r="AT186" s="43"/>
      <c r="AU186" s="43"/>
    </row>
    <row r="187" spans="1:47" s="21" customFormat="1" ht="15">
      <c r="A187" s="20"/>
      <c r="G187" s="78"/>
      <c r="H187" s="91"/>
      <c r="J187" s="91"/>
      <c r="P187" s="78"/>
      <c r="Q187" s="91"/>
      <c r="S187" s="91"/>
      <c r="AA187" s="45"/>
      <c r="AI187" s="45"/>
      <c r="AM187" s="45"/>
      <c r="AQ187" s="45"/>
      <c r="AR187" s="44"/>
      <c r="AS187" s="43"/>
      <c r="AT187" s="43"/>
      <c r="AU187" s="43"/>
    </row>
    <row r="188" spans="1:47" s="21" customFormat="1" ht="15">
      <c r="A188" s="20"/>
      <c r="G188" s="78"/>
      <c r="H188" s="91"/>
      <c r="J188" s="91"/>
      <c r="P188" s="78"/>
      <c r="Q188" s="91"/>
      <c r="S188" s="91"/>
      <c r="AA188" s="45"/>
      <c r="AI188" s="45"/>
      <c r="AM188" s="45"/>
      <c r="AQ188" s="45"/>
      <c r="AR188" s="44"/>
      <c r="AS188" s="43"/>
      <c r="AT188" s="43"/>
      <c r="AU188" s="43"/>
    </row>
    <row r="189" spans="1:47" s="21" customFormat="1" ht="15">
      <c r="A189" s="20"/>
      <c r="G189" s="78"/>
      <c r="H189" s="91"/>
      <c r="J189" s="91"/>
      <c r="P189" s="78"/>
      <c r="Q189" s="91"/>
      <c r="S189" s="91"/>
      <c r="AA189" s="45"/>
      <c r="AI189" s="45"/>
      <c r="AM189" s="45"/>
      <c r="AQ189" s="45"/>
      <c r="AR189" s="44"/>
      <c r="AS189" s="43"/>
      <c r="AT189" s="43"/>
      <c r="AU189" s="43"/>
    </row>
    <row r="190" spans="1:47" s="21" customFormat="1" ht="15">
      <c r="A190" s="20"/>
      <c r="G190" s="78"/>
      <c r="H190" s="91"/>
      <c r="J190" s="91"/>
      <c r="P190" s="78"/>
      <c r="Q190" s="91"/>
      <c r="S190" s="91"/>
      <c r="AA190" s="45"/>
      <c r="AI190" s="45"/>
      <c r="AM190" s="45"/>
      <c r="AQ190" s="45"/>
      <c r="AR190" s="44"/>
      <c r="AS190" s="43"/>
      <c r="AT190" s="43"/>
      <c r="AU190" s="43"/>
    </row>
    <row r="191" spans="1:47" s="21" customFormat="1" ht="15">
      <c r="A191" s="20"/>
      <c r="G191" s="78"/>
      <c r="H191" s="91"/>
      <c r="J191" s="91"/>
      <c r="P191" s="78"/>
      <c r="Q191" s="91"/>
      <c r="S191" s="91"/>
      <c r="AA191" s="45"/>
      <c r="AI191" s="45"/>
      <c r="AM191" s="45"/>
      <c r="AQ191" s="45"/>
      <c r="AR191" s="44"/>
      <c r="AS191" s="43"/>
      <c r="AT191" s="43"/>
      <c r="AU191" s="43"/>
    </row>
    <row r="192" spans="1:47" s="21" customFormat="1" ht="15">
      <c r="A192" s="20"/>
      <c r="G192" s="78"/>
      <c r="H192" s="91"/>
      <c r="J192" s="91"/>
      <c r="P192" s="78"/>
      <c r="Q192" s="91"/>
      <c r="S192" s="91"/>
      <c r="AA192" s="45"/>
      <c r="AI192" s="45"/>
      <c r="AM192" s="45"/>
      <c r="AQ192" s="45"/>
      <c r="AR192" s="44"/>
      <c r="AS192" s="43"/>
      <c r="AT192" s="43"/>
      <c r="AU192" s="43"/>
    </row>
    <row r="193" spans="1:48" s="21" customFormat="1" ht="15">
      <c r="A193" s="20"/>
      <c r="G193" s="78"/>
      <c r="H193" s="91"/>
      <c r="J193" s="91"/>
      <c r="P193" s="78"/>
      <c r="Q193" s="91"/>
      <c r="S193" s="91"/>
      <c r="AA193" s="45"/>
      <c r="AI193" s="45"/>
      <c r="AM193" s="45"/>
      <c r="AQ193" s="45"/>
      <c r="AR193" s="44"/>
      <c r="AS193" s="43"/>
      <c r="AT193" s="43"/>
      <c r="AU193" s="43"/>
    </row>
    <row r="194" spans="1:48" s="21" customFormat="1" ht="15">
      <c r="A194" s="20"/>
      <c r="G194" s="78"/>
      <c r="H194" s="91"/>
      <c r="J194" s="91"/>
      <c r="P194" s="78"/>
      <c r="Q194" s="91"/>
      <c r="S194" s="91"/>
      <c r="AA194" s="45"/>
      <c r="AI194" s="45"/>
      <c r="AM194" s="45"/>
      <c r="AQ194" s="45"/>
      <c r="AR194" s="44"/>
      <c r="AS194" s="43"/>
      <c r="AT194" s="43"/>
      <c r="AU194" s="43"/>
    </row>
    <row r="195" spans="1:48" s="21" customFormat="1" ht="15">
      <c r="A195" s="20"/>
      <c r="G195" s="78"/>
      <c r="H195" s="91"/>
      <c r="J195" s="91"/>
      <c r="P195" s="78"/>
      <c r="Q195" s="91"/>
      <c r="S195" s="91"/>
      <c r="AA195" s="45"/>
      <c r="AI195" s="45"/>
      <c r="AM195" s="45"/>
      <c r="AQ195" s="45"/>
      <c r="AR195" s="44"/>
      <c r="AS195" s="43"/>
      <c r="AT195" s="43"/>
      <c r="AU195" s="43"/>
    </row>
    <row r="196" spans="1:48" s="21" customFormat="1" ht="15">
      <c r="A196" s="20"/>
      <c r="G196" s="78"/>
      <c r="H196" s="91"/>
      <c r="J196" s="91"/>
      <c r="P196" s="78"/>
      <c r="Q196" s="91"/>
      <c r="S196" s="91"/>
      <c r="AA196" s="45"/>
      <c r="AI196" s="45"/>
      <c r="AM196" s="45"/>
      <c r="AQ196" s="45"/>
      <c r="AR196" s="44"/>
      <c r="AS196" s="43"/>
      <c r="AT196" s="43"/>
      <c r="AU196" s="43"/>
    </row>
    <row r="197" spans="1:48" s="21" customFormat="1" ht="15">
      <c r="A197" s="20"/>
      <c r="G197" s="78"/>
      <c r="H197" s="91"/>
      <c r="J197" s="91"/>
      <c r="P197" s="78"/>
      <c r="Q197" s="91"/>
      <c r="S197" s="91"/>
      <c r="AA197" s="45"/>
      <c r="AI197" s="45"/>
      <c r="AM197" s="45"/>
      <c r="AQ197" s="45"/>
      <c r="AR197" s="44"/>
      <c r="AS197" s="43"/>
      <c r="AT197" s="43"/>
      <c r="AU197" s="43"/>
    </row>
    <row r="198" spans="1:48" s="21" customFormat="1" ht="15">
      <c r="A198" s="20"/>
      <c r="G198" s="78"/>
      <c r="H198" s="91"/>
      <c r="J198" s="91"/>
      <c r="P198" s="78"/>
      <c r="Q198" s="91"/>
      <c r="S198" s="91"/>
      <c r="AA198" s="45"/>
      <c r="AI198" s="45"/>
      <c r="AM198" s="45"/>
      <c r="AQ198" s="45"/>
      <c r="AR198" s="46"/>
      <c r="AS198" s="45"/>
      <c r="AT198" s="45"/>
      <c r="AU198" s="45"/>
      <c r="AV198" s="47"/>
    </row>
    <row r="199" spans="1:48" s="21" customFormat="1" ht="15">
      <c r="A199" s="20"/>
      <c r="G199" s="78"/>
      <c r="H199" s="91"/>
      <c r="J199" s="91"/>
      <c r="P199" s="78"/>
      <c r="Q199" s="91"/>
      <c r="S199" s="91"/>
      <c r="AA199" s="45"/>
      <c r="AI199" s="45"/>
      <c r="AM199" s="45"/>
      <c r="AQ199" s="45"/>
      <c r="AR199" s="46"/>
      <c r="AS199" s="45"/>
      <c r="AT199" s="45"/>
      <c r="AU199" s="45"/>
      <c r="AV199" s="47"/>
    </row>
    <row r="200" spans="1:48" s="21" customFormat="1" ht="15">
      <c r="A200" s="48"/>
      <c r="G200" s="78"/>
      <c r="H200" s="91"/>
      <c r="J200" s="91"/>
      <c r="P200" s="78"/>
      <c r="Q200" s="91"/>
      <c r="S200" s="91"/>
      <c r="AA200" s="45"/>
      <c r="AI200" s="45"/>
      <c r="AM200" s="45"/>
      <c r="AQ200" s="45"/>
      <c r="AR200" s="46"/>
      <c r="AS200" s="45"/>
      <c r="AT200" s="45"/>
      <c r="AU200" s="45"/>
      <c r="AV200" s="47"/>
    </row>
  </sheetData>
  <mergeCells count="1">
    <mergeCell ref="AB6:AH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7" sqref="D7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8.1999999999999993</v>
      </c>
      <c r="E7" s="34">
        <v>8.1199999999999992</v>
      </c>
      <c r="F7" s="34">
        <v>5.68</v>
      </c>
      <c r="G7" s="79">
        <f>AVERAGE(D7:F7)</f>
        <v>7.333333333333333</v>
      </c>
      <c r="H7" s="85">
        <f>TRUNC((G7*0.8),2)</f>
        <v>5.86</v>
      </c>
      <c r="I7" s="34"/>
      <c r="J7" s="85">
        <f>TRUNC((I7*0.2),2)</f>
        <v>0</v>
      </c>
      <c r="K7" s="34">
        <f>H7+J7</f>
        <v>5.86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8.35</v>
      </c>
      <c r="E8" s="34">
        <v>8.41</v>
      </c>
      <c r="F8" s="34">
        <v>8.3800000000000008</v>
      </c>
      <c r="G8" s="79">
        <f t="shared" ref="G8:G29" si="2">AVERAGE(D8:F8)</f>
        <v>8.3800000000000008</v>
      </c>
      <c r="H8" s="85">
        <f t="shared" ref="H8:H30" si="3">TRUNC((G8*0.8),2)</f>
        <v>6.7</v>
      </c>
      <c r="I8" s="34"/>
      <c r="J8" s="85">
        <f t="shared" ref="J8:J29" si="4">TRUNC((I8*0.2),2)</f>
        <v>0</v>
      </c>
      <c r="K8" s="34">
        <f t="shared" ref="K8:K31" si="5">H8+J8</f>
        <v>6.7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4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9.94</v>
      </c>
      <c r="F9" s="34">
        <v>9.85</v>
      </c>
      <c r="G9" s="79">
        <f t="shared" si="2"/>
        <v>9.93</v>
      </c>
      <c r="H9" s="85">
        <f t="shared" si="3"/>
        <v>7.94</v>
      </c>
      <c r="I9" s="34"/>
      <c r="J9" s="85">
        <f t="shared" si="4"/>
        <v>0</v>
      </c>
      <c r="K9" s="34">
        <f t="shared" si="5"/>
        <v>7.94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4" t="e">
        <f t="shared" si="13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9.52</v>
      </c>
      <c r="E10" s="34">
        <v>9.24</v>
      </c>
      <c r="F10" s="34">
        <v>9.25</v>
      </c>
      <c r="G10" s="79">
        <f t="shared" si="2"/>
        <v>9.336666666666666</v>
      </c>
      <c r="H10" s="85">
        <f t="shared" si="3"/>
        <v>7.46</v>
      </c>
      <c r="I10" s="34"/>
      <c r="J10" s="85">
        <f t="shared" si="4"/>
        <v>0</v>
      </c>
      <c r="K10" s="34">
        <f t="shared" si="5"/>
        <v>7.46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4" t="e">
        <f t="shared" si="13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8.8000000000000007</v>
      </c>
      <c r="E11" s="34">
        <v>8.7200000000000006</v>
      </c>
      <c r="F11" s="34">
        <v>7.08</v>
      </c>
      <c r="G11" s="79">
        <f t="shared" si="2"/>
        <v>8.2000000000000011</v>
      </c>
      <c r="H11" s="85">
        <f t="shared" si="3"/>
        <v>6.56</v>
      </c>
      <c r="I11" s="34"/>
      <c r="J11" s="85">
        <f t="shared" si="4"/>
        <v>0</v>
      </c>
      <c r="K11" s="34">
        <f t="shared" si="5"/>
        <v>6.56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4" t="e">
        <f t="shared" si="13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9.1999999999999993</v>
      </c>
      <c r="E12" s="34">
        <v>8.9600000000000009</v>
      </c>
      <c r="F12" s="34">
        <v>5.33</v>
      </c>
      <c r="G12" s="79">
        <f t="shared" si="2"/>
        <v>7.830000000000001</v>
      </c>
      <c r="H12" s="85">
        <f t="shared" si="3"/>
        <v>6.26</v>
      </c>
      <c r="I12" s="34"/>
      <c r="J12" s="85">
        <f t="shared" si="4"/>
        <v>0</v>
      </c>
      <c r="K12" s="34">
        <f t="shared" si="5"/>
        <v>6.26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4" t="e">
        <f t="shared" si="13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9.52</v>
      </c>
      <c r="E13" s="34">
        <v>8.68</v>
      </c>
      <c r="F13" s="34">
        <v>8.5299999999999994</v>
      </c>
      <c r="G13" s="79">
        <f t="shared" si="2"/>
        <v>8.9099999999999984</v>
      </c>
      <c r="H13" s="85">
        <f t="shared" si="3"/>
        <v>7.12</v>
      </c>
      <c r="I13" s="34"/>
      <c r="J13" s="85">
        <f t="shared" si="4"/>
        <v>0</v>
      </c>
      <c r="K13" s="34">
        <f t="shared" si="5"/>
        <v>7.12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4" t="e">
        <f t="shared" si="13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8.6</v>
      </c>
      <c r="E14" s="34">
        <v>7.31</v>
      </c>
      <c r="F14" s="34">
        <v>5.73</v>
      </c>
      <c r="G14" s="79">
        <f t="shared" si="2"/>
        <v>7.2133333333333338</v>
      </c>
      <c r="H14" s="85">
        <f t="shared" si="3"/>
        <v>5.77</v>
      </c>
      <c r="I14" s="34"/>
      <c r="J14" s="85">
        <f t="shared" si="4"/>
        <v>0</v>
      </c>
      <c r="K14" s="34">
        <f t="shared" si="5"/>
        <v>5.77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4" t="e">
        <f t="shared" si="13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9.4</v>
      </c>
      <c r="E15" s="34">
        <v>8.69</v>
      </c>
      <c r="F15" s="34">
        <v>7.01</v>
      </c>
      <c r="G15" s="79">
        <f t="shared" si="2"/>
        <v>8.3666666666666671</v>
      </c>
      <c r="H15" s="85">
        <f t="shared" si="3"/>
        <v>6.69</v>
      </c>
      <c r="I15" s="34"/>
      <c r="J15" s="85">
        <f t="shared" si="4"/>
        <v>0</v>
      </c>
      <c r="K15" s="34">
        <f t="shared" si="5"/>
        <v>6.69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4" t="e">
        <f t="shared" si="13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9.4700000000000006</v>
      </c>
      <c r="F16" s="34">
        <v>9.44</v>
      </c>
      <c r="G16" s="79">
        <f t="shared" si="2"/>
        <v>9.6366666666666649</v>
      </c>
      <c r="H16" s="85">
        <f t="shared" si="3"/>
        <v>7.7</v>
      </c>
      <c r="I16" s="76"/>
      <c r="J16" s="85">
        <f t="shared" si="4"/>
        <v>0</v>
      </c>
      <c r="K16" s="34">
        <f t="shared" si="5"/>
        <v>7.7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4" t="e">
        <f t="shared" si="13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9.52</v>
      </c>
      <c r="E17" s="34">
        <v>9.1300000000000008</v>
      </c>
      <c r="F17" s="34">
        <v>9</v>
      </c>
      <c r="G17" s="79">
        <f t="shared" si="2"/>
        <v>9.2166666666666668</v>
      </c>
      <c r="H17" s="85">
        <f t="shared" si="3"/>
        <v>7.37</v>
      </c>
      <c r="I17" s="34"/>
      <c r="J17" s="85">
        <f t="shared" si="4"/>
        <v>0</v>
      </c>
      <c r="K17" s="34">
        <f t="shared" si="5"/>
        <v>7.37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4" t="e">
        <f t="shared" si="13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9.52</v>
      </c>
      <c r="E18" s="34">
        <v>8.85</v>
      </c>
      <c r="F18" s="34">
        <v>9.5</v>
      </c>
      <c r="G18" s="79">
        <f t="shared" si="2"/>
        <v>9.2899999999999991</v>
      </c>
      <c r="H18" s="85">
        <f t="shared" si="3"/>
        <v>7.43</v>
      </c>
      <c r="I18" s="34"/>
      <c r="J18" s="85">
        <f t="shared" si="4"/>
        <v>0</v>
      </c>
      <c r="K18" s="34">
        <f t="shared" si="5"/>
        <v>7.43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4" t="e">
        <f t="shared" si="13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9.32</v>
      </c>
      <c r="E19" s="34">
        <v>8.48</v>
      </c>
      <c r="F19" s="34">
        <v>7.04</v>
      </c>
      <c r="G19" s="79">
        <f t="shared" si="2"/>
        <v>8.2799999999999994</v>
      </c>
      <c r="H19" s="85">
        <f t="shared" si="3"/>
        <v>6.62</v>
      </c>
      <c r="I19" s="34"/>
      <c r="J19" s="85">
        <f t="shared" si="4"/>
        <v>0</v>
      </c>
      <c r="K19" s="34">
        <f t="shared" si="5"/>
        <v>6.62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4" t="e">
        <f t="shared" si="13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9.17</v>
      </c>
      <c r="F20" s="34">
        <v>7.12</v>
      </c>
      <c r="G20" s="79">
        <f t="shared" si="2"/>
        <v>8.7633333333333336</v>
      </c>
      <c r="H20" s="85">
        <f t="shared" si="3"/>
        <v>7.01</v>
      </c>
      <c r="I20" s="34"/>
      <c r="J20" s="85">
        <f t="shared" si="4"/>
        <v>0</v>
      </c>
      <c r="K20" s="34">
        <f t="shared" si="5"/>
        <v>7.01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4" t="e">
        <f t="shared" si="13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8</v>
      </c>
      <c r="E21" s="34">
        <v>7.4</v>
      </c>
      <c r="F21" s="34">
        <v>6.86</v>
      </c>
      <c r="G21" s="79">
        <f t="shared" si="2"/>
        <v>7.4200000000000008</v>
      </c>
      <c r="H21" s="85">
        <f t="shared" si="3"/>
        <v>5.93</v>
      </c>
      <c r="I21" s="34"/>
      <c r="J21" s="85">
        <f t="shared" si="4"/>
        <v>0</v>
      </c>
      <c r="K21" s="34">
        <f t="shared" si="5"/>
        <v>5.93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4" t="e">
        <f t="shared" si="13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9.6199999999999992</v>
      </c>
      <c r="F22" s="34">
        <v>9.84</v>
      </c>
      <c r="G22" s="79">
        <f t="shared" si="2"/>
        <v>9.8199999999999985</v>
      </c>
      <c r="H22" s="85">
        <f t="shared" si="3"/>
        <v>7.85</v>
      </c>
      <c r="I22" s="34"/>
      <c r="J22" s="85">
        <f t="shared" si="4"/>
        <v>0</v>
      </c>
      <c r="K22" s="34">
        <f t="shared" si="5"/>
        <v>7.85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4" t="e">
        <f t="shared" si="13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9.26</v>
      </c>
      <c r="F23" s="34">
        <v>9.4</v>
      </c>
      <c r="G23" s="79">
        <f t="shared" si="2"/>
        <v>9.5533333333333328</v>
      </c>
      <c r="H23" s="85">
        <f t="shared" si="3"/>
        <v>7.64</v>
      </c>
      <c r="I23" s="34"/>
      <c r="J23" s="85">
        <f t="shared" si="4"/>
        <v>0</v>
      </c>
      <c r="K23" s="34">
        <f t="shared" si="5"/>
        <v>7.64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4" t="e">
        <f t="shared" si="13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9.34</v>
      </c>
      <c r="F24" s="34">
        <v>9.14</v>
      </c>
      <c r="G24" s="79">
        <f t="shared" si="2"/>
        <v>9.4933333333333341</v>
      </c>
      <c r="H24" s="85">
        <f t="shared" si="3"/>
        <v>7.59</v>
      </c>
      <c r="I24" s="34"/>
      <c r="J24" s="85">
        <f t="shared" si="4"/>
        <v>0</v>
      </c>
      <c r="K24" s="34">
        <f t="shared" si="5"/>
        <v>7.59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4" t="e">
        <f t="shared" si="13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9.52</v>
      </c>
      <c r="E25" s="34">
        <v>9.5299999999999994</v>
      </c>
      <c r="F25" s="34">
        <v>9.74</v>
      </c>
      <c r="G25" s="79">
        <f t="shared" si="2"/>
        <v>9.5966666666666658</v>
      </c>
      <c r="H25" s="85">
        <f t="shared" si="3"/>
        <v>7.67</v>
      </c>
      <c r="I25" s="34"/>
      <c r="J25" s="85">
        <f t="shared" si="4"/>
        <v>0</v>
      </c>
      <c r="K25" s="34">
        <f t="shared" si="5"/>
        <v>7.67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4" t="e">
        <f t="shared" si="13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7.12</v>
      </c>
      <c r="E26" s="34">
        <v>6.9</v>
      </c>
      <c r="F26" s="34">
        <v>5.04</v>
      </c>
      <c r="G26" s="79">
        <f t="shared" si="2"/>
        <v>6.3533333333333326</v>
      </c>
      <c r="H26" s="85">
        <f t="shared" si="3"/>
        <v>5.08</v>
      </c>
      <c r="I26" s="34"/>
      <c r="J26" s="85">
        <f t="shared" si="4"/>
        <v>0</v>
      </c>
      <c r="K26" s="34">
        <f t="shared" si="5"/>
        <v>5.08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4" t="e">
        <f t="shared" si="13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9.06</v>
      </c>
      <c r="E27" s="34">
        <v>8.69</v>
      </c>
      <c r="F27" s="34">
        <v>9.17</v>
      </c>
      <c r="G27" s="79">
        <f t="shared" si="2"/>
        <v>8.9733333333333345</v>
      </c>
      <c r="H27" s="85">
        <f t="shared" si="3"/>
        <v>7.17</v>
      </c>
      <c r="I27" s="34"/>
      <c r="J27" s="85">
        <f t="shared" si="4"/>
        <v>0</v>
      </c>
      <c r="K27" s="34">
        <f t="shared" si="5"/>
        <v>7.17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4" t="e">
        <f t="shared" si="13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9.1999999999999993</v>
      </c>
      <c r="E28" s="34">
        <v>9.15</v>
      </c>
      <c r="F28" s="34">
        <v>9.2100000000000009</v>
      </c>
      <c r="G28" s="79">
        <f t="shared" si="2"/>
        <v>9.1866666666666674</v>
      </c>
      <c r="H28" s="85">
        <f t="shared" si="3"/>
        <v>7.34</v>
      </c>
      <c r="I28" s="34"/>
      <c r="J28" s="85">
        <f t="shared" si="4"/>
        <v>0</v>
      </c>
      <c r="K28" s="34">
        <f t="shared" si="5"/>
        <v>7.34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4" t="e">
        <f t="shared" si="13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7.4</v>
      </c>
      <c r="E29" s="34">
        <v>5.2</v>
      </c>
      <c r="F29" s="34">
        <v>5.04</v>
      </c>
      <c r="G29" s="79">
        <f t="shared" si="2"/>
        <v>5.88</v>
      </c>
      <c r="H29" s="85">
        <f t="shared" si="3"/>
        <v>4.7</v>
      </c>
      <c r="I29" s="34"/>
      <c r="J29" s="85">
        <f t="shared" si="4"/>
        <v>0</v>
      </c>
      <c r="K29" s="34">
        <f t="shared" si="5"/>
        <v>4.7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4" t="e">
        <f t="shared" si="13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8.4</v>
      </c>
      <c r="E30" s="34">
        <v>7.96</v>
      </c>
      <c r="F30" s="34">
        <v>6</v>
      </c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4" t="e">
        <f t="shared" si="13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7.52</v>
      </c>
      <c r="E31" s="34">
        <v>8.06</v>
      </c>
      <c r="F31" s="34">
        <v>6.24</v>
      </c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4" t="e">
        <f t="shared" si="13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7.86</v>
      </c>
      <c r="E32" s="34">
        <v>8.77</v>
      </c>
      <c r="F32" s="34">
        <v>8.17</v>
      </c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4" t="e">
        <f t="shared" si="13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8.3800000000000008</v>
      </c>
      <c r="F33" s="34">
        <v>7.28</v>
      </c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4" t="e">
        <f t="shared" si="13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9.52</v>
      </c>
      <c r="E34" s="34">
        <v>8.7100000000000009</v>
      </c>
      <c r="F34" s="34">
        <v>9.5399999999999991</v>
      </c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4" t="e">
        <f t="shared" si="13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9.1999999999999993</v>
      </c>
      <c r="E35" s="34">
        <v>9.75</v>
      </c>
      <c r="F35" s="34">
        <v>9.17</v>
      </c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4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 t="e">
        <v>#DIV/0!</v>
      </c>
      <c r="F36" s="34" t="e">
        <v>#DIV/0!</v>
      </c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4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 t="e">
        <v>#DIV/0!</v>
      </c>
      <c r="F37" s="34" t="e">
        <v>#DIV/0!</v>
      </c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4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 t="e">
        <v>#DIV/0!</v>
      </c>
      <c r="F38" s="34" t="e">
        <v>#DIV/0!</v>
      </c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4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 t="e">
        <v>#DIV/0!</v>
      </c>
      <c r="F39" s="34" t="e">
        <v>#DIV/0!</v>
      </c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4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1:U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9.34</v>
      </c>
      <c r="E7" s="34">
        <v>8.1999999999999993</v>
      </c>
      <c r="F7" s="34">
        <v>8.51</v>
      </c>
      <c r="G7" s="79">
        <f>AVERAGE(D7:F7)</f>
        <v>8.6833333333333318</v>
      </c>
      <c r="H7" s="85">
        <f>TRUNC((G7*0.8),2)</f>
        <v>6.94</v>
      </c>
      <c r="I7" s="34"/>
      <c r="J7" s="85">
        <f>TRUNC((I7*0.2),2)</f>
        <v>0</v>
      </c>
      <c r="K7" s="34">
        <f>H7+J7</f>
        <v>6.94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</v>
      </c>
      <c r="E8" s="34">
        <v>9.02</v>
      </c>
      <c r="F8" s="34">
        <v>8.4</v>
      </c>
      <c r="G8" s="79">
        <f t="shared" ref="G8:G29" si="2">AVERAGE(D8:F8)</f>
        <v>8.8066666666666666</v>
      </c>
      <c r="H8" s="85">
        <f t="shared" ref="H8:H30" si="3">TRUNC((G8*0.8),2)</f>
        <v>7.04</v>
      </c>
      <c r="I8" s="34"/>
      <c r="J8" s="85">
        <f t="shared" ref="J8:J29" si="4">TRUNC((I8*0.2),2)</f>
        <v>0</v>
      </c>
      <c r="K8" s="34">
        <f t="shared" ref="K8:K31" si="5">H8+J8</f>
        <v>7.04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106" customFormat="1" ht="18" customHeight="1">
      <c r="A9" s="100">
        <v>3</v>
      </c>
      <c r="B9" s="101" t="s">
        <v>262</v>
      </c>
      <c r="C9" s="101" t="s">
        <v>263</v>
      </c>
      <c r="D9" s="86" t="e">
        <v>#VALUE!</v>
      </c>
      <c r="E9" s="86" t="e">
        <v>#DIV/0!</v>
      </c>
      <c r="F9" s="86" t="e">
        <v>#DIV/0!</v>
      </c>
      <c r="G9" s="102" t="e">
        <f t="shared" si="2"/>
        <v>#VALUE!</v>
      </c>
      <c r="H9" s="86" t="e">
        <f t="shared" si="3"/>
        <v>#VALUE!</v>
      </c>
      <c r="I9" s="86"/>
      <c r="J9" s="86">
        <f t="shared" si="4"/>
        <v>0</v>
      </c>
      <c r="K9" s="86" t="e">
        <f t="shared" si="5"/>
        <v>#VALUE!</v>
      </c>
      <c r="L9" s="103"/>
      <c r="M9" s="86"/>
      <c r="N9" s="86"/>
      <c r="O9" s="86"/>
      <c r="P9" s="102" t="e">
        <f t="shared" si="6"/>
        <v>#DIV/0!</v>
      </c>
      <c r="Q9" s="86" t="e">
        <f t="shared" si="7"/>
        <v>#DIV/0!</v>
      </c>
      <c r="R9" s="86"/>
      <c r="S9" s="86">
        <f t="shared" si="8"/>
        <v>0</v>
      </c>
      <c r="T9" s="86" t="e">
        <f t="shared" si="9"/>
        <v>#DIV/0!</v>
      </c>
      <c r="U9" s="103"/>
      <c r="V9" s="86"/>
      <c r="W9" s="86"/>
      <c r="X9" s="86"/>
      <c r="Y9" s="86" t="e">
        <f t="shared" si="0"/>
        <v>#DIV/0!</v>
      </c>
      <c r="Z9" s="86"/>
      <c r="AA9" s="86"/>
      <c r="AB9" s="86"/>
      <c r="AC9" s="86" t="e">
        <f t="shared" si="1"/>
        <v>#DIV/0!</v>
      </c>
      <c r="AD9" s="86" t="e">
        <f t="shared" si="10"/>
        <v>#DIV/0!</v>
      </c>
      <c r="AE9" s="86" t="e">
        <f t="shared" si="11"/>
        <v>#DIV/0!</v>
      </c>
      <c r="AF9" s="104"/>
      <c r="AG9" s="104">
        <f t="shared" si="12"/>
        <v>0</v>
      </c>
      <c r="AH9" s="105" t="e">
        <f t="shared" si="13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9.24</v>
      </c>
      <c r="E10" s="34">
        <v>8.99</v>
      </c>
      <c r="F10" s="34">
        <v>7.86</v>
      </c>
      <c r="G10" s="79">
        <f t="shared" si="2"/>
        <v>8.6966666666666672</v>
      </c>
      <c r="H10" s="85">
        <f t="shared" si="3"/>
        <v>6.95</v>
      </c>
      <c r="I10" s="34"/>
      <c r="J10" s="85">
        <f t="shared" si="4"/>
        <v>0</v>
      </c>
      <c r="K10" s="34">
        <f t="shared" si="5"/>
        <v>6.95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8.2799999999999994</v>
      </c>
      <c r="E11" s="34">
        <v>9.25</v>
      </c>
      <c r="F11" s="34">
        <v>8.26</v>
      </c>
      <c r="G11" s="79">
        <f t="shared" si="2"/>
        <v>8.5966666666666658</v>
      </c>
      <c r="H11" s="85">
        <f t="shared" si="3"/>
        <v>6.87</v>
      </c>
      <c r="I11" s="34"/>
      <c r="J11" s="85">
        <f t="shared" si="4"/>
        <v>0</v>
      </c>
      <c r="K11" s="34">
        <f t="shared" si="5"/>
        <v>6.87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9.08</v>
      </c>
      <c r="E12" s="34">
        <v>8.9499999999999993</v>
      </c>
      <c r="F12" s="34">
        <v>8.5</v>
      </c>
      <c r="G12" s="79">
        <f t="shared" si="2"/>
        <v>8.8433333333333337</v>
      </c>
      <c r="H12" s="85">
        <f t="shared" si="3"/>
        <v>7.07</v>
      </c>
      <c r="I12" s="34"/>
      <c r="J12" s="85">
        <f t="shared" si="4"/>
        <v>0</v>
      </c>
      <c r="K12" s="34">
        <f t="shared" si="5"/>
        <v>7.07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8.64</v>
      </c>
      <c r="E13" s="34">
        <v>8.93</v>
      </c>
      <c r="F13" s="34">
        <v>7.84</v>
      </c>
      <c r="G13" s="79">
        <f t="shared" si="2"/>
        <v>8.4700000000000006</v>
      </c>
      <c r="H13" s="85">
        <f t="shared" si="3"/>
        <v>6.77</v>
      </c>
      <c r="I13" s="34"/>
      <c r="J13" s="85">
        <f t="shared" si="4"/>
        <v>0</v>
      </c>
      <c r="K13" s="34">
        <f t="shared" si="5"/>
        <v>6.77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9.11</v>
      </c>
      <c r="E14" s="34">
        <v>9.24</v>
      </c>
      <c r="F14" s="34">
        <v>8.32</v>
      </c>
      <c r="G14" s="79">
        <f t="shared" si="2"/>
        <v>8.89</v>
      </c>
      <c r="H14" s="85">
        <f t="shared" si="3"/>
        <v>7.11</v>
      </c>
      <c r="I14" s="34"/>
      <c r="J14" s="85">
        <f t="shared" si="4"/>
        <v>0</v>
      </c>
      <c r="K14" s="34">
        <f t="shared" si="5"/>
        <v>7.11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9.2799999999999994</v>
      </c>
      <c r="E15" s="34">
        <v>9.64</v>
      </c>
      <c r="F15" s="34">
        <v>9.34</v>
      </c>
      <c r="G15" s="79">
        <f t="shared" si="2"/>
        <v>9.42</v>
      </c>
      <c r="H15" s="85">
        <f t="shared" si="3"/>
        <v>7.53</v>
      </c>
      <c r="I15" s="34"/>
      <c r="J15" s="85">
        <f t="shared" si="4"/>
        <v>0</v>
      </c>
      <c r="K15" s="34">
        <f t="shared" si="5"/>
        <v>7.53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8.8800000000000008</v>
      </c>
      <c r="E16" s="34">
        <v>9.48</v>
      </c>
      <c r="F16" s="34">
        <v>9</v>
      </c>
      <c r="G16" s="79">
        <f t="shared" si="2"/>
        <v>9.1199999999999992</v>
      </c>
      <c r="H16" s="85">
        <f t="shared" si="3"/>
        <v>7.29</v>
      </c>
      <c r="I16" s="76"/>
      <c r="J16" s="85">
        <f t="shared" si="4"/>
        <v>0</v>
      </c>
      <c r="K16" s="34">
        <f t="shared" si="5"/>
        <v>7.29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7.92</v>
      </c>
      <c r="E17" s="34">
        <v>9.14</v>
      </c>
      <c r="F17" s="34">
        <v>7.2</v>
      </c>
      <c r="G17" s="79">
        <f t="shared" si="2"/>
        <v>8.0866666666666678</v>
      </c>
      <c r="H17" s="85">
        <f t="shared" si="3"/>
        <v>6.46</v>
      </c>
      <c r="I17" s="34"/>
      <c r="J17" s="85">
        <f t="shared" si="4"/>
        <v>0</v>
      </c>
      <c r="K17" s="34">
        <f t="shared" si="5"/>
        <v>6.46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8.7899999999999991</v>
      </c>
      <c r="E18" s="34">
        <v>9.6</v>
      </c>
      <c r="F18" s="34">
        <v>8.65</v>
      </c>
      <c r="G18" s="79">
        <f t="shared" si="2"/>
        <v>9.0133333333333336</v>
      </c>
      <c r="H18" s="85">
        <f t="shared" si="3"/>
        <v>7.21</v>
      </c>
      <c r="I18" s="34"/>
      <c r="J18" s="85">
        <f t="shared" si="4"/>
        <v>0</v>
      </c>
      <c r="K18" s="34">
        <f t="shared" si="5"/>
        <v>7.21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9.52</v>
      </c>
      <c r="E19" s="34">
        <v>9.6199999999999992</v>
      </c>
      <c r="F19" s="34">
        <v>7.99</v>
      </c>
      <c r="G19" s="79">
        <f t="shared" si="2"/>
        <v>9.0433333333333348</v>
      </c>
      <c r="H19" s="85">
        <f t="shared" si="3"/>
        <v>7.23</v>
      </c>
      <c r="I19" s="34"/>
      <c r="J19" s="85">
        <f t="shared" si="4"/>
        <v>0</v>
      </c>
      <c r="K19" s="34">
        <f t="shared" si="5"/>
        <v>7.23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9.16</v>
      </c>
      <c r="E20" s="34">
        <v>8.76</v>
      </c>
      <c r="F20" s="34">
        <v>8.0299999999999994</v>
      </c>
      <c r="G20" s="79">
        <f t="shared" si="2"/>
        <v>8.65</v>
      </c>
      <c r="H20" s="85">
        <f t="shared" si="3"/>
        <v>6.92</v>
      </c>
      <c r="I20" s="34"/>
      <c r="J20" s="85">
        <f t="shared" si="4"/>
        <v>0</v>
      </c>
      <c r="K20" s="34">
        <f t="shared" si="5"/>
        <v>6.92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8.64</v>
      </c>
      <c r="E21" s="34">
        <v>8.6300000000000008</v>
      </c>
      <c r="F21" s="34">
        <v>7.43</v>
      </c>
      <c r="G21" s="79">
        <f t="shared" si="2"/>
        <v>8.2333333333333343</v>
      </c>
      <c r="H21" s="85">
        <f t="shared" si="3"/>
        <v>6.58</v>
      </c>
      <c r="I21" s="34"/>
      <c r="J21" s="85">
        <f t="shared" si="4"/>
        <v>0</v>
      </c>
      <c r="K21" s="34">
        <f t="shared" si="5"/>
        <v>6.58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8.52</v>
      </c>
      <c r="E22" s="34">
        <v>7.09</v>
      </c>
      <c r="F22" s="34">
        <v>5.0599999999999996</v>
      </c>
      <c r="G22" s="79">
        <f t="shared" si="2"/>
        <v>6.89</v>
      </c>
      <c r="H22" s="85">
        <f t="shared" si="3"/>
        <v>5.51</v>
      </c>
      <c r="I22" s="34"/>
      <c r="J22" s="85">
        <f t="shared" si="4"/>
        <v>0</v>
      </c>
      <c r="K22" s="34">
        <f t="shared" si="5"/>
        <v>5.51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7.92</v>
      </c>
      <c r="E23" s="34">
        <v>9.08</v>
      </c>
      <c r="F23" s="34">
        <v>8.8000000000000007</v>
      </c>
      <c r="G23" s="79">
        <f t="shared" si="2"/>
        <v>8.6</v>
      </c>
      <c r="H23" s="85">
        <f t="shared" si="3"/>
        <v>6.88</v>
      </c>
      <c r="I23" s="34"/>
      <c r="J23" s="85">
        <f t="shared" si="4"/>
        <v>0</v>
      </c>
      <c r="K23" s="34">
        <f t="shared" si="5"/>
        <v>6.88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7.99</v>
      </c>
      <c r="E24" s="34">
        <v>8.56</v>
      </c>
      <c r="F24" s="34">
        <v>7.68</v>
      </c>
      <c r="G24" s="79">
        <f t="shared" si="2"/>
        <v>8.0766666666666662</v>
      </c>
      <c r="H24" s="85">
        <f t="shared" si="3"/>
        <v>6.46</v>
      </c>
      <c r="I24" s="34"/>
      <c r="J24" s="85">
        <f t="shared" si="4"/>
        <v>0</v>
      </c>
      <c r="K24" s="34">
        <f t="shared" si="5"/>
        <v>6.46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/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/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/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/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1:U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>
        <v>6.79</v>
      </c>
      <c r="E7" s="34"/>
      <c r="F7" s="34"/>
      <c r="G7" s="79">
        <f>AVERAGE(D7:F7)</f>
        <v>6.79</v>
      </c>
      <c r="H7" s="85">
        <f>TRUNC((G7*0.8),2)</f>
        <v>5.43</v>
      </c>
      <c r="I7" s="34"/>
      <c r="J7" s="85">
        <f>TRUNC((I7*0.2),2)</f>
        <v>0</v>
      </c>
      <c r="K7" s="34">
        <f>H7+J7</f>
        <v>5.43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7.63</v>
      </c>
      <c r="E8" s="34"/>
      <c r="F8" s="34"/>
      <c r="G8" s="79">
        <f t="shared" ref="G8:G29" si="2">AVERAGE(D8:F8)</f>
        <v>7.63</v>
      </c>
      <c r="H8" s="85">
        <f t="shared" ref="H8:H30" si="3">TRUNC((G8*0.8),2)</f>
        <v>6.1</v>
      </c>
      <c r="I8" s="34"/>
      <c r="J8" s="85">
        <f t="shared" ref="J8:J29" si="4">TRUNC((I8*0.2),2)</f>
        <v>0</v>
      </c>
      <c r="K8" s="34">
        <f t="shared" ref="K8:K31" si="5">H8+J8</f>
        <v>6.1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>
        <v>6.85</v>
      </c>
      <c r="E9" s="34"/>
      <c r="F9" s="34"/>
      <c r="G9" s="79">
        <f t="shared" si="2"/>
        <v>6.85</v>
      </c>
      <c r="H9" s="34">
        <f t="shared" si="3"/>
        <v>5.48</v>
      </c>
      <c r="I9" s="34"/>
      <c r="J9" s="34">
        <f t="shared" si="4"/>
        <v>0</v>
      </c>
      <c r="K9" s="34">
        <f t="shared" si="5"/>
        <v>5.48</v>
      </c>
      <c r="L9" s="42"/>
      <c r="M9" s="34"/>
      <c r="N9" s="34"/>
      <c r="O9" s="34"/>
      <c r="P9" s="79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8.81</v>
      </c>
      <c r="E10" s="34"/>
      <c r="F10" s="34"/>
      <c r="G10" s="79">
        <f t="shared" si="2"/>
        <v>8.81</v>
      </c>
      <c r="H10" s="85">
        <f t="shared" si="3"/>
        <v>7.04</v>
      </c>
      <c r="I10" s="34"/>
      <c r="J10" s="85">
        <f t="shared" si="4"/>
        <v>0</v>
      </c>
      <c r="K10" s="34">
        <f t="shared" si="5"/>
        <v>7.04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>
        <v>6.1</v>
      </c>
      <c r="E11" s="34"/>
      <c r="F11" s="34"/>
      <c r="G11" s="79">
        <f t="shared" si="2"/>
        <v>6.1</v>
      </c>
      <c r="H11" s="85">
        <f t="shared" si="3"/>
        <v>4.88</v>
      </c>
      <c r="I11" s="34"/>
      <c r="J11" s="85">
        <f t="shared" si="4"/>
        <v>0</v>
      </c>
      <c r="K11" s="34">
        <f t="shared" si="5"/>
        <v>4.88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>
        <v>6.98</v>
      </c>
      <c r="E12" s="34"/>
      <c r="F12" s="34"/>
      <c r="G12" s="79">
        <f t="shared" si="2"/>
        <v>6.98</v>
      </c>
      <c r="H12" s="85">
        <f t="shared" si="3"/>
        <v>5.58</v>
      </c>
      <c r="I12" s="34"/>
      <c r="J12" s="85">
        <f t="shared" si="4"/>
        <v>0</v>
      </c>
      <c r="K12" s="34">
        <f t="shared" si="5"/>
        <v>5.58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6.45</v>
      </c>
      <c r="E13" s="34"/>
      <c r="F13" s="34"/>
      <c r="G13" s="79">
        <f t="shared" si="2"/>
        <v>6.45</v>
      </c>
      <c r="H13" s="85">
        <f t="shared" si="3"/>
        <v>5.16</v>
      </c>
      <c r="I13" s="34"/>
      <c r="J13" s="85">
        <f t="shared" si="4"/>
        <v>0</v>
      </c>
      <c r="K13" s="34">
        <f t="shared" si="5"/>
        <v>5.16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>
        <v>8.7200000000000006</v>
      </c>
      <c r="E14" s="34"/>
      <c r="F14" s="34"/>
      <c r="G14" s="79">
        <f t="shared" si="2"/>
        <v>8.7200000000000006</v>
      </c>
      <c r="H14" s="85">
        <f t="shared" si="3"/>
        <v>6.97</v>
      </c>
      <c r="I14" s="34"/>
      <c r="J14" s="85">
        <f t="shared" si="4"/>
        <v>0</v>
      </c>
      <c r="K14" s="34">
        <f t="shared" si="5"/>
        <v>6.97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8.09</v>
      </c>
      <c r="E15" s="34"/>
      <c r="F15" s="34"/>
      <c r="G15" s="79">
        <f t="shared" si="2"/>
        <v>8.09</v>
      </c>
      <c r="H15" s="85">
        <f t="shared" si="3"/>
        <v>6.47</v>
      </c>
      <c r="I15" s="34"/>
      <c r="J15" s="85">
        <f t="shared" si="4"/>
        <v>0</v>
      </c>
      <c r="K15" s="34">
        <f t="shared" si="5"/>
        <v>6.47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7.69</v>
      </c>
      <c r="E16" s="34"/>
      <c r="F16" s="34"/>
      <c r="G16" s="79">
        <f t="shared" si="2"/>
        <v>7.69</v>
      </c>
      <c r="H16" s="85">
        <f t="shared" si="3"/>
        <v>6.15</v>
      </c>
      <c r="I16" s="76"/>
      <c r="J16" s="85">
        <f t="shared" si="4"/>
        <v>0</v>
      </c>
      <c r="K16" s="34">
        <f t="shared" si="5"/>
        <v>6.15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>
        <v>8.9</v>
      </c>
      <c r="E17" s="34"/>
      <c r="F17" s="34"/>
      <c r="G17" s="79">
        <f t="shared" si="2"/>
        <v>8.9</v>
      </c>
      <c r="H17" s="85">
        <f t="shared" si="3"/>
        <v>7.12</v>
      </c>
      <c r="I17" s="34"/>
      <c r="J17" s="85">
        <f t="shared" si="4"/>
        <v>0</v>
      </c>
      <c r="K17" s="34">
        <f t="shared" si="5"/>
        <v>7.12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8.99</v>
      </c>
      <c r="E18" s="34"/>
      <c r="F18" s="34"/>
      <c r="G18" s="79">
        <f t="shared" si="2"/>
        <v>8.99</v>
      </c>
      <c r="H18" s="85">
        <f t="shared" si="3"/>
        <v>7.19</v>
      </c>
      <c r="I18" s="34"/>
      <c r="J18" s="85">
        <f t="shared" si="4"/>
        <v>0</v>
      </c>
      <c r="K18" s="34">
        <f t="shared" si="5"/>
        <v>7.19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>
        <v>6.53</v>
      </c>
      <c r="E19" s="34"/>
      <c r="F19" s="34"/>
      <c r="G19" s="79">
        <f t="shared" si="2"/>
        <v>6.53</v>
      </c>
      <c r="H19" s="85">
        <f t="shared" si="3"/>
        <v>5.22</v>
      </c>
      <c r="I19" s="34"/>
      <c r="J19" s="85">
        <f t="shared" si="4"/>
        <v>0</v>
      </c>
      <c r="K19" s="34">
        <f t="shared" si="5"/>
        <v>5.22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>
        <v>7.39</v>
      </c>
      <c r="E20" s="34"/>
      <c r="F20" s="34"/>
      <c r="G20" s="79">
        <f t="shared" si="2"/>
        <v>7.39</v>
      </c>
      <c r="H20" s="85">
        <f t="shared" si="3"/>
        <v>5.91</v>
      </c>
      <c r="I20" s="34"/>
      <c r="J20" s="85">
        <f t="shared" si="4"/>
        <v>0</v>
      </c>
      <c r="K20" s="34">
        <f t="shared" si="5"/>
        <v>5.91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>
        <v>8.06</v>
      </c>
      <c r="E21" s="34"/>
      <c r="F21" s="34"/>
      <c r="G21" s="79">
        <f t="shared" si="2"/>
        <v>8.06</v>
      </c>
      <c r="H21" s="85">
        <f t="shared" si="3"/>
        <v>6.44</v>
      </c>
      <c r="I21" s="34"/>
      <c r="J21" s="85">
        <f t="shared" si="4"/>
        <v>0</v>
      </c>
      <c r="K21" s="34">
        <f t="shared" si="5"/>
        <v>6.44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>
        <v>6.65</v>
      </c>
      <c r="E22" s="34"/>
      <c r="F22" s="34"/>
      <c r="G22" s="79">
        <f t="shared" si="2"/>
        <v>6.65</v>
      </c>
      <c r="H22" s="85">
        <f t="shared" si="3"/>
        <v>5.32</v>
      </c>
      <c r="I22" s="34"/>
      <c r="J22" s="85">
        <f t="shared" si="4"/>
        <v>0</v>
      </c>
      <c r="K22" s="34">
        <f t="shared" si="5"/>
        <v>5.32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7.42</v>
      </c>
      <c r="E23" s="34"/>
      <c r="F23" s="34"/>
      <c r="G23" s="79">
        <f t="shared" si="2"/>
        <v>7.42</v>
      </c>
      <c r="H23" s="85">
        <f t="shared" si="3"/>
        <v>5.93</v>
      </c>
      <c r="I23" s="34"/>
      <c r="J23" s="85">
        <f t="shared" si="4"/>
        <v>0</v>
      </c>
      <c r="K23" s="34">
        <f t="shared" si="5"/>
        <v>5.93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>
        <v>6.59</v>
      </c>
      <c r="E24" s="34"/>
      <c r="F24" s="34"/>
      <c r="G24" s="79">
        <f t="shared" si="2"/>
        <v>6.59</v>
      </c>
      <c r="H24" s="85">
        <f t="shared" si="3"/>
        <v>5.27</v>
      </c>
      <c r="I24" s="34"/>
      <c r="J24" s="85">
        <f t="shared" si="4"/>
        <v>0</v>
      </c>
      <c r="K24" s="34">
        <f t="shared" si="5"/>
        <v>5.27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>
        <v>8.14</v>
      </c>
      <c r="E25" s="34"/>
      <c r="F25" s="34"/>
      <c r="G25" s="79">
        <f t="shared" si="2"/>
        <v>8.14</v>
      </c>
      <c r="H25" s="85">
        <f t="shared" si="3"/>
        <v>6.51</v>
      </c>
      <c r="I25" s="34"/>
      <c r="J25" s="85">
        <f t="shared" si="4"/>
        <v>0</v>
      </c>
      <c r="K25" s="34">
        <f t="shared" si="5"/>
        <v>6.51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7.5</v>
      </c>
      <c r="E26" s="34"/>
      <c r="F26" s="34"/>
      <c r="G26" s="79">
        <f t="shared" si="2"/>
        <v>7.5</v>
      </c>
      <c r="H26" s="85">
        <f t="shared" si="3"/>
        <v>6</v>
      </c>
      <c r="I26" s="34"/>
      <c r="J26" s="85">
        <f t="shared" si="4"/>
        <v>0</v>
      </c>
      <c r="K26" s="34">
        <f t="shared" si="5"/>
        <v>6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>
        <v>6.23</v>
      </c>
      <c r="E27" s="34"/>
      <c r="F27" s="34"/>
      <c r="G27" s="79">
        <f t="shared" si="2"/>
        <v>6.23</v>
      </c>
      <c r="H27" s="85">
        <f t="shared" si="3"/>
        <v>4.9800000000000004</v>
      </c>
      <c r="I27" s="34"/>
      <c r="J27" s="85">
        <f t="shared" si="4"/>
        <v>0</v>
      </c>
      <c r="K27" s="34">
        <f t="shared" si="5"/>
        <v>4.9800000000000004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>
        <v>6.93</v>
      </c>
      <c r="E28" s="34"/>
      <c r="F28" s="34"/>
      <c r="G28" s="79">
        <f t="shared" si="2"/>
        <v>6.93</v>
      </c>
      <c r="H28" s="85">
        <f t="shared" si="3"/>
        <v>5.54</v>
      </c>
      <c r="I28" s="34"/>
      <c r="J28" s="85">
        <f t="shared" si="4"/>
        <v>0</v>
      </c>
      <c r="K28" s="34">
        <f t="shared" si="5"/>
        <v>5.54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7.67</v>
      </c>
      <c r="E29" s="34"/>
      <c r="F29" s="34"/>
      <c r="G29" s="79">
        <f t="shared" si="2"/>
        <v>7.67</v>
      </c>
      <c r="H29" s="85">
        <f t="shared" si="3"/>
        <v>6.13</v>
      </c>
      <c r="I29" s="34"/>
      <c r="J29" s="85">
        <f t="shared" si="4"/>
        <v>0</v>
      </c>
      <c r="K29" s="34">
        <f t="shared" si="5"/>
        <v>6.13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7.24</v>
      </c>
      <c r="E30" s="34"/>
      <c r="F30" s="34"/>
      <c r="G30" s="79">
        <f t="shared" ref="G30:G32" si="14">AVERAGE(D30:F30)</f>
        <v>7.24</v>
      </c>
      <c r="H30" s="85">
        <f t="shared" ref="H30:H32" si="15">TRUNC((G30*0.8),2)</f>
        <v>5.79</v>
      </c>
      <c r="I30" s="34"/>
      <c r="J30" s="85">
        <f t="shared" ref="J30:J32" si="16">TRUNC((I30*0.2),2)</f>
        <v>0</v>
      </c>
      <c r="K30" s="34">
        <f t="shared" ref="K30:K32" si="17">H30+J30</f>
        <v>5.79</v>
      </c>
      <c r="L30" s="42"/>
      <c r="M30" s="34"/>
      <c r="N30" s="34"/>
      <c r="O30" s="34"/>
      <c r="P30" s="79" t="e">
        <f t="shared" ref="P30:P32" si="18">AVERAGE(M30:O30)</f>
        <v>#DIV/0!</v>
      </c>
      <c r="Q30" s="85" t="e">
        <f t="shared" ref="Q30:Q32" si="19">TRUNC((P30*0.8),2)</f>
        <v>#DIV/0!</v>
      </c>
      <c r="R30" s="34"/>
      <c r="S30" s="85">
        <f t="shared" ref="S30:S32" si="20">TRUNC((R30*0.2),2)</f>
        <v>0</v>
      </c>
      <c r="T30" s="34" t="e">
        <f t="shared" ref="T30:T32" si="21">Q30+S30</f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7.28</v>
      </c>
      <c r="E31" s="34"/>
      <c r="F31" s="34"/>
      <c r="G31" s="79">
        <f t="shared" si="14"/>
        <v>7.28</v>
      </c>
      <c r="H31" s="85">
        <f t="shared" si="15"/>
        <v>5.82</v>
      </c>
      <c r="I31" s="34"/>
      <c r="J31" s="85">
        <f t="shared" si="16"/>
        <v>0</v>
      </c>
      <c r="K31" s="34">
        <f t="shared" si="17"/>
        <v>5.82</v>
      </c>
      <c r="L31" s="42"/>
      <c r="M31" s="34"/>
      <c r="N31" s="34"/>
      <c r="O31" s="34"/>
      <c r="P31" s="79" t="e">
        <f t="shared" si="18"/>
        <v>#DIV/0!</v>
      </c>
      <c r="Q31" s="85" t="e">
        <f t="shared" si="19"/>
        <v>#DIV/0!</v>
      </c>
      <c r="R31" s="34"/>
      <c r="S31" s="85">
        <f t="shared" si="20"/>
        <v>0</v>
      </c>
      <c r="T31" s="34" t="e">
        <f t="shared" si="21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 t="e">
        <f t="shared" si="14"/>
        <v>#DIV/0!</v>
      </c>
      <c r="H32" s="85" t="e">
        <f t="shared" si="15"/>
        <v>#DIV/0!</v>
      </c>
      <c r="I32" s="34"/>
      <c r="J32" s="85">
        <f t="shared" si="16"/>
        <v>0</v>
      </c>
      <c r="K32" s="34" t="e">
        <f t="shared" si="17"/>
        <v>#DIV/0!</v>
      </c>
      <c r="L32" s="42"/>
      <c r="M32" s="34"/>
      <c r="N32" s="34"/>
      <c r="O32" s="34"/>
      <c r="P32" s="79" t="e">
        <f t="shared" si="18"/>
        <v>#DIV/0!</v>
      </c>
      <c r="Q32" s="85" t="e">
        <f t="shared" si="19"/>
        <v>#DIV/0!</v>
      </c>
      <c r="R32" s="34"/>
      <c r="S32" s="85">
        <f t="shared" si="20"/>
        <v>0</v>
      </c>
      <c r="T32" s="34" t="e">
        <f t="shared" si="21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D7" sqref="D7:D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7.44</v>
      </c>
      <c r="E7" s="34"/>
      <c r="F7" s="34"/>
      <c r="G7" s="79">
        <f>AVERAGE(D7:F7)</f>
        <v>7.44</v>
      </c>
      <c r="H7" s="85">
        <f>TRUNC((G7*0.8),2)</f>
        <v>5.95</v>
      </c>
      <c r="I7" s="34"/>
      <c r="J7" s="85">
        <f>TRUNC((I7*0.2),2)</f>
        <v>0</v>
      </c>
      <c r="K7" s="34">
        <f>H7+J7</f>
        <v>5.95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6.02</v>
      </c>
      <c r="E8" s="34"/>
      <c r="F8" s="34"/>
      <c r="G8" s="79">
        <f t="shared" ref="G8:G32" si="2">AVERAGE(D8:F8)</f>
        <v>6.02</v>
      </c>
      <c r="H8" s="85">
        <f t="shared" ref="H8:H32" si="3">TRUNC((G8*0.8),2)</f>
        <v>4.8099999999999996</v>
      </c>
      <c r="I8" s="34"/>
      <c r="J8" s="85">
        <f t="shared" ref="J8:J32" si="4">TRUNC((I8*0.2),2)</f>
        <v>0</v>
      </c>
      <c r="K8" s="34">
        <f t="shared" ref="K8:K32" si="5">H8+J8</f>
        <v>4.8099999999999996</v>
      </c>
      <c r="L8" s="42"/>
      <c r="M8" s="34"/>
      <c r="N8" s="34"/>
      <c r="O8" s="34"/>
      <c r="P8" s="79" t="e">
        <f t="shared" ref="P8:P32" si="6">AVERAGE(M8:O8)</f>
        <v>#DIV/0!</v>
      </c>
      <c r="Q8" s="85" t="e">
        <f t="shared" ref="Q8:Q32" si="7">TRUNC((P8*0.8),2)</f>
        <v>#DIV/0!</v>
      </c>
      <c r="R8" s="34"/>
      <c r="S8" s="85">
        <f t="shared" ref="S8:S32" si="8">TRUNC((R8*0.2),2)</f>
        <v>0</v>
      </c>
      <c r="T8" s="34" t="e">
        <f t="shared" ref="T8:T32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7.88</v>
      </c>
      <c r="E9" s="34"/>
      <c r="F9" s="34"/>
      <c r="G9" s="79">
        <f t="shared" si="2"/>
        <v>7.88</v>
      </c>
      <c r="H9" s="34">
        <f t="shared" si="3"/>
        <v>6.3</v>
      </c>
      <c r="I9" s="34"/>
      <c r="J9" s="34">
        <f t="shared" si="4"/>
        <v>0</v>
      </c>
      <c r="K9" s="34">
        <f t="shared" si="5"/>
        <v>6.3</v>
      </c>
      <c r="L9" s="42"/>
      <c r="M9" s="34"/>
      <c r="N9" s="34"/>
      <c r="O9" s="34"/>
      <c r="P9" s="79" t="e">
        <f t="shared" si="6"/>
        <v>#DIV/0!</v>
      </c>
      <c r="Q9" s="34" t="e">
        <f t="shared" si="7"/>
        <v>#DIV/0!</v>
      </c>
      <c r="R9" s="34"/>
      <c r="S9" s="34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6.51</v>
      </c>
      <c r="E10" s="34"/>
      <c r="F10" s="34"/>
      <c r="G10" s="79">
        <f t="shared" si="2"/>
        <v>6.51</v>
      </c>
      <c r="H10" s="85">
        <f t="shared" si="3"/>
        <v>5.2</v>
      </c>
      <c r="I10" s="34"/>
      <c r="J10" s="85">
        <f t="shared" si="4"/>
        <v>0</v>
      </c>
      <c r="K10" s="34">
        <f t="shared" si="5"/>
        <v>5.2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5.99</v>
      </c>
      <c r="E11" s="34"/>
      <c r="F11" s="34"/>
      <c r="G11" s="79">
        <f t="shared" si="2"/>
        <v>5.99</v>
      </c>
      <c r="H11" s="85">
        <f t="shared" si="3"/>
        <v>4.79</v>
      </c>
      <c r="I11" s="34"/>
      <c r="J11" s="85">
        <f t="shared" si="4"/>
        <v>0</v>
      </c>
      <c r="K11" s="34">
        <f t="shared" si="5"/>
        <v>4.79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7.35</v>
      </c>
      <c r="E12" s="34"/>
      <c r="F12" s="34"/>
      <c r="G12" s="79">
        <f t="shared" si="2"/>
        <v>7.35</v>
      </c>
      <c r="H12" s="85">
        <f t="shared" si="3"/>
        <v>5.88</v>
      </c>
      <c r="I12" s="34"/>
      <c r="J12" s="85">
        <f t="shared" si="4"/>
        <v>0</v>
      </c>
      <c r="K12" s="34">
        <f t="shared" si="5"/>
        <v>5.88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5.74</v>
      </c>
      <c r="E13" s="34"/>
      <c r="F13" s="34"/>
      <c r="G13" s="79">
        <f t="shared" si="2"/>
        <v>5.74</v>
      </c>
      <c r="H13" s="85">
        <f t="shared" si="3"/>
        <v>4.59</v>
      </c>
      <c r="I13" s="34"/>
      <c r="J13" s="85">
        <f t="shared" si="4"/>
        <v>0</v>
      </c>
      <c r="K13" s="34">
        <f t="shared" si="5"/>
        <v>4.59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8.52</v>
      </c>
      <c r="E14" s="34"/>
      <c r="F14" s="34"/>
      <c r="G14" s="79">
        <f t="shared" si="2"/>
        <v>8.52</v>
      </c>
      <c r="H14" s="85">
        <f t="shared" si="3"/>
        <v>6.81</v>
      </c>
      <c r="I14" s="34"/>
      <c r="J14" s="85">
        <f t="shared" si="4"/>
        <v>0</v>
      </c>
      <c r="K14" s="34">
        <f t="shared" si="5"/>
        <v>6.81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7.52</v>
      </c>
      <c r="E15" s="34"/>
      <c r="F15" s="34"/>
      <c r="G15" s="79">
        <f t="shared" si="2"/>
        <v>7.52</v>
      </c>
      <c r="H15" s="85">
        <f t="shared" si="3"/>
        <v>6.01</v>
      </c>
      <c r="I15" s="34"/>
      <c r="J15" s="85">
        <f t="shared" si="4"/>
        <v>0</v>
      </c>
      <c r="K15" s="34">
        <f t="shared" si="5"/>
        <v>6.01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7.85</v>
      </c>
      <c r="E16" s="34"/>
      <c r="F16" s="34"/>
      <c r="G16" s="79">
        <f t="shared" si="2"/>
        <v>7.85</v>
      </c>
      <c r="H16" s="85">
        <f t="shared" si="3"/>
        <v>6.28</v>
      </c>
      <c r="I16" s="76"/>
      <c r="J16" s="85">
        <f t="shared" si="4"/>
        <v>0</v>
      </c>
      <c r="K16" s="34">
        <f t="shared" si="5"/>
        <v>6.28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8.0500000000000007</v>
      </c>
      <c r="E17" s="34"/>
      <c r="F17" s="34"/>
      <c r="G17" s="79">
        <f t="shared" si="2"/>
        <v>8.0500000000000007</v>
      </c>
      <c r="H17" s="85">
        <f t="shared" si="3"/>
        <v>6.44</v>
      </c>
      <c r="I17" s="34"/>
      <c r="J17" s="85">
        <f t="shared" si="4"/>
        <v>0</v>
      </c>
      <c r="K17" s="34">
        <f t="shared" si="5"/>
        <v>6.44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8.5399999999999991</v>
      </c>
      <c r="E18" s="34"/>
      <c r="F18" s="34"/>
      <c r="G18" s="79">
        <f t="shared" si="2"/>
        <v>8.5399999999999991</v>
      </c>
      <c r="H18" s="85">
        <f t="shared" si="3"/>
        <v>6.83</v>
      </c>
      <c r="I18" s="34"/>
      <c r="J18" s="85">
        <f t="shared" si="4"/>
        <v>0</v>
      </c>
      <c r="K18" s="34">
        <f t="shared" si="5"/>
        <v>6.83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5.58</v>
      </c>
      <c r="E19" s="34"/>
      <c r="F19" s="34"/>
      <c r="G19" s="79">
        <f t="shared" si="2"/>
        <v>5.58</v>
      </c>
      <c r="H19" s="85">
        <f t="shared" si="3"/>
        <v>4.46</v>
      </c>
      <c r="I19" s="34"/>
      <c r="J19" s="85">
        <f t="shared" si="4"/>
        <v>0</v>
      </c>
      <c r="K19" s="34">
        <f t="shared" si="5"/>
        <v>4.46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6.4</v>
      </c>
      <c r="E20" s="34"/>
      <c r="F20" s="34"/>
      <c r="G20" s="79">
        <f t="shared" si="2"/>
        <v>6.4</v>
      </c>
      <c r="H20" s="85">
        <f t="shared" si="3"/>
        <v>5.12</v>
      </c>
      <c r="I20" s="34"/>
      <c r="J20" s="85">
        <f t="shared" si="4"/>
        <v>0</v>
      </c>
      <c r="K20" s="34">
        <f t="shared" si="5"/>
        <v>5.12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9.06</v>
      </c>
      <c r="E21" s="34"/>
      <c r="F21" s="34"/>
      <c r="G21" s="79">
        <f t="shared" si="2"/>
        <v>9.06</v>
      </c>
      <c r="H21" s="85">
        <f t="shared" si="3"/>
        <v>7.24</v>
      </c>
      <c r="I21" s="34"/>
      <c r="J21" s="85">
        <f t="shared" si="4"/>
        <v>0</v>
      </c>
      <c r="K21" s="34">
        <f t="shared" si="5"/>
        <v>7.24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8.4700000000000006</v>
      </c>
      <c r="E22" s="34"/>
      <c r="F22" s="34"/>
      <c r="G22" s="79">
        <f t="shared" si="2"/>
        <v>8.4700000000000006</v>
      </c>
      <c r="H22" s="85">
        <f t="shared" si="3"/>
        <v>6.77</v>
      </c>
      <c r="I22" s="34"/>
      <c r="J22" s="85">
        <f t="shared" si="4"/>
        <v>0</v>
      </c>
      <c r="K22" s="34">
        <f t="shared" si="5"/>
        <v>6.77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8.25</v>
      </c>
      <c r="E23" s="34"/>
      <c r="F23" s="34"/>
      <c r="G23" s="79">
        <f t="shared" si="2"/>
        <v>8.25</v>
      </c>
      <c r="H23" s="85">
        <f t="shared" si="3"/>
        <v>6.6</v>
      </c>
      <c r="I23" s="34"/>
      <c r="J23" s="85">
        <f t="shared" si="4"/>
        <v>0</v>
      </c>
      <c r="K23" s="34">
        <f t="shared" si="5"/>
        <v>6.6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7.63</v>
      </c>
      <c r="E24" s="34"/>
      <c r="F24" s="34"/>
      <c r="G24" s="79">
        <f t="shared" si="2"/>
        <v>7.63</v>
      </c>
      <c r="H24" s="85">
        <f t="shared" si="3"/>
        <v>6.1</v>
      </c>
      <c r="I24" s="34"/>
      <c r="J24" s="85">
        <f t="shared" si="4"/>
        <v>0</v>
      </c>
      <c r="K24" s="34">
        <f t="shared" si="5"/>
        <v>6.1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7.33</v>
      </c>
      <c r="E25" s="34"/>
      <c r="F25" s="34"/>
      <c r="G25" s="79">
        <f t="shared" si="2"/>
        <v>7.33</v>
      </c>
      <c r="H25" s="85">
        <f t="shared" si="3"/>
        <v>5.86</v>
      </c>
      <c r="I25" s="34"/>
      <c r="J25" s="85">
        <f t="shared" si="4"/>
        <v>0</v>
      </c>
      <c r="K25" s="34">
        <f t="shared" si="5"/>
        <v>5.86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8.24</v>
      </c>
      <c r="E26" s="34"/>
      <c r="F26" s="34"/>
      <c r="G26" s="79">
        <f t="shared" si="2"/>
        <v>8.24</v>
      </c>
      <c r="H26" s="85">
        <f t="shared" si="3"/>
        <v>6.59</v>
      </c>
      <c r="I26" s="34"/>
      <c r="J26" s="85">
        <f t="shared" si="4"/>
        <v>0</v>
      </c>
      <c r="K26" s="34">
        <f t="shared" si="5"/>
        <v>6.59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8.3800000000000008</v>
      </c>
      <c r="E27" s="34"/>
      <c r="F27" s="34"/>
      <c r="G27" s="79">
        <f t="shared" si="2"/>
        <v>8.3800000000000008</v>
      </c>
      <c r="H27" s="85">
        <f t="shared" si="3"/>
        <v>6.7</v>
      </c>
      <c r="I27" s="34"/>
      <c r="J27" s="85">
        <f t="shared" si="4"/>
        <v>0</v>
      </c>
      <c r="K27" s="34">
        <f t="shared" si="5"/>
        <v>6.7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6.86</v>
      </c>
      <c r="E28" s="34"/>
      <c r="F28" s="34"/>
      <c r="G28" s="79">
        <f t="shared" si="2"/>
        <v>6.86</v>
      </c>
      <c r="H28" s="85">
        <f t="shared" si="3"/>
        <v>5.48</v>
      </c>
      <c r="I28" s="34"/>
      <c r="J28" s="85">
        <f t="shared" si="4"/>
        <v>0</v>
      </c>
      <c r="K28" s="34">
        <f t="shared" si="5"/>
        <v>5.48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7.53</v>
      </c>
      <c r="E29" s="34"/>
      <c r="F29" s="34"/>
      <c r="G29" s="79">
        <f t="shared" si="2"/>
        <v>7.53</v>
      </c>
      <c r="H29" s="85">
        <f t="shared" si="3"/>
        <v>6.02</v>
      </c>
      <c r="I29" s="34"/>
      <c r="J29" s="85">
        <f t="shared" si="4"/>
        <v>0</v>
      </c>
      <c r="K29" s="34">
        <f t="shared" si="5"/>
        <v>6.02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6.44</v>
      </c>
      <c r="E30" s="34"/>
      <c r="F30" s="34"/>
      <c r="G30" s="79">
        <f t="shared" si="2"/>
        <v>6.44</v>
      </c>
      <c r="H30" s="85">
        <f t="shared" si="3"/>
        <v>5.15</v>
      </c>
      <c r="I30" s="34"/>
      <c r="J30" s="85">
        <f t="shared" si="4"/>
        <v>0</v>
      </c>
      <c r="K30" s="34">
        <f t="shared" si="5"/>
        <v>5.15</v>
      </c>
      <c r="L30" s="42"/>
      <c r="M30" s="34"/>
      <c r="N30" s="34"/>
      <c r="O30" s="34"/>
      <c r="P30" s="79" t="e">
        <f t="shared" si="6"/>
        <v>#DIV/0!</v>
      </c>
      <c r="Q30" s="85" t="e">
        <f t="shared" si="7"/>
        <v>#DIV/0!</v>
      </c>
      <c r="R30" s="34"/>
      <c r="S30" s="85">
        <f t="shared" si="8"/>
        <v>0</v>
      </c>
      <c r="T30" s="34" t="e">
        <f t="shared" si="9"/>
        <v>#DIV/0!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8.3800000000000008</v>
      </c>
      <c r="E31" s="34"/>
      <c r="F31" s="34"/>
      <c r="G31" s="79">
        <f t="shared" si="2"/>
        <v>8.3800000000000008</v>
      </c>
      <c r="H31" s="85">
        <f t="shared" si="3"/>
        <v>6.7</v>
      </c>
      <c r="I31" s="34"/>
      <c r="J31" s="85">
        <f t="shared" si="4"/>
        <v>0</v>
      </c>
      <c r="K31" s="34">
        <f t="shared" si="5"/>
        <v>6.7</v>
      </c>
      <c r="L31" s="42"/>
      <c r="M31" s="34"/>
      <c r="N31" s="34"/>
      <c r="O31" s="34"/>
      <c r="P31" s="79" t="e">
        <f t="shared" si="6"/>
        <v>#DIV/0!</v>
      </c>
      <c r="Q31" s="85" t="e">
        <f t="shared" si="7"/>
        <v>#DIV/0!</v>
      </c>
      <c r="R31" s="34"/>
      <c r="S31" s="85">
        <f t="shared" si="8"/>
        <v>0</v>
      </c>
      <c r="T31" s="34" t="e">
        <f t="shared" si="9"/>
        <v>#DIV/0!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 t="e">
        <f t="shared" si="2"/>
        <v>#DIV/0!</v>
      </c>
      <c r="H32" s="85" t="e">
        <f t="shared" si="3"/>
        <v>#DIV/0!</v>
      </c>
      <c r="I32" s="34"/>
      <c r="J32" s="85">
        <f t="shared" si="4"/>
        <v>0</v>
      </c>
      <c r="K32" s="34" t="e">
        <f t="shared" si="5"/>
        <v>#DIV/0!</v>
      </c>
      <c r="L32" s="42"/>
      <c r="M32" s="34"/>
      <c r="N32" s="34"/>
      <c r="O32" s="34"/>
      <c r="P32" s="79" t="e">
        <f t="shared" si="6"/>
        <v>#DIV/0!</v>
      </c>
      <c r="Q32" s="85" t="e">
        <f t="shared" si="7"/>
        <v>#DIV/0!</v>
      </c>
      <c r="R32" s="34"/>
      <c r="S32" s="85">
        <f t="shared" si="8"/>
        <v>0</v>
      </c>
      <c r="T32" s="34" t="e">
        <f t="shared" si="9"/>
        <v>#DIV/0!</v>
      </c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7" sqref="E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79" t="e">
        <f>AVERAGE(D7:F7)</f>
        <v>#DIV/0!</v>
      </c>
      <c r="H7" s="85" t="e">
        <f>TRUNC((G7*0.8),2)</f>
        <v>#DIV/0!</v>
      </c>
      <c r="I7" s="34">
        <v>6.96</v>
      </c>
      <c r="J7" s="85">
        <f>TRUNC((I7*0.2),2)</f>
        <v>1.39</v>
      </c>
      <c r="K7" s="34" t="e">
        <f>H7+J7</f>
        <v>#DIV/0!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79" t="e">
        <f t="shared" ref="G8:G29" si="2">AVERAGE(D8:F8)</f>
        <v>#DIV/0!</v>
      </c>
      <c r="H8" s="85" t="e">
        <f t="shared" ref="H8:H30" si="3">TRUNC((G8*0.8),2)</f>
        <v>#DIV/0!</v>
      </c>
      <c r="I8" s="34">
        <v>6.4</v>
      </c>
      <c r="J8" s="85">
        <f t="shared" ref="J8:J29" si="4">TRUNC((I8*0.2),2)</f>
        <v>1.28</v>
      </c>
      <c r="K8" s="34" t="e">
        <f t="shared" ref="K8:K31" si="5">H8+J8</f>
        <v>#DIV/0!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79" t="e">
        <f t="shared" si="2"/>
        <v>#DIV/0!</v>
      </c>
      <c r="H9" s="85" t="e">
        <f t="shared" si="3"/>
        <v>#DIV/0!</v>
      </c>
      <c r="I9" s="34">
        <v>7.7</v>
      </c>
      <c r="J9" s="85">
        <f t="shared" si="4"/>
        <v>1.54</v>
      </c>
      <c r="K9" s="34" t="e">
        <f t="shared" si="5"/>
        <v>#DIV/0!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79" t="e">
        <f t="shared" si="2"/>
        <v>#DIV/0!</v>
      </c>
      <c r="H10" s="85" t="e">
        <f t="shared" si="3"/>
        <v>#DIV/0!</v>
      </c>
      <c r="I10" s="34">
        <v>8</v>
      </c>
      <c r="J10" s="85">
        <f t="shared" si="4"/>
        <v>1.6</v>
      </c>
      <c r="K10" s="34" t="e">
        <f t="shared" si="5"/>
        <v>#DIV/0!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79" t="e">
        <f t="shared" si="2"/>
        <v>#DIV/0!</v>
      </c>
      <c r="H11" s="85" t="e">
        <f t="shared" si="3"/>
        <v>#DIV/0!</v>
      </c>
      <c r="I11" s="34">
        <v>7.5</v>
      </c>
      <c r="J11" s="85">
        <f t="shared" si="4"/>
        <v>1.5</v>
      </c>
      <c r="K11" s="34" t="e">
        <f t="shared" si="5"/>
        <v>#DIV/0!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79" t="e">
        <f t="shared" si="2"/>
        <v>#DIV/0!</v>
      </c>
      <c r="H12" s="85" t="e">
        <f t="shared" si="3"/>
        <v>#DIV/0!</v>
      </c>
      <c r="I12" s="34">
        <v>0</v>
      </c>
      <c r="J12" s="85">
        <f t="shared" si="4"/>
        <v>0</v>
      </c>
      <c r="K12" s="34" t="e">
        <f t="shared" si="5"/>
        <v>#DIV/0!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79" t="e">
        <f t="shared" si="2"/>
        <v>#DIV/0!</v>
      </c>
      <c r="H13" s="85" t="e">
        <f t="shared" si="3"/>
        <v>#DIV/0!</v>
      </c>
      <c r="I13" s="34">
        <v>8.4</v>
      </c>
      <c r="J13" s="85">
        <f t="shared" si="4"/>
        <v>1.68</v>
      </c>
      <c r="K13" s="34" t="e">
        <f t="shared" si="5"/>
        <v>#DIV/0!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79" t="e">
        <f t="shared" si="2"/>
        <v>#DIV/0!</v>
      </c>
      <c r="H14" s="85" t="e">
        <f t="shared" si="3"/>
        <v>#DIV/0!</v>
      </c>
      <c r="I14" s="34">
        <v>7.2</v>
      </c>
      <c r="J14" s="85">
        <f t="shared" si="4"/>
        <v>1.44</v>
      </c>
      <c r="K14" s="34" t="e">
        <f t="shared" si="5"/>
        <v>#DIV/0!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79" t="e">
        <f t="shared" si="2"/>
        <v>#DIV/0!</v>
      </c>
      <c r="H15" s="85" t="e">
        <f t="shared" si="3"/>
        <v>#DIV/0!</v>
      </c>
      <c r="I15" s="34">
        <v>5.7</v>
      </c>
      <c r="J15" s="85">
        <f t="shared" si="4"/>
        <v>1.1399999999999999</v>
      </c>
      <c r="K15" s="34" t="e">
        <f t="shared" si="5"/>
        <v>#DIV/0!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79" t="e">
        <f t="shared" si="2"/>
        <v>#DIV/0!</v>
      </c>
      <c r="H16" s="85" t="e">
        <f t="shared" si="3"/>
        <v>#DIV/0!</v>
      </c>
      <c r="I16" s="76">
        <v>6.6000000000000005</v>
      </c>
      <c r="J16" s="85">
        <f t="shared" si="4"/>
        <v>1.32</v>
      </c>
      <c r="K16" s="34" t="e">
        <f t="shared" si="5"/>
        <v>#DIV/0!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79" t="e">
        <f t="shared" si="2"/>
        <v>#DIV/0!</v>
      </c>
      <c r="H17" s="85" t="e">
        <f t="shared" si="3"/>
        <v>#DIV/0!</v>
      </c>
      <c r="I17" s="34">
        <v>7.76</v>
      </c>
      <c r="J17" s="85">
        <f t="shared" si="4"/>
        <v>1.55</v>
      </c>
      <c r="K17" s="34" t="e">
        <f t="shared" si="5"/>
        <v>#DIV/0!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79" t="e">
        <f t="shared" si="2"/>
        <v>#DIV/0!</v>
      </c>
      <c r="H18" s="85" t="e">
        <f t="shared" si="3"/>
        <v>#DIV/0!</v>
      </c>
      <c r="I18" s="34">
        <v>6.8000000000000007</v>
      </c>
      <c r="J18" s="85">
        <f t="shared" si="4"/>
        <v>1.36</v>
      </c>
      <c r="K18" s="34" t="e">
        <f t="shared" si="5"/>
        <v>#DIV/0!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79" t="e">
        <f t="shared" si="2"/>
        <v>#DIV/0!</v>
      </c>
      <c r="H19" s="85" t="e">
        <f t="shared" si="3"/>
        <v>#DIV/0!</v>
      </c>
      <c r="I19" s="34">
        <v>7.6000000000000005</v>
      </c>
      <c r="J19" s="85">
        <f t="shared" si="4"/>
        <v>1.52</v>
      </c>
      <c r="K19" s="34" t="e">
        <f t="shared" si="5"/>
        <v>#DIV/0!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79" t="e">
        <f t="shared" si="2"/>
        <v>#DIV/0!</v>
      </c>
      <c r="H20" s="85" t="e">
        <f t="shared" si="3"/>
        <v>#DIV/0!</v>
      </c>
      <c r="I20" s="34">
        <v>7.6000000000000005</v>
      </c>
      <c r="J20" s="85">
        <f t="shared" si="4"/>
        <v>1.52</v>
      </c>
      <c r="K20" s="34" t="e">
        <f t="shared" si="5"/>
        <v>#DIV/0!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79" t="e">
        <f t="shared" si="2"/>
        <v>#DIV/0!</v>
      </c>
      <c r="H21" s="85" t="e">
        <f t="shared" si="3"/>
        <v>#DIV/0!</v>
      </c>
      <c r="I21" s="34">
        <v>7.5</v>
      </c>
      <c r="J21" s="85">
        <f t="shared" si="4"/>
        <v>1.5</v>
      </c>
      <c r="K21" s="34" t="e">
        <f t="shared" si="5"/>
        <v>#DIV/0!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79" t="e">
        <f t="shared" si="2"/>
        <v>#DIV/0!</v>
      </c>
      <c r="H22" s="85" t="e">
        <f t="shared" si="3"/>
        <v>#DIV/0!</v>
      </c>
      <c r="I22" s="34">
        <v>7.4</v>
      </c>
      <c r="J22" s="85">
        <f t="shared" si="4"/>
        <v>1.48</v>
      </c>
      <c r="K22" s="34" t="e">
        <f t="shared" si="5"/>
        <v>#DIV/0!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79" t="e">
        <f t="shared" si="2"/>
        <v>#DIV/0!</v>
      </c>
      <c r="H23" s="85" t="e">
        <f t="shared" si="3"/>
        <v>#DIV/0!</v>
      </c>
      <c r="I23" s="34">
        <v>7.5</v>
      </c>
      <c r="J23" s="85">
        <f t="shared" si="4"/>
        <v>1.5</v>
      </c>
      <c r="K23" s="34" t="e">
        <f t="shared" si="5"/>
        <v>#DIV/0!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79" t="e">
        <f t="shared" si="2"/>
        <v>#DIV/0!</v>
      </c>
      <c r="H24" s="85" t="e">
        <f t="shared" si="3"/>
        <v>#DIV/0!</v>
      </c>
      <c r="I24" s="34">
        <v>7.2</v>
      </c>
      <c r="J24" s="85">
        <f t="shared" si="4"/>
        <v>1.44</v>
      </c>
      <c r="K24" s="34" t="e">
        <f t="shared" si="5"/>
        <v>#DIV/0!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>
        <v>0</v>
      </c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>
        <v>0</v>
      </c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>
        <v>0</v>
      </c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>
        <v>0</v>
      </c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>
        <v>0</v>
      </c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>
        <v>0</v>
      </c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>
        <v>0</v>
      </c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7" sqref="E7:E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7.07</v>
      </c>
      <c r="E7" s="34"/>
      <c r="F7" s="34"/>
      <c r="G7" s="79">
        <f>AVERAGE(D7:F7)</f>
        <v>7.07</v>
      </c>
      <c r="H7" s="85">
        <f>TRUNC((G7*0.8),2)</f>
        <v>5.65</v>
      </c>
      <c r="I7" s="34">
        <v>6.96</v>
      </c>
      <c r="J7" s="85">
        <f>TRUNC((I7*0.2),2)</f>
        <v>1.39</v>
      </c>
      <c r="K7" s="34">
        <f>H7+J7</f>
        <v>7.04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8.26</v>
      </c>
      <c r="E8" s="34"/>
      <c r="F8" s="34"/>
      <c r="G8" s="79">
        <f t="shared" ref="G8:G29" si="2">AVERAGE(D8:F8)</f>
        <v>8.26</v>
      </c>
      <c r="H8" s="85">
        <f t="shared" ref="H8:H30" si="3">TRUNC((G8*0.8),2)</f>
        <v>6.6</v>
      </c>
      <c r="I8" s="34">
        <v>6.4</v>
      </c>
      <c r="J8" s="85">
        <f t="shared" ref="J8:J29" si="4">TRUNC((I8*0.2),2)</f>
        <v>1.28</v>
      </c>
      <c r="K8" s="34">
        <f t="shared" ref="K8:K31" si="5">H8+J8</f>
        <v>7.88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8.2200000000000006</v>
      </c>
      <c r="E9" s="34"/>
      <c r="F9" s="34"/>
      <c r="G9" s="79">
        <f t="shared" si="2"/>
        <v>8.2200000000000006</v>
      </c>
      <c r="H9" s="85">
        <f t="shared" si="3"/>
        <v>6.57</v>
      </c>
      <c r="I9" s="34">
        <v>7.7</v>
      </c>
      <c r="J9" s="85">
        <f t="shared" si="4"/>
        <v>1.54</v>
      </c>
      <c r="K9" s="34">
        <f t="shared" si="5"/>
        <v>8.11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8.5299999999999994</v>
      </c>
      <c r="E10" s="34"/>
      <c r="F10" s="34"/>
      <c r="G10" s="79">
        <f t="shared" si="2"/>
        <v>8.5299999999999994</v>
      </c>
      <c r="H10" s="85">
        <f t="shared" si="3"/>
        <v>6.82</v>
      </c>
      <c r="I10" s="34">
        <v>8</v>
      </c>
      <c r="J10" s="85">
        <f t="shared" si="4"/>
        <v>1.6</v>
      </c>
      <c r="K10" s="34">
        <f t="shared" si="5"/>
        <v>8.42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8.2899999999999991</v>
      </c>
      <c r="E11" s="34"/>
      <c r="F11" s="34"/>
      <c r="G11" s="79">
        <f t="shared" si="2"/>
        <v>8.2899999999999991</v>
      </c>
      <c r="H11" s="85">
        <f t="shared" si="3"/>
        <v>6.63</v>
      </c>
      <c r="I11" s="34">
        <v>7.5</v>
      </c>
      <c r="J11" s="85">
        <f t="shared" si="4"/>
        <v>1.5</v>
      </c>
      <c r="K11" s="34">
        <f t="shared" si="5"/>
        <v>8.129999999999999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8.6</v>
      </c>
      <c r="E12" s="34"/>
      <c r="F12" s="34"/>
      <c r="G12" s="79">
        <f t="shared" si="2"/>
        <v>8.6</v>
      </c>
      <c r="H12" s="85">
        <f t="shared" si="3"/>
        <v>6.88</v>
      </c>
      <c r="I12" s="34">
        <v>0</v>
      </c>
      <c r="J12" s="85">
        <f t="shared" si="4"/>
        <v>0</v>
      </c>
      <c r="K12" s="34">
        <f t="shared" si="5"/>
        <v>6.88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8.76</v>
      </c>
      <c r="E13" s="34"/>
      <c r="F13" s="34"/>
      <c r="G13" s="79">
        <f t="shared" si="2"/>
        <v>8.76</v>
      </c>
      <c r="H13" s="85">
        <f t="shared" si="3"/>
        <v>7</v>
      </c>
      <c r="I13" s="34">
        <v>8.4</v>
      </c>
      <c r="J13" s="85">
        <f t="shared" si="4"/>
        <v>1.68</v>
      </c>
      <c r="K13" s="34">
        <f t="shared" si="5"/>
        <v>8.68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7.81</v>
      </c>
      <c r="E14" s="34"/>
      <c r="F14" s="34"/>
      <c r="G14" s="79">
        <f t="shared" si="2"/>
        <v>7.81</v>
      </c>
      <c r="H14" s="85">
        <f t="shared" si="3"/>
        <v>6.24</v>
      </c>
      <c r="I14" s="34">
        <v>7.2</v>
      </c>
      <c r="J14" s="85">
        <f t="shared" si="4"/>
        <v>1.44</v>
      </c>
      <c r="K14" s="34">
        <f t="shared" si="5"/>
        <v>7.68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7.21</v>
      </c>
      <c r="E15" s="34"/>
      <c r="F15" s="34"/>
      <c r="G15" s="79">
        <f t="shared" si="2"/>
        <v>7.21</v>
      </c>
      <c r="H15" s="85">
        <f t="shared" si="3"/>
        <v>5.76</v>
      </c>
      <c r="I15" s="34">
        <v>5.7</v>
      </c>
      <c r="J15" s="85">
        <f t="shared" si="4"/>
        <v>1.1399999999999999</v>
      </c>
      <c r="K15" s="34">
        <f t="shared" si="5"/>
        <v>6.8999999999999995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6.93</v>
      </c>
      <c r="E16" s="34"/>
      <c r="F16" s="34"/>
      <c r="G16" s="79">
        <f t="shared" si="2"/>
        <v>6.93</v>
      </c>
      <c r="H16" s="85">
        <f t="shared" si="3"/>
        <v>5.54</v>
      </c>
      <c r="I16" s="76">
        <v>6.6000000000000005</v>
      </c>
      <c r="J16" s="85">
        <f t="shared" si="4"/>
        <v>1.32</v>
      </c>
      <c r="K16" s="34">
        <f t="shared" si="5"/>
        <v>6.86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7.56</v>
      </c>
      <c r="E17" s="34"/>
      <c r="F17" s="34"/>
      <c r="G17" s="79">
        <f t="shared" si="2"/>
        <v>7.56</v>
      </c>
      <c r="H17" s="85">
        <f t="shared" si="3"/>
        <v>6.04</v>
      </c>
      <c r="I17" s="34">
        <v>7.76</v>
      </c>
      <c r="J17" s="85">
        <f t="shared" si="4"/>
        <v>1.55</v>
      </c>
      <c r="K17" s="34">
        <f t="shared" si="5"/>
        <v>7.59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7.36</v>
      </c>
      <c r="E18" s="34"/>
      <c r="F18" s="34"/>
      <c r="G18" s="79">
        <f t="shared" si="2"/>
        <v>7.36</v>
      </c>
      <c r="H18" s="85">
        <f t="shared" si="3"/>
        <v>5.88</v>
      </c>
      <c r="I18" s="34">
        <v>6.8000000000000007</v>
      </c>
      <c r="J18" s="85">
        <f t="shared" si="4"/>
        <v>1.36</v>
      </c>
      <c r="K18" s="34">
        <f t="shared" si="5"/>
        <v>7.24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8.73</v>
      </c>
      <c r="E19" s="34"/>
      <c r="F19" s="34"/>
      <c r="G19" s="79">
        <f t="shared" si="2"/>
        <v>8.73</v>
      </c>
      <c r="H19" s="85">
        <f t="shared" si="3"/>
        <v>6.98</v>
      </c>
      <c r="I19" s="34">
        <v>7.6000000000000005</v>
      </c>
      <c r="J19" s="85">
        <f t="shared" si="4"/>
        <v>1.52</v>
      </c>
      <c r="K19" s="34">
        <f t="shared" si="5"/>
        <v>8.5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7.61</v>
      </c>
      <c r="E20" s="34"/>
      <c r="F20" s="34"/>
      <c r="G20" s="79">
        <f t="shared" si="2"/>
        <v>7.61</v>
      </c>
      <c r="H20" s="85">
        <f t="shared" si="3"/>
        <v>6.08</v>
      </c>
      <c r="I20" s="34">
        <v>7.6000000000000005</v>
      </c>
      <c r="J20" s="85">
        <f t="shared" si="4"/>
        <v>1.52</v>
      </c>
      <c r="K20" s="34">
        <f t="shared" si="5"/>
        <v>7.6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7.36</v>
      </c>
      <c r="E21" s="34"/>
      <c r="F21" s="34"/>
      <c r="G21" s="79">
        <f t="shared" si="2"/>
        <v>7.36</v>
      </c>
      <c r="H21" s="85">
        <f t="shared" si="3"/>
        <v>5.88</v>
      </c>
      <c r="I21" s="34">
        <v>7.5</v>
      </c>
      <c r="J21" s="85">
        <f t="shared" si="4"/>
        <v>1.5</v>
      </c>
      <c r="K21" s="34">
        <f t="shared" si="5"/>
        <v>7.38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6.16</v>
      </c>
      <c r="E22" s="34"/>
      <c r="F22" s="34"/>
      <c r="G22" s="79">
        <f t="shared" si="2"/>
        <v>6.16</v>
      </c>
      <c r="H22" s="85">
        <f t="shared" si="3"/>
        <v>4.92</v>
      </c>
      <c r="I22" s="34">
        <v>7.4</v>
      </c>
      <c r="J22" s="85">
        <f t="shared" si="4"/>
        <v>1.48</v>
      </c>
      <c r="K22" s="34">
        <f t="shared" si="5"/>
        <v>6.4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7.4</v>
      </c>
      <c r="E23" s="34"/>
      <c r="F23" s="34"/>
      <c r="G23" s="79">
        <f t="shared" si="2"/>
        <v>7.4</v>
      </c>
      <c r="H23" s="85">
        <f t="shared" si="3"/>
        <v>5.92</v>
      </c>
      <c r="I23" s="34">
        <v>7.5</v>
      </c>
      <c r="J23" s="85">
        <f t="shared" si="4"/>
        <v>1.5</v>
      </c>
      <c r="K23" s="34">
        <f t="shared" si="5"/>
        <v>7.42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7.99</v>
      </c>
      <c r="E24" s="34"/>
      <c r="F24" s="34"/>
      <c r="G24" s="79">
        <f t="shared" si="2"/>
        <v>7.99</v>
      </c>
      <c r="H24" s="85">
        <f t="shared" si="3"/>
        <v>6.39</v>
      </c>
      <c r="I24" s="34">
        <v>7.2</v>
      </c>
      <c r="J24" s="85">
        <f t="shared" si="4"/>
        <v>1.44</v>
      </c>
      <c r="K24" s="34">
        <f t="shared" si="5"/>
        <v>7.83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79" t="e">
        <f t="shared" si="2"/>
        <v>#DIV/0!</v>
      </c>
      <c r="H25" s="85" t="e">
        <f t="shared" si="3"/>
        <v>#DIV/0!</v>
      </c>
      <c r="I25" s="34">
        <v>0</v>
      </c>
      <c r="J25" s="85">
        <f t="shared" si="4"/>
        <v>0</v>
      </c>
      <c r="K25" s="34" t="e">
        <f t="shared" si="5"/>
        <v>#DIV/0!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79" t="e">
        <f t="shared" si="2"/>
        <v>#DIV/0!</v>
      </c>
      <c r="H26" s="85" t="e">
        <f t="shared" si="3"/>
        <v>#DIV/0!</v>
      </c>
      <c r="I26" s="34">
        <v>0</v>
      </c>
      <c r="J26" s="85">
        <f t="shared" si="4"/>
        <v>0</v>
      </c>
      <c r="K26" s="34" t="e">
        <f t="shared" si="5"/>
        <v>#DIV/0!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79" t="e">
        <f t="shared" si="2"/>
        <v>#DIV/0!</v>
      </c>
      <c r="H27" s="85" t="e">
        <f t="shared" si="3"/>
        <v>#DIV/0!</v>
      </c>
      <c r="I27" s="34">
        <v>0</v>
      </c>
      <c r="J27" s="85">
        <f t="shared" si="4"/>
        <v>0</v>
      </c>
      <c r="K27" s="34" t="e">
        <f t="shared" si="5"/>
        <v>#DIV/0!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39"/>
      <c r="C28" s="29"/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>
        <v>0</v>
      </c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>
        <v>0</v>
      </c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>
        <v>0</v>
      </c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>
        <v>0</v>
      </c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G26" sqref="G26"/>
      <selection pane="topRight" activeCell="G26" sqref="G26"/>
      <selection pane="bottomLeft" activeCell="G26" sqref="G26"/>
      <selection pane="bottomRight" activeCell="E7" sqref="E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M3" s="12"/>
      <c r="U3" s="12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72"/>
      <c r="U4" s="72"/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8" t="s">
        <v>9</v>
      </c>
      <c r="N6" s="107"/>
      <c r="O6" s="108"/>
      <c r="P6" s="108"/>
      <c r="Q6" s="108"/>
      <c r="R6" s="108"/>
      <c r="S6" s="108"/>
      <c r="T6" s="109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9.9600000000000009</v>
      </c>
      <c r="E7" s="34">
        <v>9.6</v>
      </c>
      <c r="F7" s="34">
        <v>9.8800000000000008</v>
      </c>
      <c r="G7" s="79">
        <f>AVERAGE(D7:F7)</f>
        <v>9.8133333333333344</v>
      </c>
      <c r="H7" s="85">
        <f>TRUNC((G7*0.8),2)</f>
        <v>7.85</v>
      </c>
      <c r="I7" s="34">
        <v>10</v>
      </c>
      <c r="J7" s="85">
        <f>TRUNC((I7*0.2),2)</f>
        <v>2</v>
      </c>
      <c r="K7" s="34">
        <f>H7+J7</f>
        <v>9.85</v>
      </c>
      <c r="L7" s="42"/>
      <c r="M7" s="35">
        <f>TRUNC(AVERAGE(D7:L7),2)</f>
        <v>8.61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9.86</v>
      </c>
      <c r="E8" s="34">
        <v>9.68</v>
      </c>
      <c r="F8" s="34">
        <v>9.25</v>
      </c>
      <c r="G8" s="79">
        <f t="shared" ref="G8:G29" si="2">AVERAGE(D8:F8)</f>
        <v>9.5966666666666658</v>
      </c>
      <c r="H8" s="85">
        <f t="shared" ref="H8:H30" si="3">TRUNC((G8*0.8),2)</f>
        <v>7.67</v>
      </c>
      <c r="I8" s="34">
        <v>10</v>
      </c>
      <c r="J8" s="85">
        <f t="shared" ref="J8:J29" si="4">TRUNC((I8*0.2),2)</f>
        <v>2</v>
      </c>
      <c r="K8" s="34">
        <f t="shared" ref="K8:K31" si="5">H8+J8</f>
        <v>9.67</v>
      </c>
      <c r="L8" s="42"/>
      <c r="M8" s="35">
        <f t="shared" ref="M8:M39" si="6">TRUNC(AVERAGE(D8:L8),2)</f>
        <v>8.4600000000000009</v>
      </c>
      <c r="N8" s="34"/>
      <c r="O8" s="34"/>
      <c r="P8" s="34"/>
      <c r="Q8" s="34"/>
      <c r="R8" s="34"/>
      <c r="S8" s="34"/>
      <c r="T8" s="34"/>
      <c r="U8" s="35" t="e">
        <f t="shared" ref="U8:U39" si="7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8">TRUNC(AVERAGE(M8,U8,Y8,AC8),2)</f>
        <v>#DIV/0!</v>
      </c>
      <c r="AE8" s="34" t="e">
        <f t="shared" ref="AE8:AE39" si="9">TRUNC((AD8*0.8),2)</f>
        <v>#DIV/0!</v>
      </c>
      <c r="AF8" s="37"/>
      <c r="AG8" s="37">
        <f t="shared" ref="AG8:AG39" si="10">TRUNC((AF8*0.2),2)</f>
        <v>0</v>
      </c>
      <c r="AH8" s="38" t="e">
        <f t="shared" ref="AH8:AH39" si="11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9.5399999999999991</v>
      </c>
      <c r="E9" s="34">
        <v>8.99</v>
      </c>
      <c r="F9" s="34">
        <v>8.43</v>
      </c>
      <c r="G9" s="79">
        <f t="shared" si="2"/>
        <v>8.9866666666666664</v>
      </c>
      <c r="H9" s="85">
        <f t="shared" si="3"/>
        <v>7.18</v>
      </c>
      <c r="I9" s="34">
        <v>10</v>
      </c>
      <c r="J9" s="85">
        <f t="shared" si="4"/>
        <v>2</v>
      </c>
      <c r="K9" s="34">
        <f t="shared" si="5"/>
        <v>9.18</v>
      </c>
      <c r="L9" s="42"/>
      <c r="M9" s="35">
        <f t="shared" si="6"/>
        <v>8.0299999999999994</v>
      </c>
      <c r="N9" s="34"/>
      <c r="O9" s="34"/>
      <c r="P9" s="34"/>
      <c r="Q9" s="34"/>
      <c r="R9" s="34"/>
      <c r="S9" s="34"/>
      <c r="T9" s="34"/>
      <c r="U9" s="35" t="e">
        <f t="shared" si="7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8"/>
        <v>#DIV/0!</v>
      </c>
      <c r="AE9" s="34" t="e">
        <f t="shared" si="9"/>
        <v>#DIV/0!</v>
      </c>
      <c r="AF9" s="37"/>
      <c r="AG9" s="37">
        <f t="shared" si="10"/>
        <v>0</v>
      </c>
      <c r="AH9" s="38" t="e">
        <f t="shared" si="11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9.8800000000000008</v>
      </c>
      <c r="E10" s="34">
        <v>9.69</v>
      </c>
      <c r="F10" s="34">
        <v>8.91</v>
      </c>
      <c r="G10" s="79">
        <f t="shared" si="2"/>
        <v>9.4933333333333341</v>
      </c>
      <c r="H10" s="85">
        <f t="shared" si="3"/>
        <v>7.59</v>
      </c>
      <c r="I10" s="34">
        <v>9</v>
      </c>
      <c r="J10" s="85">
        <f t="shared" si="4"/>
        <v>1.8</v>
      </c>
      <c r="K10" s="34">
        <f t="shared" si="5"/>
        <v>9.39</v>
      </c>
      <c r="L10" s="42"/>
      <c r="M10" s="35">
        <f t="shared" si="6"/>
        <v>8.2100000000000009</v>
      </c>
      <c r="N10" s="34"/>
      <c r="O10" s="34"/>
      <c r="P10" s="34"/>
      <c r="Q10" s="34"/>
      <c r="R10" s="34"/>
      <c r="S10" s="34"/>
      <c r="T10" s="34"/>
      <c r="U10" s="35" t="e">
        <f t="shared" si="7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8"/>
        <v>#DIV/0!</v>
      </c>
      <c r="AE10" s="34" t="e">
        <f t="shared" si="9"/>
        <v>#DIV/0!</v>
      </c>
      <c r="AF10" s="37"/>
      <c r="AG10" s="37">
        <f t="shared" si="10"/>
        <v>0</v>
      </c>
      <c r="AH10" s="38" t="e">
        <f t="shared" si="11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9.9600000000000009</v>
      </c>
      <c r="E11" s="34">
        <v>9.34</v>
      </c>
      <c r="F11" s="34">
        <v>8.5</v>
      </c>
      <c r="G11" s="79">
        <f t="shared" si="2"/>
        <v>9.2666666666666675</v>
      </c>
      <c r="H11" s="85">
        <f t="shared" si="3"/>
        <v>7.41</v>
      </c>
      <c r="I11" s="34">
        <v>9</v>
      </c>
      <c r="J11" s="85">
        <f t="shared" si="4"/>
        <v>1.8</v>
      </c>
      <c r="K11" s="34">
        <f t="shared" si="5"/>
        <v>9.2100000000000009</v>
      </c>
      <c r="L11" s="42"/>
      <c r="M11" s="35">
        <f t="shared" si="6"/>
        <v>8.06</v>
      </c>
      <c r="N11" s="34"/>
      <c r="O11" s="34"/>
      <c r="P11" s="34"/>
      <c r="Q11" s="34"/>
      <c r="R11" s="34"/>
      <c r="S11" s="34"/>
      <c r="T11" s="34"/>
      <c r="U11" s="35" t="e">
        <f t="shared" si="7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8"/>
        <v>#DIV/0!</v>
      </c>
      <c r="AE11" s="34" t="e">
        <f t="shared" si="9"/>
        <v>#DIV/0!</v>
      </c>
      <c r="AF11" s="37"/>
      <c r="AG11" s="37">
        <f t="shared" si="10"/>
        <v>0</v>
      </c>
      <c r="AH11" s="38" t="e">
        <f t="shared" si="11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9.8800000000000008</v>
      </c>
      <c r="E12" s="34">
        <v>9.67</v>
      </c>
      <c r="F12" s="34">
        <v>5.87</v>
      </c>
      <c r="G12" s="79">
        <f t="shared" si="2"/>
        <v>8.4733333333333345</v>
      </c>
      <c r="H12" s="85">
        <f t="shared" si="3"/>
        <v>6.77</v>
      </c>
      <c r="I12" s="34">
        <v>10</v>
      </c>
      <c r="J12" s="85">
        <f t="shared" si="4"/>
        <v>2</v>
      </c>
      <c r="K12" s="34">
        <f t="shared" si="5"/>
        <v>8.77</v>
      </c>
      <c r="L12" s="42"/>
      <c r="M12" s="35">
        <f t="shared" si="6"/>
        <v>7.67</v>
      </c>
      <c r="N12" s="34"/>
      <c r="O12" s="34"/>
      <c r="P12" s="34"/>
      <c r="Q12" s="34"/>
      <c r="R12" s="34"/>
      <c r="S12" s="34"/>
      <c r="T12" s="34"/>
      <c r="U12" s="35" t="e">
        <f t="shared" si="7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8"/>
        <v>#DIV/0!</v>
      </c>
      <c r="AE12" s="34" t="e">
        <f t="shared" si="9"/>
        <v>#DIV/0!</v>
      </c>
      <c r="AF12" s="37"/>
      <c r="AG12" s="37">
        <f t="shared" si="10"/>
        <v>0</v>
      </c>
      <c r="AH12" s="38" t="e">
        <f t="shared" si="11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9.84</v>
      </c>
      <c r="E13" s="34">
        <v>9.8800000000000008</v>
      </c>
      <c r="F13" s="34">
        <v>5.77</v>
      </c>
      <c r="G13" s="79">
        <f t="shared" si="2"/>
        <v>8.4966666666666661</v>
      </c>
      <c r="H13" s="85">
        <f t="shared" si="3"/>
        <v>6.79</v>
      </c>
      <c r="I13" s="34">
        <v>9</v>
      </c>
      <c r="J13" s="85">
        <f t="shared" si="4"/>
        <v>1.8</v>
      </c>
      <c r="K13" s="34">
        <f t="shared" si="5"/>
        <v>8.59</v>
      </c>
      <c r="L13" s="42"/>
      <c r="M13" s="35">
        <f t="shared" si="6"/>
        <v>7.52</v>
      </c>
      <c r="N13" s="34"/>
      <c r="O13" s="34"/>
      <c r="P13" s="34"/>
      <c r="Q13" s="34"/>
      <c r="R13" s="34"/>
      <c r="S13" s="34"/>
      <c r="T13" s="34"/>
      <c r="U13" s="35" t="e">
        <f t="shared" si="7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8"/>
        <v>#DIV/0!</v>
      </c>
      <c r="AE13" s="34" t="e">
        <f t="shared" si="9"/>
        <v>#DIV/0!</v>
      </c>
      <c r="AF13" s="37"/>
      <c r="AG13" s="37">
        <f t="shared" si="10"/>
        <v>0</v>
      </c>
      <c r="AH13" s="38" t="e">
        <f t="shared" si="11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9.76</v>
      </c>
      <c r="E14" s="34">
        <v>9.5299999999999994</v>
      </c>
      <c r="F14" s="34">
        <v>5.84</v>
      </c>
      <c r="G14" s="79">
        <f t="shared" si="2"/>
        <v>8.3766666666666669</v>
      </c>
      <c r="H14" s="85">
        <f t="shared" si="3"/>
        <v>6.7</v>
      </c>
      <c r="I14" s="34">
        <v>8</v>
      </c>
      <c r="J14" s="85">
        <f t="shared" si="4"/>
        <v>1.6</v>
      </c>
      <c r="K14" s="34">
        <f t="shared" si="5"/>
        <v>8.3000000000000007</v>
      </c>
      <c r="L14" s="42"/>
      <c r="M14" s="35">
        <f t="shared" si="6"/>
        <v>7.26</v>
      </c>
      <c r="N14" s="34"/>
      <c r="O14" s="34"/>
      <c r="P14" s="34"/>
      <c r="Q14" s="34"/>
      <c r="R14" s="34"/>
      <c r="S14" s="34"/>
      <c r="T14" s="34"/>
      <c r="U14" s="35" t="e">
        <f t="shared" si="7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8"/>
        <v>#DIV/0!</v>
      </c>
      <c r="AE14" s="34" t="e">
        <f t="shared" si="9"/>
        <v>#DIV/0!</v>
      </c>
      <c r="AF14" s="37"/>
      <c r="AG14" s="37">
        <f t="shared" si="10"/>
        <v>0</v>
      </c>
      <c r="AH14" s="38" t="e">
        <f t="shared" si="11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9.8800000000000008</v>
      </c>
      <c r="E15" s="34">
        <v>9.92</v>
      </c>
      <c r="F15" s="34">
        <v>9.24</v>
      </c>
      <c r="G15" s="79">
        <f t="shared" si="2"/>
        <v>9.68</v>
      </c>
      <c r="H15" s="85">
        <f t="shared" si="3"/>
        <v>7.74</v>
      </c>
      <c r="I15" s="34">
        <v>8</v>
      </c>
      <c r="J15" s="85">
        <f t="shared" si="4"/>
        <v>1.6</v>
      </c>
      <c r="K15" s="34">
        <f t="shared" si="5"/>
        <v>9.34</v>
      </c>
      <c r="L15" s="42"/>
      <c r="M15" s="35">
        <f t="shared" si="6"/>
        <v>8.17</v>
      </c>
      <c r="N15" s="34"/>
      <c r="O15" s="34"/>
      <c r="P15" s="34"/>
      <c r="Q15" s="34"/>
      <c r="R15" s="34"/>
      <c r="S15" s="34"/>
      <c r="T15" s="34"/>
      <c r="U15" s="35" t="e">
        <f t="shared" si="7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8"/>
        <v>#DIV/0!</v>
      </c>
      <c r="AE15" s="34" t="e">
        <f t="shared" si="9"/>
        <v>#DIV/0!</v>
      </c>
      <c r="AF15" s="37"/>
      <c r="AG15" s="37">
        <f t="shared" si="10"/>
        <v>0</v>
      </c>
      <c r="AH15" s="38" t="e">
        <f t="shared" si="11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9.94</v>
      </c>
      <c r="E16" s="34">
        <v>8.94</v>
      </c>
      <c r="F16" s="34">
        <v>8.7100000000000009</v>
      </c>
      <c r="G16" s="79">
        <f t="shared" si="2"/>
        <v>9.1966666666666672</v>
      </c>
      <c r="H16" s="85">
        <f t="shared" si="3"/>
        <v>7.35</v>
      </c>
      <c r="I16" s="34">
        <v>10</v>
      </c>
      <c r="J16" s="85">
        <f t="shared" si="4"/>
        <v>2</v>
      </c>
      <c r="K16" s="34">
        <f t="shared" si="5"/>
        <v>9.35</v>
      </c>
      <c r="L16" s="42"/>
      <c r="M16" s="35">
        <f t="shared" si="6"/>
        <v>8.18</v>
      </c>
      <c r="N16" s="34"/>
      <c r="O16" s="34"/>
      <c r="P16" s="34"/>
      <c r="Q16" s="34"/>
      <c r="R16" s="34"/>
      <c r="S16" s="34"/>
      <c r="T16" s="34"/>
      <c r="U16" s="35" t="e">
        <f t="shared" si="7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8"/>
        <v>#DIV/0!</v>
      </c>
      <c r="AE16" s="34" t="e">
        <f t="shared" si="9"/>
        <v>#DIV/0!</v>
      </c>
      <c r="AF16" s="37"/>
      <c r="AG16" s="37">
        <f t="shared" si="10"/>
        <v>0</v>
      </c>
      <c r="AH16" s="38" t="e">
        <f t="shared" si="11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9.1999999999999993</v>
      </c>
      <c r="E17" s="34">
        <v>8.16</v>
      </c>
      <c r="F17" s="34">
        <v>7.02</v>
      </c>
      <c r="G17" s="79">
        <f t="shared" si="2"/>
        <v>8.1266666666666669</v>
      </c>
      <c r="H17" s="85">
        <f t="shared" si="3"/>
        <v>6.5</v>
      </c>
      <c r="I17" s="34">
        <v>8</v>
      </c>
      <c r="J17" s="85">
        <f t="shared" si="4"/>
        <v>1.6</v>
      </c>
      <c r="K17" s="34">
        <f t="shared" si="5"/>
        <v>8.1</v>
      </c>
      <c r="L17" s="42"/>
      <c r="M17" s="35">
        <f t="shared" si="6"/>
        <v>7.08</v>
      </c>
      <c r="N17" s="34"/>
      <c r="O17" s="34"/>
      <c r="P17" s="34"/>
      <c r="Q17" s="34"/>
      <c r="R17" s="34"/>
      <c r="S17" s="34"/>
      <c r="T17" s="34"/>
      <c r="U17" s="35" t="e">
        <f t="shared" si="7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8"/>
        <v>#DIV/0!</v>
      </c>
      <c r="AE17" s="34" t="e">
        <f t="shared" si="9"/>
        <v>#DIV/0!</v>
      </c>
      <c r="AF17" s="37"/>
      <c r="AG17" s="37">
        <f t="shared" si="10"/>
        <v>0</v>
      </c>
      <c r="AH17" s="38" t="e">
        <f t="shared" si="11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9.82</v>
      </c>
      <c r="E18" s="34">
        <v>9.9499999999999993</v>
      </c>
      <c r="F18" s="34">
        <v>8.4600000000000009</v>
      </c>
      <c r="G18" s="79">
        <f t="shared" si="2"/>
        <v>9.41</v>
      </c>
      <c r="H18" s="85">
        <f t="shared" si="3"/>
        <v>7.52</v>
      </c>
      <c r="I18" s="34">
        <v>10</v>
      </c>
      <c r="J18" s="85">
        <f t="shared" si="4"/>
        <v>2</v>
      </c>
      <c r="K18" s="34">
        <f t="shared" si="5"/>
        <v>9.52</v>
      </c>
      <c r="L18" s="42"/>
      <c r="M18" s="35">
        <f t="shared" si="6"/>
        <v>8.33</v>
      </c>
      <c r="N18" s="34"/>
      <c r="O18" s="34"/>
      <c r="P18" s="34"/>
      <c r="Q18" s="34"/>
      <c r="R18" s="34"/>
      <c r="S18" s="34"/>
      <c r="T18" s="34"/>
      <c r="U18" s="35" t="e">
        <f t="shared" si="7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8"/>
        <v>#DIV/0!</v>
      </c>
      <c r="AE18" s="34" t="e">
        <f t="shared" si="9"/>
        <v>#DIV/0!</v>
      </c>
      <c r="AF18" s="37"/>
      <c r="AG18" s="37">
        <f t="shared" si="10"/>
        <v>0</v>
      </c>
      <c r="AH18" s="38" t="e">
        <f t="shared" si="11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9.7799999999999994</v>
      </c>
      <c r="E19" s="34">
        <v>9.86</v>
      </c>
      <c r="F19" s="34">
        <v>9.15</v>
      </c>
      <c r="G19" s="79">
        <f t="shared" si="2"/>
        <v>9.5966666666666658</v>
      </c>
      <c r="H19" s="85">
        <f t="shared" si="3"/>
        <v>7.67</v>
      </c>
      <c r="I19" s="34">
        <v>10</v>
      </c>
      <c r="J19" s="85">
        <f t="shared" si="4"/>
        <v>2</v>
      </c>
      <c r="K19" s="34">
        <f t="shared" si="5"/>
        <v>9.67</v>
      </c>
      <c r="L19" s="42"/>
      <c r="M19" s="35">
        <f t="shared" si="6"/>
        <v>8.4600000000000009</v>
      </c>
      <c r="N19" s="34"/>
      <c r="O19" s="34"/>
      <c r="P19" s="34"/>
      <c r="Q19" s="34"/>
      <c r="R19" s="34"/>
      <c r="S19" s="34"/>
      <c r="T19" s="34"/>
      <c r="U19" s="35" t="e">
        <f t="shared" si="7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8"/>
        <v>#DIV/0!</v>
      </c>
      <c r="AE19" s="34" t="e">
        <f t="shared" si="9"/>
        <v>#DIV/0!</v>
      </c>
      <c r="AF19" s="37"/>
      <c r="AG19" s="37">
        <f t="shared" si="10"/>
        <v>0</v>
      </c>
      <c r="AH19" s="38" t="e">
        <f t="shared" si="11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9.6</v>
      </c>
      <c r="E20" s="34">
        <v>9.14</v>
      </c>
      <c r="F20" s="34">
        <v>9.08</v>
      </c>
      <c r="G20" s="79">
        <f t="shared" si="2"/>
        <v>9.2733333333333334</v>
      </c>
      <c r="H20" s="85">
        <f t="shared" si="3"/>
        <v>7.41</v>
      </c>
      <c r="I20" s="34">
        <v>8</v>
      </c>
      <c r="J20" s="85">
        <f t="shared" si="4"/>
        <v>1.6</v>
      </c>
      <c r="K20" s="34">
        <f t="shared" si="5"/>
        <v>9.01</v>
      </c>
      <c r="L20" s="42"/>
      <c r="M20" s="35">
        <f t="shared" si="6"/>
        <v>7.88</v>
      </c>
      <c r="N20" s="34"/>
      <c r="O20" s="34"/>
      <c r="P20" s="34"/>
      <c r="Q20" s="34"/>
      <c r="R20" s="34"/>
      <c r="S20" s="34"/>
      <c r="T20" s="34"/>
      <c r="U20" s="35" t="e">
        <f t="shared" si="7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8"/>
        <v>#DIV/0!</v>
      </c>
      <c r="AE20" s="34" t="e">
        <f t="shared" si="9"/>
        <v>#DIV/0!</v>
      </c>
      <c r="AF20" s="37"/>
      <c r="AG20" s="37">
        <f t="shared" si="10"/>
        <v>0</v>
      </c>
      <c r="AH20" s="38" t="e">
        <f t="shared" si="11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9.92</v>
      </c>
      <c r="E21" s="34">
        <v>9.4</v>
      </c>
      <c r="F21" s="34">
        <v>9.77</v>
      </c>
      <c r="G21" s="79">
        <f t="shared" si="2"/>
        <v>9.6966666666666672</v>
      </c>
      <c r="H21" s="85">
        <f t="shared" si="3"/>
        <v>7.75</v>
      </c>
      <c r="I21" s="34">
        <v>10</v>
      </c>
      <c r="J21" s="85">
        <f t="shared" si="4"/>
        <v>2</v>
      </c>
      <c r="K21" s="34">
        <f t="shared" si="5"/>
        <v>9.75</v>
      </c>
      <c r="L21" s="42"/>
      <c r="M21" s="35">
        <f t="shared" si="6"/>
        <v>8.5299999999999994</v>
      </c>
      <c r="N21" s="34"/>
      <c r="O21" s="34"/>
      <c r="P21" s="34"/>
      <c r="Q21" s="34"/>
      <c r="R21" s="34"/>
      <c r="S21" s="34"/>
      <c r="T21" s="34"/>
      <c r="U21" s="35" t="e">
        <f t="shared" si="7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8"/>
        <v>#DIV/0!</v>
      </c>
      <c r="AE21" s="34" t="e">
        <f t="shared" si="9"/>
        <v>#DIV/0!</v>
      </c>
      <c r="AF21" s="37"/>
      <c r="AG21" s="37">
        <f t="shared" si="10"/>
        <v>0</v>
      </c>
      <c r="AH21" s="38" t="e">
        <f t="shared" si="11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9.6</v>
      </c>
      <c r="E22" s="34">
        <v>8.99</v>
      </c>
      <c r="F22" s="34">
        <v>7.98</v>
      </c>
      <c r="G22" s="79">
        <f t="shared" si="2"/>
        <v>8.8566666666666674</v>
      </c>
      <c r="H22" s="85">
        <f t="shared" si="3"/>
        <v>7.08</v>
      </c>
      <c r="I22" s="34">
        <v>9</v>
      </c>
      <c r="J22" s="85">
        <f t="shared" si="4"/>
        <v>1.8</v>
      </c>
      <c r="K22" s="34">
        <f t="shared" si="5"/>
        <v>8.8800000000000008</v>
      </c>
      <c r="L22" s="42"/>
      <c r="M22" s="35">
        <f t="shared" si="6"/>
        <v>7.77</v>
      </c>
      <c r="N22" s="34"/>
      <c r="O22" s="34"/>
      <c r="P22" s="34"/>
      <c r="Q22" s="34"/>
      <c r="R22" s="34"/>
      <c r="S22" s="34"/>
      <c r="T22" s="34"/>
      <c r="U22" s="35" t="e">
        <f t="shared" si="7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8"/>
        <v>#DIV/0!</v>
      </c>
      <c r="AE22" s="34" t="e">
        <f t="shared" si="9"/>
        <v>#DIV/0!</v>
      </c>
      <c r="AF22" s="37"/>
      <c r="AG22" s="37">
        <f t="shared" si="10"/>
        <v>0</v>
      </c>
      <c r="AH22" s="38" t="e">
        <f t="shared" si="11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9.86</v>
      </c>
      <c r="E23" s="34">
        <v>9.9700000000000006</v>
      </c>
      <c r="F23" s="34">
        <v>9.2200000000000006</v>
      </c>
      <c r="G23" s="79">
        <f t="shared" si="2"/>
        <v>9.6833333333333318</v>
      </c>
      <c r="H23" s="85">
        <f t="shared" si="3"/>
        <v>7.74</v>
      </c>
      <c r="I23" s="34">
        <v>10</v>
      </c>
      <c r="J23" s="85">
        <f t="shared" si="4"/>
        <v>2</v>
      </c>
      <c r="K23" s="34">
        <f t="shared" si="5"/>
        <v>9.74</v>
      </c>
      <c r="L23" s="42"/>
      <c r="M23" s="35">
        <f t="shared" si="6"/>
        <v>8.52</v>
      </c>
      <c r="N23" s="34"/>
      <c r="O23" s="34"/>
      <c r="P23" s="34"/>
      <c r="Q23" s="34"/>
      <c r="R23" s="34"/>
      <c r="S23" s="34"/>
      <c r="T23" s="34"/>
      <c r="U23" s="35" t="e">
        <f t="shared" si="7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8"/>
        <v>#DIV/0!</v>
      </c>
      <c r="AE23" s="34" t="e">
        <f t="shared" si="9"/>
        <v>#DIV/0!</v>
      </c>
      <c r="AF23" s="37"/>
      <c r="AG23" s="37">
        <f t="shared" si="10"/>
        <v>0</v>
      </c>
      <c r="AH23" s="38" t="e">
        <f t="shared" si="11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9.94</v>
      </c>
      <c r="E24" s="34">
        <v>9.1300000000000008</v>
      </c>
      <c r="F24" s="34">
        <v>9.7100000000000009</v>
      </c>
      <c r="G24" s="79">
        <f t="shared" si="2"/>
        <v>9.5933333333333337</v>
      </c>
      <c r="H24" s="85">
        <f t="shared" si="3"/>
        <v>7.67</v>
      </c>
      <c r="I24" s="34">
        <v>9</v>
      </c>
      <c r="J24" s="85">
        <f t="shared" si="4"/>
        <v>1.8</v>
      </c>
      <c r="K24" s="34">
        <f t="shared" si="5"/>
        <v>9.4700000000000006</v>
      </c>
      <c r="L24" s="42"/>
      <c r="M24" s="35">
        <f t="shared" si="6"/>
        <v>8.2799999999999994</v>
      </c>
      <c r="N24" s="34"/>
      <c r="O24" s="34"/>
      <c r="P24" s="34"/>
      <c r="Q24" s="34"/>
      <c r="R24" s="34"/>
      <c r="S24" s="34"/>
      <c r="T24" s="34"/>
      <c r="U24" s="35" t="e">
        <f t="shared" si="7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8"/>
        <v>#DIV/0!</v>
      </c>
      <c r="AE24" s="34" t="e">
        <f t="shared" si="9"/>
        <v>#DIV/0!</v>
      </c>
      <c r="AF24" s="37"/>
      <c r="AG24" s="37">
        <f t="shared" si="10"/>
        <v>0</v>
      </c>
      <c r="AH24" s="38" t="e">
        <f t="shared" si="11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9.8000000000000007</v>
      </c>
      <c r="E25" s="34">
        <v>9.61</v>
      </c>
      <c r="F25" s="34">
        <v>7.95</v>
      </c>
      <c r="G25" s="79">
        <f t="shared" si="2"/>
        <v>9.1199999999999992</v>
      </c>
      <c r="H25" s="85">
        <f t="shared" si="3"/>
        <v>7.29</v>
      </c>
      <c r="I25" s="34">
        <v>9</v>
      </c>
      <c r="J25" s="85">
        <f t="shared" si="4"/>
        <v>1.8</v>
      </c>
      <c r="K25" s="34">
        <f t="shared" si="5"/>
        <v>9.09</v>
      </c>
      <c r="L25" s="42"/>
      <c r="M25" s="35">
        <f t="shared" si="6"/>
        <v>7.95</v>
      </c>
      <c r="N25" s="34"/>
      <c r="O25" s="34"/>
      <c r="P25" s="34"/>
      <c r="Q25" s="34"/>
      <c r="R25" s="34"/>
      <c r="S25" s="34"/>
      <c r="T25" s="34"/>
      <c r="U25" s="35" t="e">
        <f t="shared" si="7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8"/>
        <v>#DIV/0!</v>
      </c>
      <c r="AE25" s="34" t="e">
        <f t="shared" si="9"/>
        <v>#DIV/0!</v>
      </c>
      <c r="AF25" s="37"/>
      <c r="AG25" s="37">
        <f t="shared" si="10"/>
        <v>0</v>
      </c>
      <c r="AH25" s="38" t="e">
        <f t="shared" si="11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9.92</v>
      </c>
      <c r="E26" s="34">
        <v>9.09</v>
      </c>
      <c r="F26" s="34">
        <v>9.4600000000000009</v>
      </c>
      <c r="G26" s="79">
        <f t="shared" si="2"/>
        <v>9.49</v>
      </c>
      <c r="H26" s="85">
        <f t="shared" si="3"/>
        <v>7.59</v>
      </c>
      <c r="I26" s="34">
        <v>10</v>
      </c>
      <c r="J26" s="85">
        <f t="shared" si="4"/>
        <v>2</v>
      </c>
      <c r="K26" s="34">
        <f t="shared" si="5"/>
        <v>9.59</v>
      </c>
      <c r="L26" s="42"/>
      <c r="M26" s="35">
        <f t="shared" si="6"/>
        <v>8.39</v>
      </c>
      <c r="N26" s="34"/>
      <c r="O26" s="34"/>
      <c r="P26" s="34"/>
      <c r="Q26" s="34"/>
      <c r="R26" s="34"/>
      <c r="S26" s="34"/>
      <c r="T26" s="34"/>
      <c r="U26" s="35" t="e">
        <f t="shared" si="7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8"/>
        <v>#DIV/0!</v>
      </c>
      <c r="AE26" s="34" t="e">
        <f t="shared" si="9"/>
        <v>#DIV/0!</v>
      </c>
      <c r="AF26" s="37"/>
      <c r="AG26" s="37">
        <f t="shared" si="10"/>
        <v>0</v>
      </c>
      <c r="AH26" s="38" t="e">
        <f t="shared" si="11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9.6</v>
      </c>
      <c r="E27" s="34">
        <v>9.36</v>
      </c>
      <c r="F27" s="34">
        <v>9.8000000000000007</v>
      </c>
      <c r="G27" s="79">
        <f t="shared" si="2"/>
        <v>9.5866666666666678</v>
      </c>
      <c r="H27" s="85">
        <f t="shared" si="3"/>
        <v>7.66</v>
      </c>
      <c r="I27" s="34">
        <v>9</v>
      </c>
      <c r="J27" s="85">
        <f t="shared" si="4"/>
        <v>1.8</v>
      </c>
      <c r="K27" s="34">
        <f t="shared" si="5"/>
        <v>9.4600000000000009</v>
      </c>
      <c r="L27" s="42"/>
      <c r="M27" s="35">
        <f t="shared" si="6"/>
        <v>8.2799999999999994</v>
      </c>
      <c r="N27" s="34"/>
      <c r="O27" s="34"/>
      <c r="P27" s="34"/>
      <c r="Q27" s="34"/>
      <c r="R27" s="34"/>
      <c r="S27" s="34"/>
      <c r="T27" s="34"/>
      <c r="U27" s="35" t="e">
        <f t="shared" si="7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8"/>
        <v>#DIV/0!</v>
      </c>
      <c r="AE27" s="34" t="e">
        <f t="shared" si="9"/>
        <v>#DIV/0!</v>
      </c>
      <c r="AF27" s="37"/>
      <c r="AG27" s="37">
        <f t="shared" si="10"/>
        <v>0</v>
      </c>
      <c r="AH27" s="38" t="e">
        <f t="shared" si="11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9.94</v>
      </c>
      <c r="E28" s="34">
        <v>9.92</v>
      </c>
      <c r="F28" s="34">
        <v>8.9600000000000009</v>
      </c>
      <c r="G28" s="79">
        <f t="shared" si="2"/>
        <v>9.6066666666666674</v>
      </c>
      <c r="H28" s="85">
        <f t="shared" si="3"/>
        <v>7.68</v>
      </c>
      <c r="I28" s="34">
        <v>10</v>
      </c>
      <c r="J28" s="85">
        <f t="shared" si="4"/>
        <v>2</v>
      </c>
      <c r="K28" s="34">
        <f t="shared" si="5"/>
        <v>9.68</v>
      </c>
      <c r="L28" s="42"/>
      <c r="M28" s="35">
        <f t="shared" si="6"/>
        <v>8.4700000000000006</v>
      </c>
      <c r="N28" s="34"/>
      <c r="O28" s="34"/>
      <c r="P28" s="34"/>
      <c r="Q28" s="34"/>
      <c r="R28" s="34"/>
      <c r="S28" s="34"/>
      <c r="T28" s="34"/>
      <c r="U28" s="35" t="e">
        <f t="shared" si="7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8"/>
        <v>#DIV/0!</v>
      </c>
      <c r="AE28" s="34" t="e">
        <f t="shared" si="9"/>
        <v>#DIV/0!</v>
      </c>
      <c r="AF28" s="37"/>
      <c r="AG28" s="37">
        <f t="shared" si="10"/>
        <v>0</v>
      </c>
      <c r="AH28" s="38" t="e">
        <f t="shared" si="11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9.06</v>
      </c>
      <c r="F29" s="34">
        <v>9.48</v>
      </c>
      <c r="G29" s="79">
        <f t="shared" si="2"/>
        <v>9.5133333333333336</v>
      </c>
      <c r="H29" s="85">
        <f t="shared" si="3"/>
        <v>7.61</v>
      </c>
      <c r="I29" s="34">
        <v>10</v>
      </c>
      <c r="J29" s="85">
        <f t="shared" si="4"/>
        <v>2</v>
      </c>
      <c r="K29" s="34">
        <f t="shared" si="5"/>
        <v>9.61</v>
      </c>
      <c r="L29" s="42"/>
      <c r="M29" s="35">
        <f t="shared" si="6"/>
        <v>8.4</v>
      </c>
      <c r="N29" s="34"/>
      <c r="O29" s="34"/>
      <c r="P29" s="34"/>
      <c r="Q29" s="34"/>
      <c r="R29" s="34"/>
      <c r="S29" s="34"/>
      <c r="T29" s="34"/>
      <c r="U29" s="35" t="e">
        <f t="shared" si="7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8"/>
        <v>#DIV/0!</v>
      </c>
      <c r="AE29" s="34" t="e">
        <f t="shared" si="9"/>
        <v>#DIV/0!</v>
      </c>
      <c r="AF29" s="37"/>
      <c r="AG29" s="37">
        <f t="shared" si="10"/>
        <v>0</v>
      </c>
      <c r="AH29" s="38" t="e">
        <f t="shared" si="11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5">
        <f t="shared" si="6"/>
        <v>0</v>
      </c>
      <c r="N30" s="34"/>
      <c r="O30" s="34"/>
      <c r="P30" s="34"/>
      <c r="Q30" s="34"/>
      <c r="R30" s="34"/>
      <c r="S30" s="34"/>
      <c r="T30" s="34"/>
      <c r="U30" s="35" t="e">
        <f t="shared" si="7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8"/>
        <v>#DIV/0!</v>
      </c>
      <c r="AE30" s="34" t="e">
        <f t="shared" si="9"/>
        <v>#DIV/0!</v>
      </c>
      <c r="AF30" s="37"/>
      <c r="AG30" s="37">
        <f t="shared" si="10"/>
        <v>0</v>
      </c>
      <c r="AH30" s="38" t="e">
        <f t="shared" si="11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5">
        <f t="shared" si="6"/>
        <v>0</v>
      </c>
      <c r="N31" s="34"/>
      <c r="O31" s="34"/>
      <c r="P31" s="34"/>
      <c r="Q31" s="34"/>
      <c r="R31" s="34"/>
      <c r="S31" s="34"/>
      <c r="T31" s="34"/>
      <c r="U31" s="35" t="e">
        <f t="shared" si="7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8"/>
        <v>#DIV/0!</v>
      </c>
      <c r="AE31" s="34" t="e">
        <f t="shared" si="9"/>
        <v>#DIV/0!</v>
      </c>
      <c r="AF31" s="37"/>
      <c r="AG31" s="37">
        <f t="shared" si="10"/>
        <v>0</v>
      </c>
      <c r="AH31" s="38" t="e">
        <f t="shared" si="11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5" t="e">
        <f t="shared" si="6"/>
        <v>#DIV/0!</v>
      </c>
      <c r="N32" s="34"/>
      <c r="O32" s="34"/>
      <c r="P32" s="34"/>
      <c r="Q32" s="34"/>
      <c r="R32" s="34"/>
      <c r="S32" s="34"/>
      <c r="T32" s="34"/>
      <c r="U32" s="35" t="e">
        <f t="shared" si="7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8"/>
        <v>#DIV/0!</v>
      </c>
      <c r="AE32" s="34" t="e">
        <f t="shared" si="9"/>
        <v>#DIV/0!</v>
      </c>
      <c r="AF32" s="37"/>
      <c r="AG32" s="37">
        <f t="shared" si="10"/>
        <v>0</v>
      </c>
      <c r="AH32" s="38" t="e">
        <f t="shared" si="11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5" t="e">
        <f t="shared" si="6"/>
        <v>#DIV/0!</v>
      </c>
      <c r="N33" s="34"/>
      <c r="O33" s="34"/>
      <c r="P33" s="34"/>
      <c r="Q33" s="34"/>
      <c r="R33" s="34"/>
      <c r="S33" s="34"/>
      <c r="T33" s="34"/>
      <c r="U33" s="35" t="e">
        <f t="shared" si="7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8"/>
        <v>#DIV/0!</v>
      </c>
      <c r="AE33" s="34" t="e">
        <f t="shared" si="9"/>
        <v>#DIV/0!</v>
      </c>
      <c r="AF33" s="37"/>
      <c r="AG33" s="37">
        <f t="shared" si="10"/>
        <v>0</v>
      </c>
      <c r="AH33" s="38" t="e">
        <f t="shared" si="11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5" t="e">
        <f t="shared" si="6"/>
        <v>#DIV/0!</v>
      </c>
      <c r="N34" s="34"/>
      <c r="O34" s="34"/>
      <c r="P34" s="34"/>
      <c r="Q34" s="34"/>
      <c r="R34" s="34"/>
      <c r="S34" s="34"/>
      <c r="T34" s="34"/>
      <c r="U34" s="35" t="e">
        <f t="shared" si="7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8"/>
        <v>#DIV/0!</v>
      </c>
      <c r="AE34" s="34" t="e">
        <f t="shared" si="9"/>
        <v>#DIV/0!</v>
      </c>
      <c r="AF34" s="37"/>
      <c r="AG34" s="37">
        <f t="shared" si="10"/>
        <v>0</v>
      </c>
      <c r="AH34" s="38" t="e">
        <f t="shared" si="11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5" t="e">
        <f t="shared" si="6"/>
        <v>#DIV/0!</v>
      </c>
      <c r="N35" s="34"/>
      <c r="O35" s="34"/>
      <c r="P35" s="34"/>
      <c r="Q35" s="34"/>
      <c r="R35" s="34"/>
      <c r="S35" s="34"/>
      <c r="T35" s="34"/>
      <c r="U35" s="35" t="e">
        <f t="shared" si="7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8"/>
        <v>#DIV/0!</v>
      </c>
      <c r="AE35" s="34" t="e">
        <f t="shared" si="9"/>
        <v>#DIV/0!</v>
      </c>
      <c r="AF35" s="37"/>
      <c r="AG35" s="37">
        <f t="shared" si="10"/>
        <v>0</v>
      </c>
      <c r="AH35" s="38" t="e">
        <f t="shared" si="11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5" t="e">
        <f t="shared" si="6"/>
        <v>#DIV/0!</v>
      </c>
      <c r="N36" s="34"/>
      <c r="O36" s="34"/>
      <c r="P36" s="34"/>
      <c r="Q36" s="34"/>
      <c r="R36" s="34"/>
      <c r="S36" s="34"/>
      <c r="T36" s="34"/>
      <c r="U36" s="35" t="e">
        <f t="shared" si="7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8"/>
        <v>#DIV/0!</v>
      </c>
      <c r="AE36" s="34" t="e">
        <f t="shared" si="9"/>
        <v>#DIV/0!</v>
      </c>
      <c r="AF36" s="37"/>
      <c r="AG36" s="37">
        <f t="shared" si="10"/>
        <v>0</v>
      </c>
      <c r="AH36" s="38" t="e">
        <f t="shared" si="11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5" t="e">
        <f t="shared" si="6"/>
        <v>#DIV/0!</v>
      </c>
      <c r="N37" s="34"/>
      <c r="O37" s="34"/>
      <c r="P37" s="34"/>
      <c r="Q37" s="34"/>
      <c r="R37" s="34"/>
      <c r="S37" s="34"/>
      <c r="T37" s="34"/>
      <c r="U37" s="35" t="e">
        <f t="shared" si="7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8"/>
        <v>#DIV/0!</v>
      </c>
      <c r="AE37" s="34" t="e">
        <f t="shared" si="9"/>
        <v>#DIV/0!</v>
      </c>
      <c r="AF37" s="37"/>
      <c r="AG37" s="37">
        <f t="shared" si="10"/>
        <v>0</v>
      </c>
      <c r="AH37" s="38" t="e">
        <f t="shared" si="11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5" t="e">
        <f t="shared" si="6"/>
        <v>#DIV/0!</v>
      </c>
      <c r="N38" s="34"/>
      <c r="O38" s="34"/>
      <c r="P38" s="34"/>
      <c r="Q38" s="34"/>
      <c r="R38" s="34"/>
      <c r="S38" s="34"/>
      <c r="T38" s="34"/>
      <c r="U38" s="35" t="e">
        <f t="shared" si="7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8"/>
        <v>#DIV/0!</v>
      </c>
      <c r="AE38" s="34" t="e">
        <f t="shared" si="9"/>
        <v>#DIV/0!</v>
      </c>
      <c r="AF38" s="37"/>
      <c r="AG38" s="37">
        <f t="shared" si="10"/>
        <v>0</v>
      </c>
      <c r="AH38" s="38" t="e">
        <f t="shared" si="11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5" t="e">
        <f t="shared" si="6"/>
        <v>#DIV/0!</v>
      </c>
      <c r="N39" s="34"/>
      <c r="O39" s="34"/>
      <c r="P39" s="34"/>
      <c r="Q39" s="34"/>
      <c r="R39" s="34"/>
      <c r="S39" s="34"/>
      <c r="T39" s="34"/>
      <c r="U39" s="35" t="e">
        <f t="shared" si="7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8"/>
        <v>#DIV/0!</v>
      </c>
      <c r="AE39" s="34" t="e">
        <f t="shared" si="9"/>
        <v>#DIV/0!</v>
      </c>
      <c r="AF39" s="37"/>
      <c r="AG39" s="37">
        <f t="shared" si="10"/>
        <v>0</v>
      </c>
      <c r="AH39" s="38" t="e">
        <f t="shared" si="11"/>
        <v>#DIV/0!</v>
      </c>
    </row>
    <row r="40" spans="1:34" s="21" customFormat="1" ht="15">
      <c r="A40" s="20"/>
      <c r="G40" s="78"/>
      <c r="H40" s="91"/>
      <c r="J40" s="91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Z200"/>
  <sheetViews>
    <sheetView showGridLines="0" topLeftCell="A4" zoomScale="85" workbookViewId="0">
      <pane xSplit="3" ySplit="1" topLeftCell="D5" activePane="bottomRight" state="frozen"/>
      <selection activeCell="G7" sqref="G7:G29"/>
      <selection pane="topRight" activeCell="G7" sqref="G7:G29"/>
      <selection pane="bottomLeft" activeCell="G7" sqref="G7:G29"/>
      <selection pane="bottomRight" activeCell="D7" sqref="D7:D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8"/>
      <c r="J2" s="88"/>
      <c r="Q2" s="88"/>
      <c r="S2" s="88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9"/>
      <c r="J3" s="89"/>
      <c r="Q3" s="89"/>
      <c r="S3" s="89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8"/>
      <c r="H5" s="91"/>
      <c r="J5" s="91"/>
      <c r="P5" s="78"/>
      <c r="Q5" s="91"/>
      <c r="S5" s="91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49" t="s">
        <v>58</v>
      </c>
      <c r="C7" s="50" t="s">
        <v>59</v>
      </c>
      <c r="D7" s="34">
        <v>9.4600000000000009</v>
      </c>
      <c r="E7" s="34">
        <v>9.49</v>
      </c>
      <c r="F7" s="34">
        <v>9.6</v>
      </c>
      <c r="G7" s="79">
        <f>AVERAGE(D7:F7)</f>
        <v>9.5166666666666675</v>
      </c>
      <c r="H7" s="85">
        <f>TRUNC((G7*0.8),2)</f>
        <v>7.61</v>
      </c>
      <c r="I7" s="34">
        <v>10</v>
      </c>
      <c r="J7" s="85">
        <f>TRUNC((I7*0.2),2)</f>
        <v>2</v>
      </c>
      <c r="K7" s="34">
        <f>H7+J7</f>
        <v>9.61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51" t="s">
        <v>60</v>
      </c>
      <c r="C8" s="50" t="s">
        <v>61</v>
      </c>
      <c r="D8" s="34">
        <v>9.6999999999999993</v>
      </c>
      <c r="E8" s="34">
        <v>9.3000000000000007</v>
      </c>
      <c r="F8" s="34">
        <v>9.1199999999999992</v>
      </c>
      <c r="G8" s="79">
        <f t="shared" ref="G8:G29" si="2">AVERAGE(D8:F8)</f>
        <v>9.3733333333333331</v>
      </c>
      <c r="H8" s="85">
        <f t="shared" ref="H8:H30" si="3">TRUNC((G8*0.8),2)</f>
        <v>7.49</v>
      </c>
      <c r="I8" s="34">
        <v>8</v>
      </c>
      <c r="J8" s="85">
        <f t="shared" ref="J8:J28" si="4">TRUNC((I8*0.2),2)</f>
        <v>1.6</v>
      </c>
      <c r="K8" s="34">
        <f t="shared" ref="K8:K31" si="5">H8+J8</f>
        <v>9.09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51" t="s">
        <v>62</v>
      </c>
      <c r="C9" s="50" t="s">
        <v>63</v>
      </c>
      <c r="D9" s="34">
        <v>9.9499999999999993</v>
      </c>
      <c r="E9" s="34">
        <v>9.76</v>
      </c>
      <c r="F9" s="34">
        <v>8.59</v>
      </c>
      <c r="G9" s="79">
        <f t="shared" si="2"/>
        <v>9.4333333333333336</v>
      </c>
      <c r="H9" s="85">
        <f t="shared" si="3"/>
        <v>7.54</v>
      </c>
      <c r="I9" s="34">
        <v>9</v>
      </c>
      <c r="J9" s="85">
        <f t="shared" si="4"/>
        <v>1.8</v>
      </c>
      <c r="K9" s="34">
        <f t="shared" si="5"/>
        <v>9.34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52" t="s">
        <v>64</v>
      </c>
      <c r="C10" s="50" t="s">
        <v>65</v>
      </c>
      <c r="D10" s="34">
        <v>9.9499999999999993</v>
      </c>
      <c r="E10" s="34">
        <v>9.86</v>
      </c>
      <c r="F10" s="34">
        <v>8.92</v>
      </c>
      <c r="G10" s="79">
        <f t="shared" si="2"/>
        <v>9.5766666666666662</v>
      </c>
      <c r="H10" s="85">
        <f t="shared" si="3"/>
        <v>7.66</v>
      </c>
      <c r="I10" s="34">
        <v>8</v>
      </c>
      <c r="J10" s="85">
        <f t="shared" si="4"/>
        <v>1.6</v>
      </c>
      <c r="K10" s="34">
        <f t="shared" si="5"/>
        <v>9.26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2" t="s">
        <v>66</v>
      </c>
      <c r="C11" s="50" t="s">
        <v>67</v>
      </c>
      <c r="D11" s="34">
        <v>9.84</v>
      </c>
      <c r="E11" s="34">
        <v>9.49</v>
      </c>
      <c r="F11" s="34">
        <v>9.02</v>
      </c>
      <c r="G11" s="79">
        <f t="shared" si="2"/>
        <v>9.4499999999999993</v>
      </c>
      <c r="H11" s="85">
        <f t="shared" si="3"/>
        <v>7.56</v>
      </c>
      <c r="I11" s="34">
        <v>8</v>
      </c>
      <c r="J11" s="85">
        <f t="shared" si="4"/>
        <v>1.6</v>
      </c>
      <c r="K11" s="34">
        <f t="shared" si="5"/>
        <v>9.16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3" t="s">
        <v>68</v>
      </c>
      <c r="C12" s="53" t="s">
        <v>69</v>
      </c>
      <c r="D12" s="34">
        <v>9.86</v>
      </c>
      <c r="E12" s="34">
        <v>9.86</v>
      </c>
      <c r="F12" s="34">
        <v>8.67</v>
      </c>
      <c r="G12" s="79">
        <f t="shared" si="2"/>
        <v>9.4633333333333329</v>
      </c>
      <c r="H12" s="85">
        <f t="shared" si="3"/>
        <v>7.57</v>
      </c>
      <c r="I12" s="34">
        <v>10</v>
      </c>
      <c r="J12" s="85">
        <f t="shared" si="4"/>
        <v>2</v>
      </c>
      <c r="K12" s="34">
        <f t="shared" si="5"/>
        <v>9.57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51" t="s">
        <v>70</v>
      </c>
      <c r="C13" s="50" t="s">
        <v>71</v>
      </c>
      <c r="D13" s="34">
        <v>8.57</v>
      </c>
      <c r="E13" s="34">
        <v>8.64</v>
      </c>
      <c r="F13" s="34">
        <v>9.02</v>
      </c>
      <c r="G13" s="79">
        <f t="shared" si="2"/>
        <v>8.7433333333333341</v>
      </c>
      <c r="H13" s="85">
        <f t="shared" si="3"/>
        <v>6.99</v>
      </c>
      <c r="I13" s="34">
        <v>10</v>
      </c>
      <c r="J13" s="85">
        <f t="shared" si="4"/>
        <v>2</v>
      </c>
      <c r="K13" s="34">
        <f t="shared" si="5"/>
        <v>8.99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49" t="s">
        <v>72</v>
      </c>
      <c r="C14" s="50" t="s">
        <v>73</v>
      </c>
      <c r="D14" s="34">
        <v>9.01</v>
      </c>
      <c r="E14" s="34">
        <v>8.7899999999999991</v>
      </c>
      <c r="F14" s="34">
        <v>9.24</v>
      </c>
      <c r="G14" s="79">
        <f t="shared" si="2"/>
        <v>9.0133333333333336</v>
      </c>
      <c r="H14" s="85">
        <f t="shared" si="3"/>
        <v>7.21</v>
      </c>
      <c r="I14" s="34">
        <v>9</v>
      </c>
      <c r="J14" s="85">
        <f t="shared" si="4"/>
        <v>1.8</v>
      </c>
      <c r="K14" s="34">
        <f t="shared" si="5"/>
        <v>9.01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74</v>
      </c>
      <c r="C15" s="50" t="s">
        <v>75</v>
      </c>
      <c r="D15" s="34">
        <v>8.2100000000000009</v>
      </c>
      <c r="E15" s="34">
        <v>8.76</v>
      </c>
      <c r="F15" s="34">
        <v>6.66</v>
      </c>
      <c r="G15" s="79">
        <f t="shared" si="2"/>
        <v>7.876666666666666</v>
      </c>
      <c r="H15" s="85">
        <f t="shared" si="3"/>
        <v>6.3</v>
      </c>
      <c r="I15" s="34" t="s">
        <v>425</v>
      </c>
      <c r="J15" s="85" t="e">
        <f t="shared" si="4"/>
        <v>#VALUE!</v>
      </c>
      <c r="K15" s="34" t="e">
        <f t="shared" si="5"/>
        <v>#VALUE!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52" t="s">
        <v>76</v>
      </c>
      <c r="C16" s="50" t="s">
        <v>77</v>
      </c>
      <c r="D16" s="34">
        <v>8.4600000000000009</v>
      </c>
      <c r="E16" s="34">
        <v>8.43</v>
      </c>
      <c r="F16" s="34">
        <v>6.76</v>
      </c>
      <c r="G16" s="79">
        <f t="shared" si="2"/>
        <v>7.8833333333333329</v>
      </c>
      <c r="H16" s="85">
        <f t="shared" si="3"/>
        <v>6.3</v>
      </c>
      <c r="I16" s="76">
        <v>4</v>
      </c>
      <c r="J16" s="85">
        <f t="shared" si="4"/>
        <v>0.8</v>
      </c>
      <c r="K16" s="34">
        <f t="shared" si="5"/>
        <v>7.1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50" t="s">
        <v>78</v>
      </c>
      <c r="C17" s="50" t="s">
        <v>79</v>
      </c>
      <c r="D17" s="34">
        <v>9.17</v>
      </c>
      <c r="E17" s="34">
        <v>9.69</v>
      </c>
      <c r="F17" s="34">
        <v>9.7799999999999994</v>
      </c>
      <c r="G17" s="79">
        <f t="shared" si="2"/>
        <v>9.5466666666666669</v>
      </c>
      <c r="H17" s="85">
        <f t="shared" si="3"/>
        <v>7.63</v>
      </c>
      <c r="I17" s="34">
        <v>10</v>
      </c>
      <c r="J17" s="85">
        <f t="shared" si="4"/>
        <v>2</v>
      </c>
      <c r="K17" s="34">
        <f t="shared" si="5"/>
        <v>9.629999999999999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80</v>
      </c>
      <c r="C18" s="50" t="s">
        <v>81</v>
      </c>
      <c r="D18" s="34">
        <v>9.35</v>
      </c>
      <c r="E18" s="34">
        <v>8.48</v>
      </c>
      <c r="F18" s="34">
        <v>8.67</v>
      </c>
      <c r="G18" s="79">
        <f t="shared" si="2"/>
        <v>8.8333333333333339</v>
      </c>
      <c r="H18" s="85">
        <f t="shared" si="3"/>
        <v>7.06</v>
      </c>
      <c r="I18" s="34">
        <v>6</v>
      </c>
      <c r="J18" s="85">
        <f t="shared" si="4"/>
        <v>1.2</v>
      </c>
      <c r="K18" s="34">
        <f t="shared" si="5"/>
        <v>8.26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49" t="s">
        <v>82</v>
      </c>
      <c r="C19" s="50" t="s">
        <v>83</v>
      </c>
      <c r="D19" s="34">
        <v>8.08</v>
      </c>
      <c r="E19" s="34">
        <v>8.6300000000000008</v>
      </c>
      <c r="F19" s="34">
        <v>7.74</v>
      </c>
      <c r="G19" s="79">
        <f t="shared" si="2"/>
        <v>8.15</v>
      </c>
      <c r="H19" s="85">
        <f t="shared" si="3"/>
        <v>6.52</v>
      </c>
      <c r="I19" s="34">
        <v>7</v>
      </c>
      <c r="J19" s="85">
        <f t="shared" si="4"/>
        <v>1.4</v>
      </c>
      <c r="K19" s="34">
        <f t="shared" si="5"/>
        <v>7.92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84</v>
      </c>
      <c r="C20" s="50" t="s">
        <v>85</v>
      </c>
      <c r="D20" s="34">
        <v>8.9700000000000006</v>
      </c>
      <c r="E20" s="34">
        <v>7.34</v>
      </c>
      <c r="F20" s="34">
        <v>7.64</v>
      </c>
      <c r="G20" s="79">
        <f t="shared" si="2"/>
        <v>7.9833333333333343</v>
      </c>
      <c r="H20" s="85">
        <f t="shared" si="3"/>
        <v>6.38</v>
      </c>
      <c r="I20" s="34">
        <v>10</v>
      </c>
      <c r="J20" s="85">
        <f t="shared" si="4"/>
        <v>2</v>
      </c>
      <c r="K20" s="34">
        <f t="shared" si="5"/>
        <v>8.379999999999999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86</v>
      </c>
      <c r="C21" s="50" t="s">
        <v>87</v>
      </c>
      <c r="D21" s="34">
        <v>9.15</v>
      </c>
      <c r="E21" s="34">
        <v>9.0399999999999991</v>
      </c>
      <c r="F21" s="34">
        <v>9.3000000000000007</v>
      </c>
      <c r="G21" s="79">
        <f t="shared" si="2"/>
        <v>9.1633333333333322</v>
      </c>
      <c r="H21" s="85">
        <f t="shared" si="3"/>
        <v>7.33</v>
      </c>
      <c r="I21" s="34">
        <v>8</v>
      </c>
      <c r="J21" s="85">
        <f t="shared" si="4"/>
        <v>1.6</v>
      </c>
      <c r="K21" s="34">
        <f t="shared" si="5"/>
        <v>8.93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49" t="s">
        <v>88</v>
      </c>
      <c r="C22" s="50" t="s">
        <v>89</v>
      </c>
      <c r="D22" s="34">
        <v>9.9499999999999993</v>
      </c>
      <c r="E22" s="34">
        <v>9.94</v>
      </c>
      <c r="F22" s="34">
        <v>8.76</v>
      </c>
      <c r="G22" s="79">
        <f t="shared" si="2"/>
        <v>9.5499999999999989</v>
      </c>
      <c r="H22" s="85">
        <f t="shared" si="3"/>
        <v>7.64</v>
      </c>
      <c r="I22" s="34">
        <v>10</v>
      </c>
      <c r="J22" s="85">
        <f t="shared" si="4"/>
        <v>2</v>
      </c>
      <c r="K22" s="34">
        <f t="shared" si="5"/>
        <v>9.64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90</v>
      </c>
      <c r="C23" s="50" t="s">
        <v>91</v>
      </c>
      <c r="D23" s="34">
        <v>8.52</v>
      </c>
      <c r="E23" s="34">
        <v>8.77</v>
      </c>
      <c r="F23" s="34">
        <v>8.24</v>
      </c>
      <c r="G23" s="79">
        <f t="shared" si="2"/>
        <v>8.51</v>
      </c>
      <c r="H23" s="85">
        <f t="shared" si="3"/>
        <v>6.8</v>
      </c>
      <c r="I23" s="34">
        <v>8</v>
      </c>
      <c r="J23" s="85">
        <f t="shared" si="4"/>
        <v>1.6</v>
      </c>
      <c r="K23" s="34">
        <f t="shared" si="5"/>
        <v>8.4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92</v>
      </c>
      <c r="C24" s="50" t="s">
        <v>93</v>
      </c>
      <c r="D24" s="34">
        <v>9.4600000000000009</v>
      </c>
      <c r="E24" s="34">
        <v>6.76</v>
      </c>
      <c r="F24" s="34">
        <v>7.02</v>
      </c>
      <c r="G24" s="79">
        <f t="shared" si="2"/>
        <v>7.7466666666666661</v>
      </c>
      <c r="H24" s="85">
        <f t="shared" si="3"/>
        <v>6.19</v>
      </c>
      <c r="I24" s="34">
        <v>1</v>
      </c>
      <c r="J24" s="85">
        <f t="shared" si="4"/>
        <v>0.2</v>
      </c>
      <c r="K24" s="34">
        <f t="shared" si="5"/>
        <v>6.3900000000000006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49" t="s">
        <v>94</v>
      </c>
      <c r="C25" s="54" t="s">
        <v>95</v>
      </c>
      <c r="D25" s="34">
        <v>9.64</v>
      </c>
      <c r="E25" s="34">
        <v>9.3699999999999992</v>
      </c>
      <c r="F25" s="34">
        <v>9.4600000000000009</v>
      </c>
      <c r="G25" s="79">
        <f t="shared" si="2"/>
        <v>9.49</v>
      </c>
      <c r="H25" s="85">
        <f t="shared" si="3"/>
        <v>7.59</v>
      </c>
      <c r="I25" s="34">
        <v>10</v>
      </c>
      <c r="J25" s="85">
        <f t="shared" si="4"/>
        <v>2</v>
      </c>
      <c r="K25" s="34">
        <f t="shared" si="5"/>
        <v>9.59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49" t="s">
        <v>96</v>
      </c>
      <c r="C26" s="50" t="s">
        <v>97</v>
      </c>
      <c r="D26" s="34">
        <v>8</v>
      </c>
      <c r="E26" s="34">
        <v>7.2</v>
      </c>
      <c r="F26" s="34">
        <v>8.36</v>
      </c>
      <c r="G26" s="79">
        <f t="shared" si="2"/>
        <v>7.8533333333333326</v>
      </c>
      <c r="H26" s="85">
        <f t="shared" si="3"/>
        <v>6.28</v>
      </c>
      <c r="I26" s="34" t="s">
        <v>425</v>
      </c>
      <c r="J26" s="85" t="e">
        <f t="shared" si="4"/>
        <v>#VALUE!</v>
      </c>
      <c r="K26" s="34" t="e">
        <f t="shared" si="5"/>
        <v>#VALUE!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53" t="s">
        <v>98</v>
      </c>
      <c r="C27" s="55" t="s">
        <v>99</v>
      </c>
      <c r="D27" s="34">
        <v>8.9499999999999993</v>
      </c>
      <c r="E27" s="34">
        <v>9.4499999999999993</v>
      </c>
      <c r="F27" s="34">
        <v>6.37</v>
      </c>
      <c r="G27" s="79">
        <f t="shared" si="2"/>
        <v>8.2566666666666659</v>
      </c>
      <c r="H27" s="85">
        <f t="shared" si="3"/>
        <v>6.6</v>
      </c>
      <c r="I27" s="34" t="s">
        <v>425</v>
      </c>
      <c r="J27" s="85" t="e">
        <f t="shared" si="4"/>
        <v>#VALUE!</v>
      </c>
      <c r="K27" s="34" t="e">
        <f t="shared" si="5"/>
        <v>#VALUE!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51" t="s">
        <v>423</v>
      </c>
      <c r="C28" s="50" t="s">
        <v>424</v>
      </c>
      <c r="D28" s="34" t="s">
        <v>432</v>
      </c>
      <c r="E28" s="34" t="s">
        <v>432</v>
      </c>
      <c r="F28" s="34" t="s">
        <v>432</v>
      </c>
      <c r="G28" s="79" t="e">
        <f t="shared" si="2"/>
        <v>#DIV/0!</v>
      </c>
      <c r="H28" s="85" t="e">
        <f t="shared" si="3"/>
        <v>#DIV/0!</v>
      </c>
      <c r="I28" s="34">
        <v>10</v>
      </c>
      <c r="J28" s="85">
        <f t="shared" si="4"/>
        <v>2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ref="J29" si="17">TRUNC((I29*0.2),2)</f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8"/>
      <c r="H40" s="91"/>
      <c r="J40" s="91"/>
      <c r="P40" s="78"/>
      <c r="Q40" s="91"/>
      <c r="S40" s="91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8"/>
      <c r="H41" s="91"/>
      <c r="J41" s="91"/>
      <c r="P41" s="78"/>
      <c r="Q41" s="91"/>
      <c r="S41" s="91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8"/>
      <c r="H42" s="91"/>
      <c r="J42" s="91"/>
      <c r="P42" s="78"/>
      <c r="Q42" s="91"/>
      <c r="S42" s="91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8"/>
      <c r="H43" s="91"/>
      <c r="J43" s="91"/>
      <c r="P43" s="78"/>
      <c r="Q43" s="91"/>
      <c r="S43" s="91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8"/>
      <c r="H44" s="91"/>
      <c r="J44" s="91"/>
      <c r="P44" s="78"/>
      <c r="Q44" s="91"/>
      <c r="S44" s="91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8"/>
      <c r="H45" s="91"/>
      <c r="J45" s="91"/>
      <c r="P45" s="78"/>
      <c r="Q45" s="91"/>
      <c r="S45" s="91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8"/>
      <c r="H46" s="91"/>
      <c r="J46" s="91"/>
      <c r="P46" s="78"/>
      <c r="Q46" s="91"/>
      <c r="S46" s="91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8"/>
      <c r="H47" s="91"/>
      <c r="J47" s="91"/>
      <c r="P47" s="78"/>
      <c r="Q47" s="91"/>
      <c r="S47" s="91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8"/>
      <c r="H48" s="91"/>
      <c r="J48" s="91"/>
      <c r="P48" s="78"/>
      <c r="Q48" s="91"/>
      <c r="S48" s="91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8"/>
      <c r="H49" s="91"/>
      <c r="J49" s="91"/>
      <c r="P49" s="78"/>
      <c r="Q49" s="91"/>
      <c r="S49" s="91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8"/>
      <c r="H50" s="91"/>
      <c r="J50" s="91"/>
      <c r="P50" s="78"/>
      <c r="Q50" s="91"/>
      <c r="S50" s="91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8"/>
      <c r="H51" s="91"/>
      <c r="J51" s="91"/>
      <c r="P51" s="78"/>
      <c r="Q51" s="91"/>
      <c r="S51" s="91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8"/>
      <c r="H52" s="91"/>
      <c r="J52" s="91"/>
      <c r="P52" s="78"/>
      <c r="Q52" s="91"/>
      <c r="S52" s="91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8"/>
      <c r="H53" s="91"/>
      <c r="J53" s="91"/>
      <c r="P53" s="78"/>
      <c r="Q53" s="91"/>
      <c r="S53" s="91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8"/>
      <c r="H54" s="91"/>
      <c r="J54" s="91"/>
      <c r="P54" s="78"/>
      <c r="Q54" s="91"/>
      <c r="S54" s="91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8"/>
      <c r="H55" s="91"/>
      <c r="J55" s="91"/>
      <c r="P55" s="78"/>
      <c r="Q55" s="91"/>
      <c r="S55" s="91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8"/>
      <c r="H56" s="91"/>
      <c r="J56" s="91"/>
      <c r="P56" s="78"/>
      <c r="Q56" s="91"/>
      <c r="S56" s="91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8"/>
      <c r="H57" s="91"/>
      <c r="J57" s="91"/>
      <c r="P57" s="78"/>
      <c r="Q57" s="91"/>
      <c r="S57" s="91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8"/>
      <c r="H58" s="91"/>
      <c r="J58" s="91"/>
      <c r="P58" s="78"/>
      <c r="Q58" s="91"/>
      <c r="S58" s="91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8"/>
      <c r="H59" s="91"/>
      <c r="J59" s="91"/>
      <c r="P59" s="78"/>
      <c r="Q59" s="91"/>
      <c r="S59" s="91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8"/>
      <c r="H60" s="91"/>
      <c r="J60" s="91"/>
      <c r="P60" s="78"/>
      <c r="Q60" s="91"/>
      <c r="S60" s="91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8"/>
      <c r="H61" s="91"/>
      <c r="J61" s="91"/>
      <c r="P61" s="78"/>
      <c r="Q61" s="91"/>
      <c r="S61" s="91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8"/>
      <c r="H62" s="91"/>
      <c r="J62" s="91"/>
      <c r="P62" s="78"/>
      <c r="Q62" s="91"/>
      <c r="S62" s="91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8"/>
      <c r="H63" s="91"/>
      <c r="J63" s="91"/>
      <c r="P63" s="78"/>
      <c r="Q63" s="91"/>
      <c r="S63" s="91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8"/>
      <c r="H64" s="91"/>
      <c r="J64" s="91"/>
      <c r="P64" s="78"/>
      <c r="Q64" s="91"/>
      <c r="S64" s="91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8"/>
      <c r="H65" s="91"/>
      <c r="J65" s="91"/>
      <c r="P65" s="78"/>
      <c r="Q65" s="91"/>
      <c r="S65" s="91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8"/>
      <c r="H66" s="91"/>
      <c r="J66" s="91"/>
      <c r="P66" s="78"/>
      <c r="Q66" s="91"/>
      <c r="S66" s="91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8"/>
      <c r="H67" s="91"/>
      <c r="J67" s="91"/>
      <c r="P67" s="78"/>
      <c r="Q67" s="91"/>
      <c r="S67" s="91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8"/>
      <c r="H68" s="91"/>
      <c r="J68" s="91"/>
      <c r="P68" s="78"/>
      <c r="Q68" s="91"/>
      <c r="S68" s="91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8"/>
      <c r="H69" s="91"/>
      <c r="J69" s="91"/>
      <c r="P69" s="78"/>
      <c r="Q69" s="91"/>
      <c r="S69" s="91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8"/>
      <c r="H70" s="91"/>
      <c r="J70" s="91"/>
      <c r="P70" s="78"/>
      <c r="Q70" s="91"/>
      <c r="S70" s="91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8"/>
      <c r="H71" s="91"/>
      <c r="J71" s="91"/>
      <c r="P71" s="78"/>
      <c r="Q71" s="91"/>
      <c r="S71" s="91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8"/>
      <c r="H72" s="91"/>
      <c r="J72" s="91"/>
      <c r="P72" s="78"/>
      <c r="Q72" s="91"/>
      <c r="S72" s="91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8"/>
      <c r="H73" s="91"/>
      <c r="J73" s="91"/>
      <c r="P73" s="78"/>
      <c r="Q73" s="91"/>
      <c r="S73" s="91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8"/>
      <c r="H74" s="91"/>
      <c r="J74" s="91"/>
      <c r="P74" s="78"/>
      <c r="Q74" s="91"/>
      <c r="S74" s="91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8"/>
      <c r="H75" s="91"/>
      <c r="J75" s="91"/>
      <c r="P75" s="78"/>
      <c r="Q75" s="91"/>
      <c r="S75" s="91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8"/>
      <c r="H76" s="91"/>
      <c r="J76" s="91"/>
      <c r="P76" s="78"/>
      <c r="Q76" s="91"/>
      <c r="S76" s="91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8"/>
      <c r="H77" s="91"/>
      <c r="J77" s="91"/>
      <c r="P77" s="78"/>
      <c r="Q77" s="91"/>
      <c r="S77" s="91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8"/>
      <c r="H78" s="91"/>
      <c r="J78" s="91"/>
      <c r="P78" s="78"/>
      <c r="Q78" s="91"/>
      <c r="S78" s="91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8"/>
      <c r="H79" s="91"/>
      <c r="J79" s="91"/>
      <c r="P79" s="78"/>
      <c r="Q79" s="91"/>
      <c r="S79" s="91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8"/>
      <c r="H80" s="91"/>
      <c r="J80" s="91"/>
      <c r="P80" s="78"/>
      <c r="Q80" s="91"/>
      <c r="S80" s="91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8"/>
      <c r="H81" s="91"/>
      <c r="J81" s="91"/>
      <c r="P81" s="78"/>
      <c r="Q81" s="91"/>
      <c r="S81" s="91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8"/>
      <c r="H82" s="91"/>
      <c r="J82" s="91"/>
      <c r="P82" s="78"/>
      <c r="Q82" s="91"/>
      <c r="S82" s="91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8"/>
      <c r="H83" s="91"/>
      <c r="J83" s="91"/>
      <c r="P83" s="78"/>
      <c r="Q83" s="91"/>
      <c r="S83" s="91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8"/>
      <c r="H84" s="91"/>
      <c r="J84" s="91"/>
      <c r="P84" s="78"/>
      <c r="Q84" s="91"/>
      <c r="S84" s="91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8"/>
      <c r="H85" s="91"/>
      <c r="J85" s="91"/>
      <c r="P85" s="78"/>
      <c r="Q85" s="91"/>
      <c r="S85" s="91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8"/>
      <c r="H86" s="91"/>
      <c r="J86" s="91"/>
      <c r="P86" s="78"/>
      <c r="Q86" s="91"/>
      <c r="S86" s="91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8"/>
      <c r="H87" s="91"/>
      <c r="J87" s="91"/>
      <c r="P87" s="78"/>
      <c r="Q87" s="91"/>
      <c r="S87" s="91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8"/>
      <c r="H88" s="91"/>
      <c r="J88" s="91"/>
      <c r="P88" s="78"/>
      <c r="Q88" s="91"/>
      <c r="S88" s="91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8"/>
      <c r="H89" s="91"/>
      <c r="J89" s="91"/>
      <c r="P89" s="78"/>
      <c r="Q89" s="91"/>
      <c r="S89" s="91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8"/>
      <c r="H90" s="91"/>
      <c r="J90" s="91"/>
      <c r="P90" s="78"/>
      <c r="Q90" s="91"/>
      <c r="S90" s="91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8"/>
      <c r="H91" s="91"/>
      <c r="J91" s="91"/>
      <c r="P91" s="78"/>
      <c r="Q91" s="91"/>
      <c r="S91" s="91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8"/>
      <c r="H92" s="91"/>
      <c r="J92" s="91"/>
      <c r="P92" s="78"/>
      <c r="Q92" s="91"/>
      <c r="S92" s="91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8"/>
      <c r="H93" s="91"/>
      <c r="J93" s="91"/>
      <c r="P93" s="78"/>
      <c r="Q93" s="91"/>
      <c r="S93" s="91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8"/>
      <c r="H94" s="91"/>
      <c r="J94" s="91"/>
      <c r="P94" s="78"/>
      <c r="Q94" s="91"/>
      <c r="S94" s="91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8"/>
      <c r="H95" s="91"/>
      <c r="J95" s="91"/>
      <c r="P95" s="78"/>
      <c r="Q95" s="91"/>
      <c r="S95" s="91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8"/>
      <c r="H96" s="91"/>
      <c r="J96" s="91"/>
      <c r="P96" s="78"/>
      <c r="Q96" s="91"/>
      <c r="S96" s="91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8"/>
      <c r="H97" s="91"/>
      <c r="J97" s="91"/>
      <c r="P97" s="78"/>
      <c r="Q97" s="91"/>
      <c r="S97" s="91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8"/>
      <c r="H98" s="91"/>
      <c r="J98" s="91"/>
      <c r="P98" s="78"/>
      <c r="Q98" s="91"/>
      <c r="S98" s="91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8"/>
      <c r="H99" s="91"/>
      <c r="J99" s="91"/>
      <c r="P99" s="78"/>
      <c r="Q99" s="91"/>
      <c r="S99" s="91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8"/>
      <c r="H100" s="91"/>
      <c r="J100" s="91"/>
      <c r="P100" s="78"/>
      <c r="Q100" s="91"/>
      <c r="S100" s="91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8"/>
      <c r="H101" s="91"/>
      <c r="J101" s="91"/>
      <c r="P101" s="78"/>
      <c r="Q101" s="91"/>
      <c r="S101" s="91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8"/>
      <c r="H102" s="91"/>
      <c r="J102" s="91"/>
      <c r="P102" s="78"/>
      <c r="Q102" s="91"/>
      <c r="S102" s="91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8"/>
      <c r="H103" s="91"/>
      <c r="J103" s="91"/>
      <c r="P103" s="78"/>
      <c r="Q103" s="91"/>
      <c r="S103" s="91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8"/>
      <c r="H104" s="91"/>
      <c r="J104" s="91"/>
      <c r="P104" s="78"/>
      <c r="Q104" s="91"/>
      <c r="S104" s="91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8"/>
      <c r="H105" s="91"/>
      <c r="J105" s="91"/>
      <c r="P105" s="78"/>
      <c r="Q105" s="91"/>
      <c r="S105" s="91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8"/>
      <c r="H106" s="91"/>
      <c r="J106" s="91"/>
      <c r="P106" s="78"/>
      <c r="Q106" s="91"/>
      <c r="S106" s="91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8"/>
      <c r="H107" s="91"/>
      <c r="J107" s="91"/>
      <c r="P107" s="78"/>
      <c r="Q107" s="91"/>
      <c r="S107" s="91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8"/>
      <c r="H108" s="91"/>
      <c r="J108" s="91"/>
      <c r="P108" s="78"/>
      <c r="Q108" s="91"/>
      <c r="S108" s="91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8"/>
      <c r="H109" s="91"/>
      <c r="J109" s="91"/>
      <c r="P109" s="78"/>
      <c r="Q109" s="91"/>
      <c r="S109" s="91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8"/>
      <c r="H110" s="91"/>
      <c r="J110" s="91"/>
      <c r="P110" s="78"/>
      <c r="Q110" s="91"/>
      <c r="S110" s="91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8"/>
      <c r="H111" s="91"/>
      <c r="J111" s="91"/>
      <c r="P111" s="78"/>
      <c r="Q111" s="91"/>
      <c r="S111" s="91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8"/>
      <c r="H112" s="91"/>
      <c r="J112" s="91"/>
      <c r="P112" s="78"/>
      <c r="Q112" s="91"/>
      <c r="S112" s="91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8"/>
      <c r="H113" s="91"/>
      <c r="J113" s="91"/>
      <c r="P113" s="78"/>
      <c r="Q113" s="91"/>
      <c r="S113" s="91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8"/>
      <c r="H114" s="91"/>
      <c r="J114" s="91"/>
      <c r="P114" s="78"/>
      <c r="Q114" s="91"/>
      <c r="S114" s="91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8"/>
      <c r="H115" s="91"/>
      <c r="J115" s="91"/>
      <c r="P115" s="78"/>
      <c r="Q115" s="91"/>
      <c r="S115" s="91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8"/>
      <c r="H116" s="91"/>
      <c r="J116" s="91"/>
      <c r="P116" s="78"/>
      <c r="Q116" s="91"/>
      <c r="S116" s="91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8"/>
      <c r="H117" s="91"/>
      <c r="J117" s="91"/>
      <c r="P117" s="78"/>
      <c r="Q117" s="91"/>
      <c r="S117" s="91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8"/>
      <c r="H118" s="91"/>
      <c r="J118" s="91"/>
      <c r="P118" s="78"/>
      <c r="Q118" s="91"/>
      <c r="S118" s="91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8"/>
      <c r="H119" s="91"/>
      <c r="J119" s="91"/>
      <c r="P119" s="78"/>
      <c r="Q119" s="91"/>
      <c r="S119" s="91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8"/>
      <c r="H120" s="91"/>
      <c r="J120" s="91"/>
      <c r="P120" s="78"/>
      <c r="Q120" s="91"/>
      <c r="S120" s="91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8"/>
      <c r="H121" s="91"/>
      <c r="J121" s="91"/>
      <c r="P121" s="78"/>
      <c r="Q121" s="91"/>
      <c r="S121" s="91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8"/>
      <c r="H122" s="91"/>
      <c r="J122" s="91"/>
      <c r="P122" s="78"/>
      <c r="Q122" s="91"/>
      <c r="S122" s="91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8"/>
      <c r="H123" s="91"/>
      <c r="J123" s="91"/>
      <c r="P123" s="78"/>
      <c r="Q123" s="91"/>
      <c r="S123" s="91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8"/>
      <c r="H124" s="91"/>
      <c r="J124" s="91"/>
      <c r="P124" s="78"/>
      <c r="Q124" s="91"/>
      <c r="S124" s="91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8"/>
      <c r="H125" s="91"/>
      <c r="J125" s="91"/>
      <c r="P125" s="78"/>
      <c r="Q125" s="91"/>
      <c r="S125" s="91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8"/>
      <c r="H126" s="91"/>
      <c r="J126" s="91"/>
      <c r="P126" s="78"/>
      <c r="Q126" s="91"/>
      <c r="S126" s="91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8"/>
      <c r="H127" s="91"/>
      <c r="J127" s="91"/>
      <c r="P127" s="78"/>
      <c r="Q127" s="91"/>
      <c r="S127" s="91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8"/>
      <c r="H128" s="91"/>
      <c r="J128" s="91"/>
      <c r="P128" s="78"/>
      <c r="Q128" s="91"/>
      <c r="S128" s="91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8"/>
      <c r="H129" s="91"/>
      <c r="J129" s="91"/>
      <c r="P129" s="78"/>
      <c r="Q129" s="91"/>
      <c r="S129" s="91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8"/>
      <c r="H130" s="91"/>
      <c r="J130" s="91"/>
      <c r="P130" s="78"/>
      <c r="Q130" s="91"/>
      <c r="S130" s="91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8"/>
      <c r="H131" s="91"/>
      <c r="J131" s="91"/>
      <c r="P131" s="78"/>
      <c r="Q131" s="91"/>
      <c r="S131" s="91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8"/>
      <c r="H132" s="91"/>
      <c r="J132" s="91"/>
      <c r="P132" s="78"/>
      <c r="Q132" s="91"/>
      <c r="S132" s="91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8"/>
      <c r="H133" s="91"/>
      <c r="J133" s="91"/>
      <c r="P133" s="78"/>
      <c r="Q133" s="91"/>
      <c r="S133" s="91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8"/>
      <c r="H134" s="91"/>
      <c r="J134" s="91"/>
      <c r="P134" s="78"/>
      <c r="Q134" s="91"/>
      <c r="S134" s="91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8"/>
      <c r="H135" s="91"/>
      <c r="J135" s="91"/>
      <c r="P135" s="78"/>
      <c r="Q135" s="91"/>
      <c r="S135" s="91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8"/>
      <c r="H136" s="91"/>
      <c r="J136" s="91"/>
      <c r="P136" s="78"/>
      <c r="Q136" s="91"/>
      <c r="S136" s="91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8"/>
      <c r="H137" s="91"/>
      <c r="J137" s="91"/>
      <c r="P137" s="78"/>
      <c r="Q137" s="91"/>
      <c r="S137" s="91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8"/>
      <c r="H138" s="91"/>
      <c r="J138" s="91"/>
      <c r="P138" s="78"/>
      <c r="Q138" s="91"/>
      <c r="S138" s="91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8"/>
      <c r="H139" s="91"/>
      <c r="J139" s="91"/>
      <c r="P139" s="78"/>
      <c r="Q139" s="91"/>
      <c r="S139" s="91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8"/>
      <c r="H140" s="91"/>
      <c r="J140" s="91"/>
      <c r="P140" s="78"/>
      <c r="Q140" s="91"/>
      <c r="S140" s="91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8"/>
      <c r="H141" s="91"/>
      <c r="J141" s="91"/>
      <c r="P141" s="78"/>
      <c r="Q141" s="91"/>
      <c r="S141" s="91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8"/>
      <c r="H142" s="91"/>
      <c r="J142" s="91"/>
      <c r="P142" s="78"/>
      <c r="Q142" s="91"/>
      <c r="S142" s="91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8"/>
      <c r="H143" s="91"/>
      <c r="J143" s="91"/>
      <c r="P143" s="78"/>
      <c r="Q143" s="91"/>
      <c r="S143" s="91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8"/>
      <c r="H144" s="91"/>
      <c r="J144" s="91"/>
      <c r="P144" s="78"/>
      <c r="Q144" s="91"/>
      <c r="S144" s="91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8"/>
      <c r="H145" s="91"/>
      <c r="J145" s="91"/>
      <c r="P145" s="78"/>
      <c r="Q145" s="91"/>
      <c r="S145" s="91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8"/>
      <c r="H146" s="91"/>
      <c r="J146" s="91"/>
      <c r="P146" s="78"/>
      <c r="Q146" s="91"/>
      <c r="S146" s="91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8"/>
      <c r="H147" s="91"/>
      <c r="J147" s="91"/>
      <c r="P147" s="78"/>
      <c r="Q147" s="91"/>
      <c r="S147" s="91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8"/>
      <c r="H148" s="91"/>
      <c r="J148" s="91"/>
      <c r="P148" s="78"/>
      <c r="Q148" s="91"/>
      <c r="S148" s="91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8"/>
      <c r="H149" s="91"/>
      <c r="J149" s="91"/>
      <c r="P149" s="78"/>
      <c r="Q149" s="91"/>
      <c r="S149" s="91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8"/>
      <c r="H150" s="91"/>
      <c r="J150" s="91"/>
      <c r="P150" s="78"/>
      <c r="Q150" s="91"/>
      <c r="S150" s="91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8"/>
      <c r="H151" s="91"/>
      <c r="J151" s="91"/>
      <c r="P151" s="78"/>
      <c r="Q151" s="91"/>
      <c r="S151" s="91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8"/>
      <c r="H152" s="91"/>
      <c r="J152" s="91"/>
      <c r="P152" s="78"/>
      <c r="Q152" s="91"/>
      <c r="S152" s="91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8"/>
      <c r="H153" s="91"/>
      <c r="J153" s="91"/>
      <c r="P153" s="78"/>
      <c r="Q153" s="91"/>
      <c r="S153" s="91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8"/>
      <c r="H154" s="91"/>
      <c r="J154" s="91"/>
      <c r="P154" s="78"/>
      <c r="Q154" s="91"/>
      <c r="S154" s="91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8"/>
      <c r="H155" s="91"/>
      <c r="J155" s="91"/>
      <c r="P155" s="78"/>
      <c r="Q155" s="91"/>
      <c r="S155" s="91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8"/>
      <c r="H156" s="91"/>
      <c r="J156" s="91"/>
      <c r="P156" s="78"/>
      <c r="Q156" s="91"/>
      <c r="S156" s="91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8"/>
      <c r="H157" s="91"/>
      <c r="J157" s="91"/>
      <c r="P157" s="78"/>
      <c r="Q157" s="91"/>
      <c r="S157" s="91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8"/>
      <c r="H158" s="91"/>
      <c r="J158" s="91"/>
      <c r="P158" s="78"/>
      <c r="Q158" s="91"/>
      <c r="S158" s="91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8"/>
      <c r="H159" s="91"/>
      <c r="J159" s="91"/>
      <c r="P159" s="78"/>
      <c r="Q159" s="91"/>
      <c r="S159" s="91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8"/>
      <c r="H160" s="91"/>
      <c r="J160" s="91"/>
      <c r="P160" s="78"/>
      <c r="Q160" s="91"/>
      <c r="S160" s="91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8"/>
      <c r="H161" s="91"/>
      <c r="J161" s="91"/>
      <c r="P161" s="78"/>
      <c r="Q161" s="91"/>
      <c r="S161" s="91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8"/>
      <c r="H162" s="91"/>
      <c r="J162" s="91"/>
      <c r="P162" s="78"/>
      <c r="Q162" s="91"/>
      <c r="S162" s="91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8"/>
      <c r="H163" s="91"/>
      <c r="J163" s="91"/>
      <c r="P163" s="78"/>
      <c r="Q163" s="91"/>
      <c r="S163" s="91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8"/>
      <c r="H164" s="91"/>
      <c r="J164" s="91"/>
      <c r="P164" s="78"/>
      <c r="Q164" s="91"/>
      <c r="S164" s="91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8"/>
      <c r="H165" s="91"/>
      <c r="J165" s="91"/>
      <c r="P165" s="78"/>
      <c r="Q165" s="91"/>
      <c r="S165" s="91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8"/>
      <c r="H166" s="91"/>
      <c r="J166" s="91"/>
      <c r="P166" s="78"/>
      <c r="Q166" s="91"/>
      <c r="S166" s="91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8"/>
      <c r="H167" s="91"/>
      <c r="J167" s="91"/>
      <c r="P167" s="78"/>
      <c r="Q167" s="91"/>
      <c r="S167" s="91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8"/>
      <c r="H168" s="91"/>
      <c r="J168" s="91"/>
      <c r="P168" s="78"/>
      <c r="Q168" s="91"/>
      <c r="S168" s="91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8"/>
      <c r="H169" s="91"/>
      <c r="J169" s="91"/>
      <c r="P169" s="78"/>
      <c r="Q169" s="91"/>
      <c r="S169" s="91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8"/>
      <c r="H170" s="91"/>
      <c r="J170" s="91"/>
      <c r="P170" s="78"/>
      <c r="Q170" s="91"/>
      <c r="S170" s="91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8"/>
      <c r="H171" s="91"/>
      <c r="J171" s="91"/>
      <c r="P171" s="78"/>
      <c r="Q171" s="91"/>
      <c r="S171" s="91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8"/>
      <c r="H172" s="91"/>
      <c r="J172" s="91"/>
      <c r="P172" s="78"/>
      <c r="Q172" s="91"/>
      <c r="S172" s="91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8"/>
      <c r="H173" s="91"/>
      <c r="J173" s="91"/>
      <c r="P173" s="78"/>
      <c r="Q173" s="91"/>
      <c r="S173" s="91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8"/>
      <c r="H174" s="91"/>
      <c r="J174" s="91"/>
      <c r="P174" s="78"/>
      <c r="Q174" s="91"/>
      <c r="S174" s="91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8"/>
      <c r="H175" s="91"/>
      <c r="J175" s="91"/>
      <c r="P175" s="78"/>
      <c r="Q175" s="91"/>
      <c r="S175" s="91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8"/>
      <c r="H176" s="91"/>
      <c r="J176" s="91"/>
      <c r="P176" s="78"/>
      <c r="Q176" s="91"/>
      <c r="S176" s="91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8"/>
      <c r="H177" s="91"/>
      <c r="J177" s="91"/>
      <c r="P177" s="78"/>
      <c r="Q177" s="91"/>
      <c r="S177" s="91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8"/>
      <c r="H178" s="91"/>
      <c r="J178" s="91"/>
      <c r="P178" s="78"/>
      <c r="Q178" s="91"/>
      <c r="S178" s="91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8"/>
      <c r="H179" s="91"/>
      <c r="J179" s="91"/>
      <c r="P179" s="78"/>
      <c r="Q179" s="91"/>
      <c r="S179" s="91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8"/>
      <c r="H180" s="91"/>
      <c r="J180" s="91"/>
      <c r="P180" s="78"/>
      <c r="Q180" s="91"/>
      <c r="S180" s="91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8"/>
      <c r="H181" s="91"/>
      <c r="J181" s="91"/>
      <c r="P181" s="78"/>
      <c r="Q181" s="91"/>
      <c r="S181" s="91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8"/>
      <c r="H182" s="91"/>
      <c r="J182" s="91"/>
      <c r="P182" s="78"/>
      <c r="Q182" s="91"/>
      <c r="S182" s="91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8"/>
      <c r="H183" s="91"/>
      <c r="J183" s="91"/>
      <c r="P183" s="78"/>
      <c r="Q183" s="91"/>
      <c r="S183" s="91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8"/>
      <c r="H184" s="91"/>
      <c r="J184" s="91"/>
      <c r="P184" s="78"/>
      <c r="Q184" s="91"/>
      <c r="S184" s="91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8"/>
      <c r="H185" s="91"/>
      <c r="J185" s="91"/>
      <c r="P185" s="78"/>
      <c r="Q185" s="91"/>
      <c r="S185" s="91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8"/>
      <c r="H186" s="91"/>
      <c r="J186" s="91"/>
      <c r="P186" s="78"/>
      <c r="Q186" s="91"/>
      <c r="S186" s="91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8"/>
      <c r="H187" s="91"/>
      <c r="J187" s="91"/>
      <c r="P187" s="78"/>
      <c r="Q187" s="91"/>
      <c r="S187" s="91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8"/>
      <c r="H188" s="91"/>
      <c r="J188" s="91"/>
      <c r="P188" s="78"/>
      <c r="Q188" s="91"/>
      <c r="S188" s="91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8"/>
      <c r="H189" s="91"/>
      <c r="J189" s="91"/>
      <c r="P189" s="78"/>
      <c r="Q189" s="91"/>
      <c r="S189" s="91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8"/>
      <c r="H190" s="91"/>
      <c r="J190" s="91"/>
      <c r="P190" s="78"/>
      <c r="Q190" s="91"/>
      <c r="S190" s="91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8"/>
      <c r="H191" s="91"/>
      <c r="J191" s="91"/>
      <c r="P191" s="78"/>
      <c r="Q191" s="91"/>
      <c r="S191" s="91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8"/>
      <c r="H192" s="91"/>
      <c r="J192" s="91"/>
      <c r="P192" s="78"/>
      <c r="Q192" s="91"/>
      <c r="S192" s="91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8"/>
      <c r="H193" s="91"/>
      <c r="J193" s="91"/>
      <c r="P193" s="78"/>
      <c r="Q193" s="91"/>
      <c r="S193" s="91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8"/>
      <c r="H194" s="91"/>
      <c r="J194" s="91"/>
      <c r="P194" s="78"/>
      <c r="Q194" s="91"/>
      <c r="S194" s="91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8"/>
      <c r="H195" s="91"/>
      <c r="J195" s="91"/>
      <c r="P195" s="78"/>
      <c r="Q195" s="91"/>
      <c r="S195" s="91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8"/>
      <c r="H196" s="91"/>
      <c r="J196" s="91"/>
      <c r="P196" s="78"/>
      <c r="Q196" s="91"/>
      <c r="S196" s="91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8"/>
      <c r="H197" s="91"/>
      <c r="J197" s="91"/>
      <c r="P197" s="78"/>
      <c r="Q197" s="91"/>
      <c r="S197" s="91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8"/>
      <c r="H198" s="91"/>
      <c r="J198" s="91"/>
      <c r="P198" s="78"/>
      <c r="Q198" s="91"/>
      <c r="S198" s="91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8"/>
      <c r="H199" s="91"/>
      <c r="J199" s="91"/>
      <c r="P199" s="78"/>
      <c r="Q199" s="91"/>
      <c r="S199" s="91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8"/>
      <c r="H200" s="91"/>
      <c r="J200" s="91"/>
      <c r="P200" s="78"/>
      <c r="Q200" s="91"/>
      <c r="S200" s="91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7999816888943144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F30" sqref="F30"/>
      <selection pane="topRight" activeCell="F30" sqref="F30"/>
      <selection pane="bottomLeft" activeCell="F30" sqref="F30"/>
      <selection pane="bottomRight" activeCell="D7" sqref="D7:D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9.92</v>
      </c>
      <c r="E7" s="34">
        <v>9.84</v>
      </c>
      <c r="F7" s="34">
        <v>9.4</v>
      </c>
      <c r="G7" s="79">
        <f>AVERAGE(D7:F7)</f>
        <v>9.7199999999999989</v>
      </c>
      <c r="H7" s="85">
        <f>TRUNC((G7*0.8),2)</f>
        <v>7.77</v>
      </c>
      <c r="I7" s="34"/>
      <c r="J7" s="85">
        <f>TRUNC((I7*0.2),2)</f>
        <v>0</v>
      </c>
      <c r="K7" s="34">
        <f>H7+J7</f>
        <v>7.77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9.86</v>
      </c>
      <c r="E8" s="34">
        <v>9.92</v>
      </c>
      <c r="F8" s="34">
        <v>9.57</v>
      </c>
      <c r="G8" s="79">
        <f t="shared" ref="G8:G29" si="2">AVERAGE(D8:F8)</f>
        <v>9.7833333333333332</v>
      </c>
      <c r="H8" s="85">
        <f t="shared" ref="H8:H30" si="3">TRUNC((G8*0.8),2)</f>
        <v>7.82</v>
      </c>
      <c r="I8" s="34"/>
      <c r="J8" s="85">
        <f t="shared" ref="J8:J29" si="4">TRUNC((I8*0.2),2)</f>
        <v>0</v>
      </c>
      <c r="K8" s="34">
        <f t="shared" ref="K8:K31" si="5">H8+J8</f>
        <v>7.82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9.86</v>
      </c>
      <c r="E9" s="34">
        <v>9.8800000000000008</v>
      </c>
      <c r="F9" s="34">
        <v>8.9600000000000009</v>
      </c>
      <c r="G9" s="79">
        <f t="shared" si="2"/>
        <v>9.5666666666666682</v>
      </c>
      <c r="H9" s="85">
        <f t="shared" si="3"/>
        <v>7.65</v>
      </c>
      <c r="I9" s="34"/>
      <c r="J9" s="85">
        <f t="shared" si="4"/>
        <v>0</v>
      </c>
      <c r="K9" s="34">
        <f t="shared" si="5"/>
        <v>7.65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9.86</v>
      </c>
      <c r="E10" s="34">
        <v>9.52</v>
      </c>
      <c r="F10" s="34">
        <v>8.73</v>
      </c>
      <c r="G10" s="79">
        <f t="shared" si="2"/>
        <v>9.3699999999999992</v>
      </c>
      <c r="H10" s="85">
        <f t="shared" si="3"/>
        <v>7.49</v>
      </c>
      <c r="I10" s="34"/>
      <c r="J10" s="85">
        <f t="shared" si="4"/>
        <v>0</v>
      </c>
      <c r="K10" s="34">
        <f t="shared" si="5"/>
        <v>7.49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9.1999999999999993</v>
      </c>
      <c r="E11" s="34">
        <v>9.8000000000000007</v>
      </c>
      <c r="F11" s="34">
        <v>9.74</v>
      </c>
      <c r="G11" s="79">
        <f t="shared" si="2"/>
        <v>9.58</v>
      </c>
      <c r="H11" s="85">
        <f t="shared" si="3"/>
        <v>7.66</v>
      </c>
      <c r="I11" s="34"/>
      <c r="J11" s="85">
        <f t="shared" si="4"/>
        <v>0</v>
      </c>
      <c r="K11" s="34">
        <f t="shared" si="5"/>
        <v>7.66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9.81</v>
      </c>
      <c r="E12" s="34">
        <v>9.9499999999999993</v>
      </c>
      <c r="F12" s="34">
        <v>9.58</v>
      </c>
      <c r="G12" s="79">
        <f t="shared" si="2"/>
        <v>9.7799999999999994</v>
      </c>
      <c r="H12" s="85">
        <f t="shared" si="3"/>
        <v>7.82</v>
      </c>
      <c r="I12" s="34"/>
      <c r="J12" s="85">
        <f t="shared" si="4"/>
        <v>0</v>
      </c>
      <c r="K12" s="34">
        <f t="shared" si="5"/>
        <v>7.82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8.92</v>
      </c>
      <c r="E13" s="34">
        <v>8.5</v>
      </c>
      <c r="F13" s="34">
        <v>8.2899999999999991</v>
      </c>
      <c r="G13" s="79">
        <f t="shared" si="2"/>
        <v>8.57</v>
      </c>
      <c r="H13" s="85">
        <f t="shared" si="3"/>
        <v>6.85</v>
      </c>
      <c r="I13" s="34"/>
      <c r="J13" s="85">
        <f t="shared" si="4"/>
        <v>0</v>
      </c>
      <c r="K13" s="34">
        <f t="shared" si="5"/>
        <v>6.85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9.1199999999999992</v>
      </c>
      <c r="E14" s="34">
        <v>8.5500000000000007</v>
      </c>
      <c r="F14" s="34">
        <v>8.06</v>
      </c>
      <c r="G14" s="79">
        <f t="shared" si="2"/>
        <v>8.576666666666668</v>
      </c>
      <c r="H14" s="85">
        <f t="shared" si="3"/>
        <v>6.86</v>
      </c>
      <c r="I14" s="34"/>
      <c r="J14" s="85">
        <f t="shared" si="4"/>
        <v>0</v>
      </c>
      <c r="K14" s="34">
        <f t="shared" si="5"/>
        <v>6.86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8.6</v>
      </c>
      <c r="E15" s="34">
        <v>8.35</v>
      </c>
      <c r="F15" s="34">
        <v>5.7</v>
      </c>
      <c r="G15" s="79">
        <f t="shared" si="2"/>
        <v>7.55</v>
      </c>
      <c r="H15" s="85">
        <f t="shared" si="3"/>
        <v>6.04</v>
      </c>
      <c r="I15" s="34"/>
      <c r="J15" s="85">
        <f t="shared" si="4"/>
        <v>0</v>
      </c>
      <c r="K15" s="34">
        <f t="shared" si="5"/>
        <v>6.04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8.23</v>
      </c>
      <c r="E16" s="34">
        <v>7.99</v>
      </c>
      <c r="F16" s="34">
        <v>6.49</v>
      </c>
      <c r="G16" s="79">
        <f t="shared" si="2"/>
        <v>7.57</v>
      </c>
      <c r="H16" s="85">
        <f t="shared" si="3"/>
        <v>6.05</v>
      </c>
      <c r="I16" s="76"/>
      <c r="J16" s="85">
        <f t="shared" si="4"/>
        <v>0</v>
      </c>
      <c r="K16" s="34">
        <f t="shared" si="5"/>
        <v>6.05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9.83</v>
      </c>
      <c r="E17" s="34">
        <v>9.42</v>
      </c>
      <c r="F17" s="34">
        <v>9.2200000000000006</v>
      </c>
      <c r="G17" s="79">
        <f t="shared" si="2"/>
        <v>9.49</v>
      </c>
      <c r="H17" s="85">
        <f t="shared" si="3"/>
        <v>7.59</v>
      </c>
      <c r="I17" s="34"/>
      <c r="J17" s="85">
        <f t="shared" si="4"/>
        <v>0</v>
      </c>
      <c r="K17" s="34">
        <f t="shared" si="5"/>
        <v>7.59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9.86</v>
      </c>
      <c r="E18" s="34">
        <v>8.66</v>
      </c>
      <c r="F18" s="34">
        <v>8.6199999999999992</v>
      </c>
      <c r="G18" s="79">
        <f t="shared" si="2"/>
        <v>9.0466666666666669</v>
      </c>
      <c r="H18" s="85">
        <f t="shared" si="3"/>
        <v>7.23</v>
      </c>
      <c r="I18" s="34"/>
      <c r="J18" s="85">
        <f t="shared" si="4"/>
        <v>0</v>
      </c>
      <c r="K18" s="34">
        <f t="shared" si="5"/>
        <v>7.23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8.4</v>
      </c>
      <c r="E19" s="34">
        <v>9.15</v>
      </c>
      <c r="F19" s="34">
        <v>9.0299999999999994</v>
      </c>
      <c r="G19" s="79">
        <f t="shared" si="2"/>
        <v>8.86</v>
      </c>
      <c r="H19" s="85">
        <f t="shared" si="3"/>
        <v>7.08</v>
      </c>
      <c r="I19" s="34"/>
      <c r="J19" s="85">
        <f t="shared" si="4"/>
        <v>0</v>
      </c>
      <c r="K19" s="34">
        <f t="shared" si="5"/>
        <v>7.08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9.32</v>
      </c>
      <c r="E20" s="34">
        <v>9.8000000000000007</v>
      </c>
      <c r="F20" s="34">
        <v>8.56</v>
      </c>
      <c r="G20" s="79">
        <f t="shared" si="2"/>
        <v>9.2266666666666666</v>
      </c>
      <c r="H20" s="85">
        <f t="shared" si="3"/>
        <v>7.38</v>
      </c>
      <c r="I20" s="34"/>
      <c r="J20" s="85">
        <f t="shared" si="4"/>
        <v>0</v>
      </c>
      <c r="K20" s="34">
        <f t="shared" si="5"/>
        <v>7.38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9.8000000000000007</v>
      </c>
      <c r="E21" s="34">
        <v>9.6</v>
      </c>
      <c r="F21" s="34">
        <v>8.81</v>
      </c>
      <c r="G21" s="79">
        <f t="shared" si="2"/>
        <v>9.4033333333333342</v>
      </c>
      <c r="H21" s="85">
        <f t="shared" si="3"/>
        <v>7.52</v>
      </c>
      <c r="I21" s="34"/>
      <c r="J21" s="85">
        <f t="shared" si="4"/>
        <v>0</v>
      </c>
      <c r="K21" s="34">
        <f t="shared" si="5"/>
        <v>7.52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9.92</v>
      </c>
      <c r="E22" s="34">
        <v>9.83</v>
      </c>
      <c r="F22" s="34">
        <v>8.8000000000000007</v>
      </c>
      <c r="G22" s="79">
        <f t="shared" si="2"/>
        <v>9.5166666666666675</v>
      </c>
      <c r="H22" s="85">
        <f t="shared" si="3"/>
        <v>7.61</v>
      </c>
      <c r="I22" s="34"/>
      <c r="J22" s="85">
        <f t="shared" si="4"/>
        <v>0</v>
      </c>
      <c r="K22" s="34">
        <f t="shared" si="5"/>
        <v>7.61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9.92</v>
      </c>
      <c r="E23" s="34">
        <v>9.4499999999999993</v>
      </c>
      <c r="F23" s="34">
        <v>9.14</v>
      </c>
      <c r="G23" s="79">
        <f t="shared" si="2"/>
        <v>9.5033333333333321</v>
      </c>
      <c r="H23" s="85">
        <f t="shared" si="3"/>
        <v>7.6</v>
      </c>
      <c r="I23" s="34"/>
      <c r="J23" s="85">
        <f t="shared" si="4"/>
        <v>0</v>
      </c>
      <c r="K23" s="34">
        <f t="shared" si="5"/>
        <v>7.6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9.8800000000000008</v>
      </c>
      <c r="E24" s="34">
        <v>7.85</v>
      </c>
      <c r="F24" s="34">
        <v>6.24</v>
      </c>
      <c r="G24" s="79">
        <f t="shared" si="2"/>
        <v>7.9899999999999993</v>
      </c>
      <c r="H24" s="85">
        <f t="shared" si="3"/>
        <v>6.39</v>
      </c>
      <c r="I24" s="34"/>
      <c r="J24" s="85">
        <f t="shared" si="4"/>
        <v>0</v>
      </c>
      <c r="K24" s="34">
        <f t="shared" si="5"/>
        <v>6.39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9.8800000000000008</v>
      </c>
      <c r="F25" s="34">
        <v>9.36</v>
      </c>
      <c r="G25" s="79">
        <f t="shared" si="2"/>
        <v>9.7466666666666679</v>
      </c>
      <c r="H25" s="85">
        <f t="shared" si="3"/>
        <v>7.79</v>
      </c>
      <c r="I25" s="34"/>
      <c r="J25" s="85">
        <f t="shared" si="4"/>
        <v>0</v>
      </c>
      <c r="K25" s="34">
        <f t="shared" si="5"/>
        <v>7.79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9.89</v>
      </c>
      <c r="E26" s="34">
        <v>8.4600000000000009</v>
      </c>
      <c r="F26" s="34">
        <v>6.81</v>
      </c>
      <c r="G26" s="79">
        <f t="shared" si="2"/>
        <v>8.3866666666666667</v>
      </c>
      <c r="H26" s="85">
        <f t="shared" si="3"/>
        <v>6.7</v>
      </c>
      <c r="I26" s="34"/>
      <c r="J26" s="85">
        <f t="shared" si="4"/>
        <v>0</v>
      </c>
      <c r="K26" s="34">
        <f t="shared" si="5"/>
        <v>6.7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9.26</v>
      </c>
      <c r="E27" s="34">
        <v>9.64</v>
      </c>
      <c r="F27" s="34">
        <v>7</v>
      </c>
      <c r="G27" s="79">
        <f t="shared" si="2"/>
        <v>8.6333333333333329</v>
      </c>
      <c r="H27" s="85">
        <f t="shared" si="3"/>
        <v>6.9</v>
      </c>
      <c r="I27" s="34"/>
      <c r="J27" s="85">
        <f t="shared" si="4"/>
        <v>0</v>
      </c>
      <c r="K27" s="34">
        <f t="shared" si="5"/>
        <v>6.9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51" t="s">
        <v>423</v>
      </c>
      <c r="C28" s="50" t="s">
        <v>424</v>
      </c>
      <c r="D28" s="34" t="s">
        <v>432</v>
      </c>
      <c r="E28" s="34"/>
      <c r="F28" s="34"/>
      <c r="G28" s="79" t="e">
        <f t="shared" si="2"/>
        <v>#DIV/0!</v>
      </c>
      <c r="H28" s="85" t="e">
        <f t="shared" si="3"/>
        <v>#DIV/0!</v>
      </c>
      <c r="I28" s="34"/>
      <c r="J28" s="85">
        <f t="shared" si="4"/>
        <v>0</v>
      </c>
      <c r="K28" s="34" t="e">
        <f t="shared" si="5"/>
        <v>#DIV/0!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Z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D7" sqref="D7:D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30" width="5.125" style="47" customWidth="1"/>
    <col min="31" max="31" width="7.5" style="45" bestFit="1" customWidth="1"/>
    <col min="32" max="38" width="5.125" style="47" customWidth="1"/>
    <col min="39" max="39" width="5" style="45" bestFit="1" customWidth="1"/>
    <col min="40" max="42" width="5.125" style="47" customWidth="1"/>
    <col min="43" max="43" width="5" style="45" bestFit="1" customWidth="1"/>
    <col min="44" max="44" width="5" style="47" bestFit="1" customWidth="1"/>
    <col min="45" max="46" width="4.875" style="47" customWidth="1"/>
    <col min="47" max="47" width="5" style="45" bestFit="1" customWidth="1"/>
    <col min="48" max="48" width="4.875" style="46" customWidth="1"/>
    <col min="49" max="49" width="4.375" style="45" customWidth="1"/>
    <col min="50" max="50" width="4.5" style="45" customWidth="1"/>
    <col min="51" max="51" width="3.75" style="45" bestFit="1" customWidth="1"/>
    <col min="52" max="52" width="7.5" style="47" bestFit="1" customWidth="1"/>
    <col min="53" max="16384" width="11" style="47"/>
  </cols>
  <sheetData>
    <row r="1" spans="1:52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AE1" s="4"/>
      <c r="AM1" s="4"/>
      <c r="AQ1" s="4"/>
      <c r="AU1" s="4"/>
      <c r="AV1" s="5"/>
      <c r="AW1" s="4"/>
      <c r="AX1" s="4"/>
      <c r="AY1" s="4"/>
    </row>
    <row r="2" spans="1:52" s="7" customFormat="1" ht="18.75" hidden="1" customHeight="1">
      <c r="A2" s="6"/>
      <c r="B2" s="7" t="s">
        <v>0</v>
      </c>
      <c r="H2" s="88"/>
      <c r="J2" s="88"/>
      <c r="Q2" s="88"/>
      <c r="S2" s="88"/>
      <c r="AE2" s="8"/>
      <c r="AM2" s="8"/>
      <c r="AQ2" s="8"/>
      <c r="AU2" s="8"/>
      <c r="AV2" s="9"/>
      <c r="AW2" s="8"/>
      <c r="AX2" s="8"/>
      <c r="AY2" s="8"/>
    </row>
    <row r="3" spans="1:52" s="11" customFormat="1" ht="17.25" hidden="1" customHeight="1">
      <c r="A3" s="10"/>
      <c r="B3" s="11" t="s">
        <v>1</v>
      </c>
      <c r="H3" s="89"/>
      <c r="J3" s="89"/>
      <c r="Q3" s="89"/>
      <c r="S3" s="89"/>
      <c r="AE3" s="12"/>
      <c r="AM3" s="12"/>
      <c r="AQ3" s="12"/>
      <c r="AU3" s="12"/>
      <c r="AV3" s="13"/>
      <c r="AW3" s="12"/>
      <c r="AX3" s="12"/>
      <c r="AY3" s="12"/>
    </row>
    <row r="4" spans="1:52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40" t="s">
        <v>419</v>
      </c>
      <c r="W4" s="40" t="s">
        <v>420</v>
      </c>
      <c r="X4" s="40" t="s">
        <v>421</v>
      </c>
      <c r="Y4" s="40" t="s">
        <v>422</v>
      </c>
      <c r="AE4" s="72"/>
      <c r="AM4" s="72"/>
      <c r="AQ4" s="72"/>
      <c r="AU4" s="72"/>
      <c r="AV4" s="73" t="s">
        <v>2</v>
      </c>
      <c r="AW4" s="74">
        <v>0.8</v>
      </c>
      <c r="AX4" s="72" t="s">
        <v>3</v>
      </c>
      <c r="AY4" s="72" t="s">
        <v>4</v>
      </c>
      <c r="AZ4" s="75" t="s">
        <v>5</v>
      </c>
    </row>
    <row r="5" spans="1:52" s="21" customFormat="1" ht="19.5" customHeight="1">
      <c r="A5" s="20"/>
      <c r="G5" s="78"/>
      <c r="H5" s="91"/>
      <c r="J5" s="91"/>
      <c r="P5" s="78"/>
      <c r="Q5" s="91"/>
      <c r="S5" s="91"/>
      <c r="AE5" s="16"/>
      <c r="AM5" s="16"/>
      <c r="AQ5" s="16"/>
      <c r="AU5" s="16"/>
      <c r="AV5" s="17"/>
      <c r="AW5" s="18"/>
      <c r="AX5" s="16"/>
      <c r="AY5" s="16"/>
      <c r="AZ5" s="19"/>
    </row>
    <row r="6" spans="1:5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5"/>
      <c r="W6" s="26"/>
      <c r="X6" s="26"/>
      <c r="Y6" s="26"/>
      <c r="Z6" s="26"/>
      <c r="AA6" s="26"/>
      <c r="AB6" s="26"/>
      <c r="AC6" s="26"/>
      <c r="AD6" s="27"/>
      <c r="AE6" s="28" t="s">
        <v>9</v>
      </c>
      <c r="AF6" s="107"/>
      <c r="AG6" s="108"/>
      <c r="AH6" s="108"/>
      <c r="AI6" s="108"/>
      <c r="AJ6" s="108"/>
      <c r="AK6" s="108"/>
      <c r="AL6" s="109"/>
      <c r="AM6" s="28" t="s">
        <v>10</v>
      </c>
      <c r="AN6" s="29"/>
      <c r="AO6" s="30"/>
      <c r="AP6" s="31"/>
      <c r="AQ6" s="28" t="s">
        <v>11</v>
      </c>
      <c r="AR6" s="29"/>
      <c r="AS6" s="30"/>
      <c r="AT6" s="31"/>
      <c r="AU6" s="28" t="s">
        <v>12</v>
      </c>
      <c r="AV6" s="32"/>
      <c r="AW6" s="28"/>
      <c r="AX6" s="28"/>
      <c r="AY6" s="28"/>
      <c r="AZ6" s="23"/>
    </row>
    <row r="7" spans="1:52" s="21" customFormat="1" ht="18" customHeight="1">
      <c r="A7" s="33">
        <v>1</v>
      </c>
      <c r="B7" s="51" t="s">
        <v>100</v>
      </c>
      <c r="C7" s="50" t="s">
        <v>101</v>
      </c>
      <c r="D7" s="34">
        <v>9.9</v>
      </c>
      <c r="E7" s="34">
        <v>8.8000000000000007</v>
      </c>
      <c r="F7" s="34"/>
      <c r="G7" s="79">
        <f>AVERAGE(D7:F7)</f>
        <v>9.3500000000000014</v>
      </c>
      <c r="H7" s="85">
        <f>TRUNC((G7*0.8),2)</f>
        <v>7.48</v>
      </c>
      <c r="I7" s="34">
        <v>10</v>
      </c>
      <c r="J7" s="85">
        <f>TRUNC((I7*0.2),2)</f>
        <v>2</v>
      </c>
      <c r="K7" s="34">
        <f>H7+J7</f>
        <v>9.48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4"/>
      <c r="Z7" s="34"/>
      <c r="AA7" s="34"/>
      <c r="AB7" s="34"/>
      <c r="AC7" s="34"/>
      <c r="AD7" s="34"/>
      <c r="AE7" s="35" t="e">
        <f>TRUNC(AVERAGE(V7:AD7),2)</f>
        <v>#DIV/0!</v>
      </c>
      <c r="AF7" s="34"/>
      <c r="AG7" s="34"/>
      <c r="AH7" s="34"/>
      <c r="AI7" s="34"/>
      <c r="AJ7" s="34"/>
      <c r="AK7" s="34"/>
      <c r="AL7" s="34"/>
      <c r="AM7" s="35" t="e">
        <f>TRUNC(AVERAGE(AF7:AL7),2)</f>
        <v>#DIV/0!</v>
      </c>
      <c r="AN7" s="34"/>
      <c r="AO7" s="34"/>
      <c r="AP7" s="34"/>
      <c r="AQ7" s="35" t="e">
        <f t="shared" ref="AQ7:AQ39" si="0">TRUNC(AVERAGE(AN7:AP7),2)</f>
        <v>#DIV/0!</v>
      </c>
      <c r="AR7" s="34"/>
      <c r="AS7" s="34"/>
      <c r="AT7" s="34"/>
      <c r="AU7" s="35" t="e">
        <f t="shared" ref="AU7:AU39" si="1">TRUNC(AVERAGE(AR7:AT7),2)</f>
        <v>#DIV/0!</v>
      </c>
      <c r="AV7" s="36" t="e">
        <f>TRUNC(AVERAGE(AE7,AM7,AQ7,AU7),2)</f>
        <v>#DIV/0!</v>
      </c>
      <c r="AW7" s="34" t="e">
        <f>TRUNC((AV7*0.8),2)</f>
        <v>#DIV/0!</v>
      </c>
      <c r="AX7" s="37"/>
      <c r="AY7" s="37">
        <f>TRUNC((AX7*0.2),2)</f>
        <v>0</v>
      </c>
      <c r="AZ7" s="38" t="e">
        <f>TRUNC((AW7+AY7),1)</f>
        <v>#DIV/0!</v>
      </c>
    </row>
    <row r="8" spans="1:52" s="21" customFormat="1" ht="18" customHeight="1">
      <c r="A8" s="33">
        <v>2</v>
      </c>
      <c r="B8" s="49" t="s">
        <v>102</v>
      </c>
      <c r="C8" s="50" t="s">
        <v>103</v>
      </c>
      <c r="D8" s="34">
        <v>9.17</v>
      </c>
      <c r="E8" s="34">
        <v>9.83</v>
      </c>
      <c r="F8" s="34"/>
      <c r="G8" s="79">
        <f t="shared" ref="G8:G29" si="2">AVERAGE(D8:F8)</f>
        <v>9.5</v>
      </c>
      <c r="H8" s="85">
        <f t="shared" ref="H8:H30" si="3">TRUNC((G8*0.8),2)</f>
        <v>7.6</v>
      </c>
      <c r="I8" s="34">
        <v>10</v>
      </c>
      <c r="J8" s="85">
        <f t="shared" ref="J8:J29" si="4">TRUNC((I8*0.2),2)</f>
        <v>2</v>
      </c>
      <c r="K8" s="34">
        <f t="shared" ref="K8:K31" si="5">H8+J8</f>
        <v>9.6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4"/>
      <c r="Z8" s="34"/>
      <c r="AA8" s="34"/>
      <c r="AB8" s="34"/>
      <c r="AC8" s="34"/>
      <c r="AD8" s="34"/>
      <c r="AE8" s="35" t="e">
        <f t="shared" ref="AE8:AE39" si="10">TRUNC(AVERAGE(V8:AD8),2)</f>
        <v>#DIV/0!</v>
      </c>
      <c r="AF8" s="34"/>
      <c r="AG8" s="34"/>
      <c r="AH8" s="34"/>
      <c r="AI8" s="34"/>
      <c r="AJ8" s="34"/>
      <c r="AK8" s="34"/>
      <c r="AL8" s="34"/>
      <c r="AM8" s="35" t="e">
        <f t="shared" ref="AM8:AM39" si="11">TRUNC(AVERAGE(AF8:AL8),2)</f>
        <v>#DIV/0!</v>
      </c>
      <c r="AN8" s="34"/>
      <c r="AO8" s="34"/>
      <c r="AP8" s="34"/>
      <c r="AQ8" s="35" t="e">
        <f t="shared" si="0"/>
        <v>#DIV/0!</v>
      </c>
      <c r="AR8" s="34"/>
      <c r="AS8" s="34"/>
      <c r="AT8" s="34"/>
      <c r="AU8" s="35" t="e">
        <f t="shared" si="1"/>
        <v>#DIV/0!</v>
      </c>
      <c r="AV8" s="36" t="e">
        <f t="shared" ref="AV8:AV39" si="12">TRUNC(AVERAGE(AE8,AM8,AQ8,AU8),2)</f>
        <v>#DIV/0!</v>
      </c>
      <c r="AW8" s="34" t="e">
        <f t="shared" ref="AW8:AW39" si="13">TRUNC((AV8*0.8),2)</f>
        <v>#DIV/0!</v>
      </c>
      <c r="AX8" s="37"/>
      <c r="AY8" s="37">
        <f t="shared" ref="AY8:AY39" si="14">TRUNC((AX8*0.2),2)</f>
        <v>0</v>
      </c>
      <c r="AZ8" s="38" t="e">
        <f t="shared" ref="AZ8:AZ10" si="15">TRUNC((AW8+AY8),1)</f>
        <v>#DIV/0!</v>
      </c>
    </row>
    <row r="9" spans="1:52" s="21" customFormat="1" ht="18" customHeight="1">
      <c r="A9" s="33">
        <v>3</v>
      </c>
      <c r="B9" s="49" t="s">
        <v>104</v>
      </c>
      <c r="C9" s="50" t="s">
        <v>105</v>
      </c>
      <c r="D9" s="34">
        <v>9.84</v>
      </c>
      <c r="E9" s="34">
        <v>9.16</v>
      </c>
      <c r="F9" s="34"/>
      <c r="G9" s="79">
        <f t="shared" si="2"/>
        <v>9.5</v>
      </c>
      <c r="H9" s="85">
        <f t="shared" si="3"/>
        <v>7.6</v>
      </c>
      <c r="I9" s="34">
        <v>6</v>
      </c>
      <c r="J9" s="85">
        <f t="shared" si="4"/>
        <v>1.2</v>
      </c>
      <c r="K9" s="34">
        <f t="shared" si="5"/>
        <v>8.7999999999999989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4"/>
      <c r="Z9" s="34"/>
      <c r="AA9" s="34"/>
      <c r="AB9" s="34"/>
      <c r="AC9" s="34"/>
      <c r="AD9" s="34"/>
      <c r="AE9" s="35" t="e">
        <f t="shared" si="10"/>
        <v>#DIV/0!</v>
      </c>
      <c r="AF9" s="34"/>
      <c r="AG9" s="34"/>
      <c r="AH9" s="34"/>
      <c r="AI9" s="34"/>
      <c r="AJ9" s="34"/>
      <c r="AK9" s="34"/>
      <c r="AL9" s="34"/>
      <c r="AM9" s="35" t="e">
        <f t="shared" si="11"/>
        <v>#DIV/0!</v>
      </c>
      <c r="AN9" s="34"/>
      <c r="AO9" s="34"/>
      <c r="AP9" s="34"/>
      <c r="AQ9" s="35" t="e">
        <f t="shared" si="0"/>
        <v>#DIV/0!</v>
      </c>
      <c r="AR9" s="34"/>
      <c r="AS9" s="34"/>
      <c r="AT9" s="34"/>
      <c r="AU9" s="35" t="e">
        <f t="shared" si="1"/>
        <v>#DIV/0!</v>
      </c>
      <c r="AV9" s="36" t="e">
        <f t="shared" si="12"/>
        <v>#DIV/0!</v>
      </c>
      <c r="AW9" s="34" t="e">
        <f t="shared" si="13"/>
        <v>#DIV/0!</v>
      </c>
      <c r="AX9" s="37"/>
      <c r="AY9" s="37">
        <f t="shared" si="14"/>
        <v>0</v>
      </c>
      <c r="AZ9" s="38" t="e">
        <f t="shared" si="15"/>
        <v>#DIV/0!</v>
      </c>
    </row>
    <row r="10" spans="1:52" s="21" customFormat="1" ht="18" customHeight="1">
      <c r="A10" s="33">
        <v>4</v>
      </c>
      <c r="B10" s="49" t="s">
        <v>106</v>
      </c>
      <c r="C10" s="50" t="s">
        <v>107</v>
      </c>
      <c r="D10" s="34">
        <v>9.5500000000000007</v>
      </c>
      <c r="E10" s="34">
        <v>9.92</v>
      </c>
      <c r="F10" s="34"/>
      <c r="G10" s="79">
        <f t="shared" si="2"/>
        <v>9.7349999999999994</v>
      </c>
      <c r="H10" s="85">
        <f t="shared" si="3"/>
        <v>7.78</v>
      </c>
      <c r="I10" s="34">
        <v>8</v>
      </c>
      <c r="J10" s="85">
        <f t="shared" si="4"/>
        <v>1.6</v>
      </c>
      <c r="K10" s="34">
        <f t="shared" si="5"/>
        <v>9.3800000000000008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4"/>
      <c r="Z10" s="34"/>
      <c r="AA10" s="34"/>
      <c r="AB10" s="34"/>
      <c r="AC10" s="34"/>
      <c r="AD10" s="34"/>
      <c r="AE10" s="35" t="e">
        <f t="shared" si="10"/>
        <v>#DIV/0!</v>
      </c>
      <c r="AF10" s="34"/>
      <c r="AG10" s="34"/>
      <c r="AH10" s="34"/>
      <c r="AI10" s="34"/>
      <c r="AJ10" s="34"/>
      <c r="AK10" s="34"/>
      <c r="AL10" s="34"/>
      <c r="AM10" s="35" t="e">
        <f t="shared" si="11"/>
        <v>#DIV/0!</v>
      </c>
      <c r="AN10" s="34"/>
      <c r="AO10" s="34"/>
      <c r="AP10" s="34"/>
      <c r="AQ10" s="35" t="e">
        <f t="shared" si="0"/>
        <v>#DIV/0!</v>
      </c>
      <c r="AR10" s="34"/>
      <c r="AS10" s="34"/>
      <c r="AT10" s="34"/>
      <c r="AU10" s="35" t="e">
        <f t="shared" si="1"/>
        <v>#DIV/0!</v>
      </c>
      <c r="AV10" s="36" t="e">
        <f t="shared" si="12"/>
        <v>#DIV/0!</v>
      </c>
      <c r="AW10" s="34" t="e">
        <f t="shared" si="13"/>
        <v>#DIV/0!</v>
      </c>
      <c r="AX10" s="37"/>
      <c r="AY10" s="37">
        <f t="shared" si="14"/>
        <v>0</v>
      </c>
      <c r="AZ10" s="38" t="e">
        <f t="shared" si="15"/>
        <v>#DIV/0!</v>
      </c>
    </row>
    <row r="11" spans="1:52" s="21" customFormat="1" ht="18" customHeight="1">
      <c r="A11" s="33">
        <v>5</v>
      </c>
      <c r="B11" s="56" t="s">
        <v>108</v>
      </c>
      <c r="C11" s="57" t="s">
        <v>109</v>
      </c>
      <c r="D11" s="34">
        <v>9.1199999999999992</v>
      </c>
      <c r="E11" s="34">
        <v>7.46</v>
      </c>
      <c r="F11" s="34"/>
      <c r="G11" s="79">
        <f t="shared" si="2"/>
        <v>8.2899999999999991</v>
      </c>
      <c r="H11" s="85">
        <f t="shared" si="3"/>
        <v>6.63</v>
      </c>
      <c r="I11" s="34">
        <v>8</v>
      </c>
      <c r="J11" s="85">
        <f t="shared" si="4"/>
        <v>1.6</v>
      </c>
      <c r="K11" s="34">
        <f t="shared" si="5"/>
        <v>8.23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4"/>
      <c r="Z11" s="34"/>
      <c r="AA11" s="34"/>
      <c r="AB11" s="34"/>
      <c r="AC11" s="34"/>
      <c r="AD11" s="34"/>
      <c r="AE11" s="35" t="e">
        <f t="shared" si="10"/>
        <v>#DIV/0!</v>
      </c>
      <c r="AF11" s="34"/>
      <c r="AG11" s="34"/>
      <c r="AH11" s="34"/>
      <c r="AI11" s="34"/>
      <c r="AJ11" s="34"/>
      <c r="AK11" s="34"/>
      <c r="AL11" s="34"/>
      <c r="AM11" s="35" t="e">
        <f t="shared" si="11"/>
        <v>#DIV/0!</v>
      </c>
      <c r="AN11" s="34"/>
      <c r="AO11" s="34"/>
      <c r="AP11" s="34"/>
      <c r="AQ11" s="35" t="e">
        <f t="shared" si="0"/>
        <v>#DIV/0!</v>
      </c>
      <c r="AR11" s="34"/>
      <c r="AS11" s="34"/>
      <c r="AT11" s="34"/>
      <c r="AU11" s="35" t="e">
        <f t="shared" si="1"/>
        <v>#DIV/0!</v>
      </c>
      <c r="AV11" s="36" t="e">
        <f t="shared" si="12"/>
        <v>#DIV/0!</v>
      </c>
      <c r="AW11" s="34" t="e">
        <f t="shared" si="13"/>
        <v>#DIV/0!</v>
      </c>
      <c r="AX11" s="37"/>
      <c r="AY11" s="37">
        <f t="shared" si="14"/>
        <v>0</v>
      </c>
      <c r="AZ11" s="38" t="e">
        <f>TRUNC((AW11+AY11),2)</f>
        <v>#DIV/0!</v>
      </c>
    </row>
    <row r="12" spans="1:52" s="21" customFormat="1" ht="18" customHeight="1">
      <c r="A12" s="33">
        <v>6</v>
      </c>
      <c r="B12" s="56" t="s">
        <v>110</v>
      </c>
      <c r="C12" s="57" t="s">
        <v>111</v>
      </c>
      <c r="D12" s="34">
        <v>9.6999999999999993</v>
      </c>
      <c r="E12" s="34">
        <v>9.3800000000000008</v>
      </c>
      <c r="F12" s="34"/>
      <c r="G12" s="79">
        <f t="shared" si="2"/>
        <v>9.5399999999999991</v>
      </c>
      <c r="H12" s="85">
        <f t="shared" si="3"/>
        <v>7.63</v>
      </c>
      <c r="I12" s="34">
        <v>10</v>
      </c>
      <c r="J12" s="85">
        <f t="shared" si="4"/>
        <v>2</v>
      </c>
      <c r="K12" s="34">
        <f t="shared" si="5"/>
        <v>9.629999999999999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4"/>
      <c r="Z12" s="34"/>
      <c r="AA12" s="34"/>
      <c r="AB12" s="34"/>
      <c r="AC12" s="34"/>
      <c r="AD12" s="34"/>
      <c r="AE12" s="35" t="e">
        <f t="shared" si="10"/>
        <v>#DIV/0!</v>
      </c>
      <c r="AF12" s="34"/>
      <c r="AG12" s="34"/>
      <c r="AH12" s="34"/>
      <c r="AI12" s="34"/>
      <c r="AJ12" s="34"/>
      <c r="AK12" s="34"/>
      <c r="AL12" s="34"/>
      <c r="AM12" s="35" t="e">
        <f t="shared" si="11"/>
        <v>#DIV/0!</v>
      </c>
      <c r="AN12" s="34"/>
      <c r="AO12" s="34"/>
      <c r="AP12" s="34"/>
      <c r="AQ12" s="35" t="e">
        <f t="shared" si="0"/>
        <v>#DIV/0!</v>
      </c>
      <c r="AR12" s="34"/>
      <c r="AS12" s="34"/>
      <c r="AT12" s="34"/>
      <c r="AU12" s="35" t="e">
        <f t="shared" si="1"/>
        <v>#DIV/0!</v>
      </c>
      <c r="AV12" s="36" t="e">
        <f t="shared" si="12"/>
        <v>#DIV/0!</v>
      </c>
      <c r="AW12" s="34" t="e">
        <f t="shared" si="13"/>
        <v>#DIV/0!</v>
      </c>
      <c r="AX12" s="37"/>
      <c r="AY12" s="37">
        <f t="shared" si="14"/>
        <v>0</v>
      </c>
      <c r="AZ12" s="38" t="e">
        <f t="shared" ref="AZ12:AZ39" si="16">TRUNC((AW12+AY12),2)</f>
        <v>#DIV/0!</v>
      </c>
    </row>
    <row r="13" spans="1:52" s="21" customFormat="1" ht="18" customHeight="1">
      <c r="A13" s="33">
        <v>7</v>
      </c>
      <c r="B13" s="49" t="s">
        <v>112</v>
      </c>
      <c r="C13" s="50" t="s">
        <v>113</v>
      </c>
      <c r="D13" s="34">
        <v>9.3000000000000007</v>
      </c>
      <c r="E13" s="34">
        <v>7.97</v>
      </c>
      <c r="F13" s="34"/>
      <c r="G13" s="79">
        <f t="shared" si="2"/>
        <v>8.6349999999999998</v>
      </c>
      <c r="H13" s="85">
        <f t="shared" si="3"/>
        <v>6.9</v>
      </c>
      <c r="I13" s="34">
        <v>10</v>
      </c>
      <c r="J13" s="85">
        <f t="shared" si="4"/>
        <v>2</v>
      </c>
      <c r="K13" s="34">
        <f t="shared" si="5"/>
        <v>8.9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4"/>
      <c r="Z13" s="34"/>
      <c r="AA13" s="34"/>
      <c r="AB13" s="34"/>
      <c r="AC13" s="34"/>
      <c r="AD13" s="34"/>
      <c r="AE13" s="35" t="e">
        <f t="shared" si="10"/>
        <v>#DIV/0!</v>
      </c>
      <c r="AF13" s="34"/>
      <c r="AG13" s="34"/>
      <c r="AH13" s="34"/>
      <c r="AI13" s="34"/>
      <c r="AJ13" s="34"/>
      <c r="AK13" s="34"/>
      <c r="AL13" s="34"/>
      <c r="AM13" s="35" t="e">
        <f t="shared" si="11"/>
        <v>#DIV/0!</v>
      </c>
      <c r="AN13" s="34"/>
      <c r="AO13" s="34"/>
      <c r="AP13" s="34"/>
      <c r="AQ13" s="35" t="e">
        <f t="shared" si="0"/>
        <v>#DIV/0!</v>
      </c>
      <c r="AR13" s="34"/>
      <c r="AS13" s="34"/>
      <c r="AT13" s="34"/>
      <c r="AU13" s="35" t="e">
        <f t="shared" si="1"/>
        <v>#DIV/0!</v>
      </c>
      <c r="AV13" s="36" t="e">
        <f t="shared" si="12"/>
        <v>#DIV/0!</v>
      </c>
      <c r="AW13" s="34" t="e">
        <f t="shared" si="13"/>
        <v>#DIV/0!</v>
      </c>
      <c r="AX13" s="37"/>
      <c r="AY13" s="37">
        <f t="shared" si="14"/>
        <v>0</v>
      </c>
      <c r="AZ13" s="38" t="e">
        <f t="shared" si="16"/>
        <v>#DIV/0!</v>
      </c>
    </row>
    <row r="14" spans="1:52" s="21" customFormat="1" ht="18" customHeight="1">
      <c r="A14" s="33">
        <v>8</v>
      </c>
      <c r="B14" s="52" t="s">
        <v>114</v>
      </c>
      <c r="C14" s="50" t="s">
        <v>115</v>
      </c>
      <c r="D14" s="34">
        <v>8.8800000000000008</v>
      </c>
      <c r="E14" s="34">
        <v>8.52</v>
      </c>
      <c r="F14" s="34"/>
      <c r="G14" s="79">
        <f t="shared" si="2"/>
        <v>8.6999999999999993</v>
      </c>
      <c r="H14" s="85">
        <f t="shared" si="3"/>
        <v>6.96</v>
      </c>
      <c r="I14" s="34">
        <v>9</v>
      </c>
      <c r="J14" s="85">
        <f t="shared" si="4"/>
        <v>1.8</v>
      </c>
      <c r="K14" s="34">
        <f t="shared" si="5"/>
        <v>8.76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4"/>
      <c r="Z14" s="34"/>
      <c r="AA14" s="34"/>
      <c r="AB14" s="34"/>
      <c r="AC14" s="34"/>
      <c r="AD14" s="34"/>
      <c r="AE14" s="35" t="e">
        <f t="shared" si="10"/>
        <v>#DIV/0!</v>
      </c>
      <c r="AF14" s="34"/>
      <c r="AG14" s="34"/>
      <c r="AH14" s="34"/>
      <c r="AI14" s="34"/>
      <c r="AJ14" s="34"/>
      <c r="AK14" s="34"/>
      <c r="AL14" s="34"/>
      <c r="AM14" s="35" t="e">
        <f t="shared" si="11"/>
        <v>#DIV/0!</v>
      </c>
      <c r="AN14" s="34"/>
      <c r="AO14" s="34"/>
      <c r="AP14" s="34"/>
      <c r="AQ14" s="35" t="e">
        <f t="shared" si="0"/>
        <v>#DIV/0!</v>
      </c>
      <c r="AR14" s="34"/>
      <c r="AS14" s="34"/>
      <c r="AT14" s="34"/>
      <c r="AU14" s="35" t="e">
        <f t="shared" si="1"/>
        <v>#DIV/0!</v>
      </c>
      <c r="AV14" s="36" t="e">
        <f t="shared" si="12"/>
        <v>#DIV/0!</v>
      </c>
      <c r="AW14" s="34" t="e">
        <f t="shared" si="13"/>
        <v>#DIV/0!</v>
      </c>
      <c r="AX14" s="37"/>
      <c r="AY14" s="37">
        <f t="shared" si="14"/>
        <v>0</v>
      </c>
      <c r="AZ14" s="38" t="e">
        <f t="shared" si="16"/>
        <v>#DIV/0!</v>
      </c>
    </row>
    <row r="15" spans="1:52" s="21" customFormat="1" ht="18" customHeight="1">
      <c r="A15" s="33">
        <v>9</v>
      </c>
      <c r="B15" s="51" t="s">
        <v>116</v>
      </c>
      <c r="C15" s="50" t="s">
        <v>117</v>
      </c>
      <c r="D15" s="34">
        <v>8.48</v>
      </c>
      <c r="E15" s="34">
        <v>7.54</v>
      </c>
      <c r="F15" s="34"/>
      <c r="G15" s="79">
        <f t="shared" si="2"/>
        <v>8.01</v>
      </c>
      <c r="H15" s="85">
        <f t="shared" si="3"/>
        <v>6.4</v>
      </c>
      <c r="I15" s="34">
        <v>7</v>
      </c>
      <c r="J15" s="85">
        <f t="shared" si="4"/>
        <v>1.4</v>
      </c>
      <c r="K15" s="34">
        <f t="shared" si="5"/>
        <v>7.8000000000000007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4"/>
      <c r="Z15" s="34"/>
      <c r="AA15" s="34"/>
      <c r="AB15" s="34"/>
      <c r="AC15" s="34"/>
      <c r="AD15" s="34"/>
      <c r="AE15" s="35" t="e">
        <f t="shared" si="10"/>
        <v>#DIV/0!</v>
      </c>
      <c r="AF15" s="34"/>
      <c r="AG15" s="34"/>
      <c r="AH15" s="34"/>
      <c r="AI15" s="34"/>
      <c r="AJ15" s="34"/>
      <c r="AK15" s="34"/>
      <c r="AL15" s="34"/>
      <c r="AM15" s="35" t="e">
        <f t="shared" si="11"/>
        <v>#DIV/0!</v>
      </c>
      <c r="AN15" s="34"/>
      <c r="AO15" s="34"/>
      <c r="AP15" s="34"/>
      <c r="AQ15" s="35" t="e">
        <f t="shared" si="0"/>
        <v>#DIV/0!</v>
      </c>
      <c r="AR15" s="34"/>
      <c r="AS15" s="34"/>
      <c r="AT15" s="34"/>
      <c r="AU15" s="35" t="e">
        <f t="shared" si="1"/>
        <v>#DIV/0!</v>
      </c>
      <c r="AV15" s="36" t="e">
        <f t="shared" si="12"/>
        <v>#DIV/0!</v>
      </c>
      <c r="AW15" s="34" t="e">
        <f t="shared" si="13"/>
        <v>#DIV/0!</v>
      </c>
      <c r="AX15" s="37"/>
      <c r="AY15" s="37">
        <f t="shared" si="14"/>
        <v>0</v>
      </c>
      <c r="AZ15" s="38" t="e">
        <f t="shared" si="16"/>
        <v>#DIV/0!</v>
      </c>
    </row>
    <row r="16" spans="1:52" s="21" customFormat="1" ht="18" customHeight="1">
      <c r="A16" s="33">
        <v>10</v>
      </c>
      <c r="B16" s="49" t="s">
        <v>118</v>
      </c>
      <c r="C16" s="50" t="s">
        <v>119</v>
      </c>
      <c r="D16" s="34">
        <v>8.17</v>
      </c>
      <c r="E16" s="34">
        <v>8.9700000000000006</v>
      </c>
      <c r="F16" s="34"/>
      <c r="G16" s="79">
        <f t="shared" si="2"/>
        <v>8.57</v>
      </c>
      <c r="H16" s="85">
        <f t="shared" si="3"/>
        <v>6.85</v>
      </c>
      <c r="I16" s="34">
        <v>10</v>
      </c>
      <c r="J16" s="85">
        <f t="shared" si="4"/>
        <v>2</v>
      </c>
      <c r="K16" s="34">
        <f t="shared" si="5"/>
        <v>8.85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4"/>
      <c r="Z16" s="34"/>
      <c r="AA16" s="34"/>
      <c r="AB16" s="34"/>
      <c r="AC16" s="34"/>
      <c r="AD16" s="34"/>
      <c r="AE16" s="35" t="e">
        <f t="shared" si="10"/>
        <v>#DIV/0!</v>
      </c>
      <c r="AF16" s="34"/>
      <c r="AG16" s="34"/>
      <c r="AH16" s="34"/>
      <c r="AI16" s="34"/>
      <c r="AJ16" s="34"/>
      <c r="AK16" s="34"/>
      <c r="AL16" s="34"/>
      <c r="AM16" s="35" t="e">
        <f t="shared" si="11"/>
        <v>#DIV/0!</v>
      </c>
      <c r="AN16" s="34"/>
      <c r="AO16" s="34"/>
      <c r="AP16" s="34"/>
      <c r="AQ16" s="35" t="e">
        <f t="shared" si="0"/>
        <v>#DIV/0!</v>
      </c>
      <c r="AR16" s="34"/>
      <c r="AS16" s="34"/>
      <c r="AT16" s="34"/>
      <c r="AU16" s="35" t="e">
        <f t="shared" si="1"/>
        <v>#DIV/0!</v>
      </c>
      <c r="AV16" s="36" t="e">
        <f t="shared" si="12"/>
        <v>#DIV/0!</v>
      </c>
      <c r="AW16" s="34" t="e">
        <f t="shared" si="13"/>
        <v>#DIV/0!</v>
      </c>
      <c r="AX16" s="37"/>
      <c r="AY16" s="37">
        <f t="shared" si="14"/>
        <v>0</v>
      </c>
      <c r="AZ16" s="38" t="e">
        <f t="shared" si="16"/>
        <v>#DIV/0!</v>
      </c>
    </row>
    <row r="17" spans="1:52" s="21" customFormat="1" ht="18" customHeight="1">
      <c r="A17" s="33">
        <v>11</v>
      </c>
      <c r="B17" s="49" t="s">
        <v>120</v>
      </c>
      <c r="C17" s="50" t="s">
        <v>121</v>
      </c>
      <c r="D17" s="34">
        <v>9.5</v>
      </c>
      <c r="E17" s="34">
        <v>8.69</v>
      </c>
      <c r="F17" s="34"/>
      <c r="G17" s="79">
        <f t="shared" si="2"/>
        <v>9.0949999999999989</v>
      </c>
      <c r="H17" s="85">
        <f t="shared" si="3"/>
        <v>7.27</v>
      </c>
      <c r="I17" s="34">
        <v>10</v>
      </c>
      <c r="J17" s="85">
        <f t="shared" si="4"/>
        <v>2</v>
      </c>
      <c r="K17" s="34">
        <f t="shared" si="5"/>
        <v>9.27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4"/>
      <c r="Z17" s="34"/>
      <c r="AA17" s="34"/>
      <c r="AB17" s="34"/>
      <c r="AC17" s="34"/>
      <c r="AD17" s="34"/>
      <c r="AE17" s="35" t="e">
        <f t="shared" si="10"/>
        <v>#DIV/0!</v>
      </c>
      <c r="AF17" s="34"/>
      <c r="AG17" s="34"/>
      <c r="AH17" s="34"/>
      <c r="AI17" s="34"/>
      <c r="AJ17" s="34"/>
      <c r="AK17" s="34"/>
      <c r="AL17" s="34"/>
      <c r="AM17" s="35" t="e">
        <f t="shared" si="11"/>
        <v>#DIV/0!</v>
      </c>
      <c r="AN17" s="34"/>
      <c r="AO17" s="34"/>
      <c r="AP17" s="34"/>
      <c r="AQ17" s="35" t="e">
        <f t="shared" si="0"/>
        <v>#DIV/0!</v>
      </c>
      <c r="AR17" s="34"/>
      <c r="AS17" s="34"/>
      <c r="AT17" s="34"/>
      <c r="AU17" s="35" t="e">
        <f t="shared" si="1"/>
        <v>#DIV/0!</v>
      </c>
      <c r="AV17" s="36" t="e">
        <f t="shared" si="12"/>
        <v>#DIV/0!</v>
      </c>
      <c r="AW17" s="34" t="e">
        <f t="shared" si="13"/>
        <v>#DIV/0!</v>
      </c>
      <c r="AX17" s="37"/>
      <c r="AY17" s="37">
        <f t="shared" si="14"/>
        <v>0</v>
      </c>
      <c r="AZ17" s="38" t="e">
        <f t="shared" si="16"/>
        <v>#DIV/0!</v>
      </c>
    </row>
    <row r="18" spans="1:52" s="21" customFormat="1" ht="18" customHeight="1">
      <c r="A18" s="33">
        <v>12</v>
      </c>
      <c r="B18" s="49" t="s">
        <v>122</v>
      </c>
      <c r="C18" s="50" t="s">
        <v>123</v>
      </c>
      <c r="D18" s="34">
        <v>9.5</v>
      </c>
      <c r="E18" s="34">
        <v>9.89</v>
      </c>
      <c r="F18" s="34"/>
      <c r="G18" s="79">
        <f t="shared" si="2"/>
        <v>9.6950000000000003</v>
      </c>
      <c r="H18" s="85">
        <f t="shared" si="3"/>
        <v>7.75</v>
      </c>
      <c r="I18" s="34">
        <v>10</v>
      </c>
      <c r="J18" s="85">
        <f t="shared" si="4"/>
        <v>2</v>
      </c>
      <c r="K18" s="34">
        <f t="shared" si="5"/>
        <v>9.75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4"/>
      <c r="Z18" s="34"/>
      <c r="AA18" s="34"/>
      <c r="AB18" s="34"/>
      <c r="AC18" s="34"/>
      <c r="AD18" s="34"/>
      <c r="AE18" s="35" t="e">
        <f t="shared" si="10"/>
        <v>#DIV/0!</v>
      </c>
      <c r="AF18" s="34"/>
      <c r="AG18" s="34"/>
      <c r="AH18" s="34"/>
      <c r="AI18" s="34"/>
      <c r="AJ18" s="34"/>
      <c r="AK18" s="34"/>
      <c r="AL18" s="34"/>
      <c r="AM18" s="35" t="e">
        <f t="shared" si="11"/>
        <v>#DIV/0!</v>
      </c>
      <c r="AN18" s="34"/>
      <c r="AO18" s="34"/>
      <c r="AP18" s="34"/>
      <c r="AQ18" s="35" t="e">
        <f t="shared" si="0"/>
        <v>#DIV/0!</v>
      </c>
      <c r="AR18" s="34"/>
      <c r="AS18" s="34"/>
      <c r="AT18" s="34"/>
      <c r="AU18" s="35" t="e">
        <f t="shared" si="1"/>
        <v>#DIV/0!</v>
      </c>
      <c r="AV18" s="36" t="e">
        <f t="shared" si="12"/>
        <v>#DIV/0!</v>
      </c>
      <c r="AW18" s="34" t="e">
        <f t="shared" si="13"/>
        <v>#DIV/0!</v>
      </c>
      <c r="AX18" s="37"/>
      <c r="AY18" s="37">
        <f t="shared" si="14"/>
        <v>0</v>
      </c>
      <c r="AZ18" s="38" t="e">
        <f t="shared" si="16"/>
        <v>#DIV/0!</v>
      </c>
    </row>
    <row r="19" spans="1:52" s="21" customFormat="1" ht="18" customHeight="1">
      <c r="A19" s="33">
        <v>13</v>
      </c>
      <c r="B19" s="56" t="s">
        <v>124</v>
      </c>
      <c r="C19" s="57" t="s">
        <v>125</v>
      </c>
      <c r="D19" s="34">
        <v>9.52</v>
      </c>
      <c r="E19" s="34">
        <v>8.85</v>
      </c>
      <c r="F19" s="34"/>
      <c r="G19" s="79">
        <f t="shared" si="2"/>
        <v>9.1849999999999987</v>
      </c>
      <c r="H19" s="85">
        <f t="shared" si="3"/>
        <v>7.34</v>
      </c>
      <c r="I19" s="34">
        <v>7</v>
      </c>
      <c r="J19" s="85">
        <f t="shared" si="4"/>
        <v>1.4</v>
      </c>
      <c r="K19" s="34">
        <f t="shared" si="5"/>
        <v>8.74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4"/>
      <c r="Z19" s="34"/>
      <c r="AA19" s="34"/>
      <c r="AB19" s="34"/>
      <c r="AC19" s="34"/>
      <c r="AD19" s="34"/>
      <c r="AE19" s="35" t="e">
        <f t="shared" si="10"/>
        <v>#DIV/0!</v>
      </c>
      <c r="AF19" s="34"/>
      <c r="AG19" s="34"/>
      <c r="AH19" s="34"/>
      <c r="AI19" s="34"/>
      <c r="AJ19" s="34"/>
      <c r="AK19" s="34"/>
      <c r="AL19" s="34"/>
      <c r="AM19" s="35" t="e">
        <f t="shared" si="11"/>
        <v>#DIV/0!</v>
      </c>
      <c r="AN19" s="34"/>
      <c r="AO19" s="34"/>
      <c r="AP19" s="34"/>
      <c r="AQ19" s="35" t="e">
        <f t="shared" si="0"/>
        <v>#DIV/0!</v>
      </c>
      <c r="AR19" s="34"/>
      <c r="AS19" s="34"/>
      <c r="AT19" s="34"/>
      <c r="AU19" s="35" t="e">
        <f t="shared" si="1"/>
        <v>#DIV/0!</v>
      </c>
      <c r="AV19" s="36" t="e">
        <f t="shared" si="12"/>
        <v>#DIV/0!</v>
      </c>
      <c r="AW19" s="34" t="e">
        <f t="shared" si="13"/>
        <v>#DIV/0!</v>
      </c>
      <c r="AX19" s="37"/>
      <c r="AY19" s="37">
        <f t="shared" si="14"/>
        <v>0</v>
      </c>
      <c r="AZ19" s="38" t="e">
        <f t="shared" si="16"/>
        <v>#DIV/0!</v>
      </c>
    </row>
    <row r="20" spans="1:52" s="21" customFormat="1" ht="18" customHeight="1">
      <c r="A20" s="33">
        <v>14</v>
      </c>
      <c r="B20" s="52" t="s">
        <v>126</v>
      </c>
      <c r="C20" s="50" t="s">
        <v>127</v>
      </c>
      <c r="D20" s="34">
        <v>8</v>
      </c>
      <c r="E20" s="34">
        <v>8.56</v>
      </c>
      <c r="F20" s="34"/>
      <c r="G20" s="79">
        <f t="shared" si="2"/>
        <v>8.2800000000000011</v>
      </c>
      <c r="H20" s="85">
        <f t="shared" si="3"/>
        <v>6.62</v>
      </c>
      <c r="I20" s="34">
        <v>10</v>
      </c>
      <c r="J20" s="85">
        <f t="shared" si="4"/>
        <v>2</v>
      </c>
      <c r="K20" s="34">
        <f t="shared" si="5"/>
        <v>8.620000000000001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4"/>
      <c r="Z20" s="34"/>
      <c r="AA20" s="34"/>
      <c r="AB20" s="34"/>
      <c r="AC20" s="34"/>
      <c r="AD20" s="34"/>
      <c r="AE20" s="35" t="e">
        <f t="shared" si="10"/>
        <v>#DIV/0!</v>
      </c>
      <c r="AF20" s="34"/>
      <c r="AG20" s="34"/>
      <c r="AH20" s="34"/>
      <c r="AI20" s="34"/>
      <c r="AJ20" s="34"/>
      <c r="AK20" s="34"/>
      <c r="AL20" s="34"/>
      <c r="AM20" s="35" t="e">
        <f t="shared" si="11"/>
        <v>#DIV/0!</v>
      </c>
      <c r="AN20" s="34"/>
      <c r="AO20" s="34"/>
      <c r="AP20" s="34"/>
      <c r="AQ20" s="35" t="e">
        <f t="shared" si="0"/>
        <v>#DIV/0!</v>
      </c>
      <c r="AR20" s="34"/>
      <c r="AS20" s="34"/>
      <c r="AT20" s="34"/>
      <c r="AU20" s="35" t="e">
        <f t="shared" si="1"/>
        <v>#DIV/0!</v>
      </c>
      <c r="AV20" s="36" t="e">
        <f t="shared" si="12"/>
        <v>#DIV/0!</v>
      </c>
      <c r="AW20" s="34" t="e">
        <f t="shared" si="13"/>
        <v>#DIV/0!</v>
      </c>
      <c r="AX20" s="37"/>
      <c r="AY20" s="37">
        <f t="shared" si="14"/>
        <v>0</v>
      </c>
      <c r="AZ20" s="38" t="e">
        <f t="shared" si="16"/>
        <v>#DIV/0!</v>
      </c>
    </row>
    <row r="21" spans="1:52" s="21" customFormat="1" ht="18" customHeight="1">
      <c r="A21" s="33">
        <v>15</v>
      </c>
      <c r="B21" s="52" t="s">
        <v>128</v>
      </c>
      <c r="C21" s="50" t="s">
        <v>129</v>
      </c>
      <c r="D21" s="34">
        <v>8.81</v>
      </c>
      <c r="E21" s="34">
        <v>8.0399999999999991</v>
      </c>
      <c r="F21" s="34"/>
      <c r="G21" s="79">
        <f t="shared" si="2"/>
        <v>8.4250000000000007</v>
      </c>
      <c r="H21" s="85">
        <f t="shared" si="3"/>
        <v>6.74</v>
      </c>
      <c r="I21" s="34">
        <v>6</v>
      </c>
      <c r="J21" s="85">
        <f t="shared" si="4"/>
        <v>1.2</v>
      </c>
      <c r="K21" s="34">
        <f t="shared" si="5"/>
        <v>7.94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4"/>
      <c r="Z21" s="34"/>
      <c r="AA21" s="34"/>
      <c r="AB21" s="34"/>
      <c r="AC21" s="34"/>
      <c r="AD21" s="34"/>
      <c r="AE21" s="35" t="e">
        <f t="shared" si="10"/>
        <v>#DIV/0!</v>
      </c>
      <c r="AF21" s="34"/>
      <c r="AG21" s="34"/>
      <c r="AH21" s="34"/>
      <c r="AI21" s="34"/>
      <c r="AJ21" s="34"/>
      <c r="AK21" s="34"/>
      <c r="AL21" s="34"/>
      <c r="AM21" s="35" t="e">
        <f t="shared" si="11"/>
        <v>#DIV/0!</v>
      </c>
      <c r="AN21" s="34"/>
      <c r="AO21" s="34"/>
      <c r="AP21" s="34"/>
      <c r="AQ21" s="35" t="e">
        <f t="shared" si="0"/>
        <v>#DIV/0!</v>
      </c>
      <c r="AR21" s="34"/>
      <c r="AS21" s="34"/>
      <c r="AT21" s="34"/>
      <c r="AU21" s="35" t="e">
        <f t="shared" si="1"/>
        <v>#DIV/0!</v>
      </c>
      <c r="AV21" s="36" t="e">
        <f t="shared" si="12"/>
        <v>#DIV/0!</v>
      </c>
      <c r="AW21" s="34" t="e">
        <f t="shared" si="13"/>
        <v>#DIV/0!</v>
      </c>
      <c r="AX21" s="37"/>
      <c r="AY21" s="37">
        <f t="shared" si="14"/>
        <v>0</v>
      </c>
      <c r="AZ21" s="38" t="e">
        <f t="shared" si="16"/>
        <v>#DIV/0!</v>
      </c>
    </row>
    <row r="22" spans="1:52" s="21" customFormat="1" ht="18" customHeight="1">
      <c r="A22" s="33">
        <v>16</v>
      </c>
      <c r="B22" s="52" t="s">
        <v>130</v>
      </c>
      <c r="C22" s="50" t="s">
        <v>131</v>
      </c>
      <c r="D22" s="34">
        <v>8.41</v>
      </c>
      <c r="E22" s="34">
        <v>7.41</v>
      </c>
      <c r="F22" s="34"/>
      <c r="G22" s="79">
        <f t="shared" si="2"/>
        <v>7.91</v>
      </c>
      <c r="H22" s="85">
        <f t="shared" si="3"/>
        <v>6.32</v>
      </c>
      <c r="I22" s="34">
        <v>5</v>
      </c>
      <c r="J22" s="85">
        <f t="shared" si="4"/>
        <v>1</v>
      </c>
      <c r="K22" s="34">
        <f t="shared" si="5"/>
        <v>7.32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4"/>
      <c r="Z22" s="34"/>
      <c r="AA22" s="34"/>
      <c r="AB22" s="34"/>
      <c r="AC22" s="34"/>
      <c r="AD22" s="34"/>
      <c r="AE22" s="35" t="e">
        <f t="shared" si="10"/>
        <v>#DIV/0!</v>
      </c>
      <c r="AF22" s="34"/>
      <c r="AG22" s="34"/>
      <c r="AH22" s="34"/>
      <c r="AI22" s="34"/>
      <c r="AJ22" s="34"/>
      <c r="AK22" s="34"/>
      <c r="AL22" s="34"/>
      <c r="AM22" s="35" t="e">
        <f t="shared" si="11"/>
        <v>#DIV/0!</v>
      </c>
      <c r="AN22" s="34"/>
      <c r="AO22" s="34"/>
      <c r="AP22" s="34"/>
      <c r="AQ22" s="35" t="e">
        <f t="shared" si="0"/>
        <v>#DIV/0!</v>
      </c>
      <c r="AR22" s="34"/>
      <c r="AS22" s="34"/>
      <c r="AT22" s="34"/>
      <c r="AU22" s="35" t="e">
        <f t="shared" si="1"/>
        <v>#DIV/0!</v>
      </c>
      <c r="AV22" s="36" t="e">
        <f t="shared" si="12"/>
        <v>#DIV/0!</v>
      </c>
      <c r="AW22" s="34" t="e">
        <f t="shared" si="13"/>
        <v>#DIV/0!</v>
      </c>
      <c r="AX22" s="37"/>
      <c r="AY22" s="37">
        <f t="shared" si="14"/>
        <v>0</v>
      </c>
      <c r="AZ22" s="38" t="e">
        <f t="shared" si="16"/>
        <v>#DIV/0!</v>
      </c>
    </row>
    <row r="23" spans="1:52" s="21" customFormat="1" ht="18" customHeight="1">
      <c r="A23" s="33">
        <v>17</v>
      </c>
      <c r="B23" s="49" t="s">
        <v>132</v>
      </c>
      <c r="C23" s="50" t="s">
        <v>133</v>
      </c>
      <c r="D23" s="34">
        <v>8.2200000000000006</v>
      </c>
      <c r="E23" s="34">
        <v>9.17</v>
      </c>
      <c r="F23" s="34"/>
      <c r="G23" s="79">
        <f t="shared" si="2"/>
        <v>8.6950000000000003</v>
      </c>
      <c r="H23" s="85">
        <f t="shared" si="3"/>
        <v>6.95</v>
      </c>
      <c r="I23" s="34">
        <v>6</v>
      </c>
      <c r="J23" s="85">
        <f t="shared" si="4"/>
        <v>1.2</v>
      </c>
      <c r="K23" s="34">
        <f t="shared" si="5"/>
        <v>8.15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4"/>
      <c r="Z23" s="34"/>
      <c r="AA23" s="34"/>
      <c r="AB23" s="34"/>
      <c r="AC23" s="34"/>
      <c r="AD23" s="34"/>
      <c r="AE23" s="35" t="e">
        <f t="shared" si="10"/>
        <v>#DIV/0!</v>
      </c>
      <c r="AF23" s="34"/>
      <c r="AG23" s="34"/>
      <c r="AH23" s="34"/>
      <c r="AI23" s="34"/>
      <c r="AJ23" s="34"/>
      <c r="AK23" s="34"/>
      <c r="AL23" s="34"/>
      <c r="AM23" s="35" t="e">
        <f t="shared" si="11"/>
        <v>#DIV/0!</v>
      </c>
      <c r="AN23" s="34"/>
      <c r="AO23" s="34"/>
      <c r="AP23" s="34"/>
      <c r="AQ23" s="35" t="e">
        <f t="shared" si="0"/>
        <v>#DIV/0!</v>
      </c>
      <c r="AR23" s="34"/>
      <c r="AS23" s="34"/>
      <c r="AT23" s="34"/>
      <c r="AU23" s="35" t="e">
        <f t="shared" si="1"/>
        <v>#DIV/0!</v>
      </c>
      <c r="AV23" s="36" t="e">
        <f t="shared" si="12"/>
        <v>#DIV/0!</v>
      </c>
      <c r="AW23" s="34" t="e">
        <f t="shared" si="13"/>
        <v>#DIV/0!</v>
      </c>
      <c r="AX23" s="37"/>
      <c r="AY23" s="37">
        <f t="shared" si="14"/>
        <v>0</v>
      </c>
      <c r="AZ23" s="38" t="e">
        <f t="shared" si="16"/>
        <v>#DIV/0!</v>
      </c>
    </row>
    <row r="24" spans="1:52" s="21" customFormat="1" ht="18" customHeight="1">
      <c r="A24" s="33">
        <v>18</v>
      </c>
      <c r="B24" s="51" t="s">
        <v>134</v>
      </c>
      <c r="C24" s="50" t="s">
        <v>135</v>
      </c>
      <c r="D24" s="34">
        <v>9.6</v>
      </c>
      <c r="E24" s="34">
        <v>7.28</v>
      </c>
      <c r="F24" s="34"/>
      <c r="G24" s="79">
        <f t="shared" si="2"/>
        <v>8.44</v>
      </c>
      <c r="H24" s="85">
        <f t="shared" si="3"/>
        <v>6.75</v>
      </c>
      <c r="I24" s="34">
        <v>8</v>
      </c>
      <c r="J24" s="85">
        <f t="shared" si="4"/>
        <v>1.6</v>
      </c>
      <c r="K24" s="34">
        <f t="shared" si="5"/>
        <v>8.35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4"/>
      <c r="Z24" s="34"/>
      <c r="AA24" s="34"/>
      <c r="AB24" s="34"/>
      <c r="AC24" s="34"/>
      <c r="AD24" s="34"/>
      <c r="AE24" s="35" t="e">
        <f t="shared" si="10"/>
        <v>#DIV/0!</v>
      </c>
      <c r="AF24" s="34"/>
      <c r="AG24" s="34"/>
      <c r="AH24" s="34"/>
      <c r="AI24" s="34"/>
      <c r="AJ24" s="34"/>
      <c r="AK24" s="34"/>
      <c r="AL24" s="34"/>
      <c r="AM24" s="35" t="e">
        <f t="shared" si="11"/>
        <v>#DIV/0!</v>
      </c>
      <c r="AN24" s="34"/>
      <c r="AO24" s="34"/>
      <c r="AP24" s="34"/>
      <c r="AQ24" s="35" t="e">
        <f t="shared" si="0"/>
        <v>#DIV/0!</v>
      </c>
      <c r="AR24" s="34"/>
      <c r="AS24" s="34"/>
      <c r="AT24" s="34"/>
      <c r="AU24" s="35" t="e">
        <f t="shared" si="1"/>
        <v>#DIV/0!</v>
      </c>
      <c r="AV24" s="36" t="e">
        <f t="shared" si="12"/>
        <v>#DIV/0!</v>
      </c>
      <c r="AW24" s="34" t="e">
        <f t="shared" si="13"/>
        <v>#DIV/0!</v>
      </c>
      <c r="AX24" s="37"/>
      <c r="AY24" s="37">
        <f t="shared" si="14"/>
        <v>0</v>
      </c>
      <c r="AZ24" s="38" t="e">
        <f t="shared" si="16"/>
        <v>#DIV/0!</v>
      </c>
    </row>
    <row r="25" spans="1:52" s="21" customFormat="1" ht="18" customHeight="1">
      <c r="A25" s="33">
        <v>19</v>
      </c>
      <c r="B25" s="51" t="s">
        <v>136</v>
      </c>
      <c r="C25" s="50" t="s">
        <v>137</v>
      </c>
      <c r="D25" s="34">
        <v>8.5</v>
      </c>
      <c r="E25" s="34">
        <v>9.36</v>
      </c>
      <c r="F25" s="34"/>
      <c r="G25" s="79">
        <f t="shared" si="2"/>
        <v>8.93</v>
      </c>
      <c r="H25" s="85">
        <f t="shared" si="3"/>
        <v>7.14</v>
      </c>
      <c r="I25" s="34">
        <v>10</v>
      </c>
      <c r="J25" s="85">
        <f t="shared" si="4"/>
        <v>2</v>
      </c>
      <c r="K25" s="34">
        <f t="shared" si="5"/>
        <v>9.14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4"/>
      <c r="Z25" s="34"/>
      <c r="AA25" s="34"/>
      <c r="AB25" s="34"/>
      <c r="AC25" s="34"/>
      <c r="AD25" s="34"/>
      <c r="AE25" s="35" t="e">
        <f t="shared" si="10"/>
        <v>#DIV/0!</v>
      </c>
      <c r="AF25" s="34"/>
      <c r="AG25" s="34"/>
      <c r="AH25" s="34"/>
      <c r="AI25" s="34"/>
      <c r="AJ25" s="34"/>
      <c r="AK25" s="34"/>
      <c r="AL25" s="34"/>
      <c r="AM25" s="35" t="e">
        <f t="shared" si="11"/>
        <v>#DIV/0!</v>
      </c>
      <c r="AN25" s="34"/>
      <c r="AO25" s="34"/>
      <c r="AP25" s="34"/>
      <c r="AQ25" s="35" t="e">
        <f t="shared" si="0"/>
        <v>#DIV/0!</v>
      </c>
      <c r="AR25" s="34"/>
      <c r="AS25" s="34"/>
      <c r="AT25" s="34"/>
      <c r="AU25" s="35" t="e">
        <f t="shared" si="1"/>
        <v>#DIV/0!</v>
      </c>
      <c r="AV25" s="36" t="e">
        <f t="shared" si="12"/>
        <v>#DIV/0!</v>
      </c>
      <c r="AW25" s="34" t="e">
        <f t="shared" si="13"/>
        <v>#DIV/0!</v>
      </c>
      <c r="AX25" s="37"/>
      <c r="AY25" s="37">
        <f t="shared" si="14"/>
        <v>0</v>
      </c>
      <c r="AZ25" s="38" t="e">
        <f t="shared" si="16"/>
        <v>#DIV/0!</v>
      </c>
    </row>
    <row r="26" spans="1:52" s="21" customFormat="1" ht="18" customHeight="1">
      <c r="A26" s="33">
        <v>20</v>
      </c>
      <c r="B26" s="52" t="s">
        <v>138</v>
      </c>
      <c r="C26" s="50" t="s">
        <v>139</v>
      </c>
      <c r="D26" s="34">
        <v>8.26</v>
      </c>
      <c r="E26" s="34">
        <v>8.92</v>
      </c>
      <c r="F26" s="34"/>
      <c r="G26" s="79">
        <f t="shared" si="2"/>
        <v>8.59</v>
      </c>
      <c r="H26" s="85">
        <f t="shared" si="3"/>
        <v>6.87</v>
      </c>
      <c r="I26" s="34">
        <v>8</v>
      </c>
      <c r="J26" s="85">
        <f t="shared" si="4"/>
        <v>1.6</v>
      </c>
      <c r="K26" s="34">
        <f t="shared" si="5"/>
        <v>8.4700000000000006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4"/>
      <c r="Z26" s="34"/>
      <c r="AA26" s="34"/>
      <c r="AB26" s="34"/>
      <c r="AC26" s="34"/>
      <c r="AD26" s="34"/>
      <c r="AE26" s="35" t="e">
        <f t="shared" si="10"/>
        <v>#DIV/0!</v>
      </c>
      <c r="AF26" s="34"/>
      <c r="AG26" s="34"/>
      <c r="AH26" s="34"/>
      <c r="AI26" s="34"/>
      <c r="AJ26" s="34"/>
      <c r="AK26" s="34"/>
      <c r="AL26" s="34"/>
      <c r="AM26" s="35" t="e">
        <f t="shared" si="11"/>
        <v>#DIV/0!</v>
      </c>
      <c r="AN26" s="34"/>
      <c r="AO26" s="34"/>
      <c r="AP26" s="34"/>
      <c r="AQ26" s="35" t="e">
        <f t="shared" si="0"/>
        <v>#DIV/0!</v>
      </c>
      <c r="AR26" s="34"/>
      <c r="AS26" s="34"/>
      <c r="AT26" s="34"/>
      <c r="AU26" s="35" t="e">
        <f t="shared" si="1"/>
        <v>#DIV/0!</v>
      </c>
      <c r="AV26" s="36" t="e">
        <f t="shared" si="12"/>
        <v>#DIV/0!</v>
      </c>
      <c r="AW26" s="34" t="e">
        <f t="shared" si="13"/>
        <v>#DIV/0!</v>
      </c>
      <c r="AX26" s="37"/>
      <c r="AY26" s="37">
        <f t="shared" si="14"/>
        <v>0</v>
      </c>
      <c r="AZ26" s="38" t="e">
        <f t="shared" si="16"/>
        <v>#DIV/0!</v>
      </c>
    </row>
    <row r="27" spans="1:52" s="21" customFormat="1" ht="18" customHeight="1">
      <c r="A27" s="33">
        <v>21</v>
      </c>
      <c r="B27" s="49" t="s">
        <v>140</v>
      </c>
      <c r="C27" s="50" t="s">
        <v>141</v>
      </c>
      <c r="D27" s="34">
        <v>9.9499999999999993</v>
      </c>
      <c r="E27" s="34">
        <v>9.36</v>
      </c>
      <c r="F27" s="34"/>
      <c r="G27" s="79">
        <f t="shared" si="2"/>
        <v>9.6549999999999994</v>
      </c>
      <c r="H27" s="85">
        <f t="shared" si="3"/>
        <v>7.72</v>
      </c>
      <c r="I27" s="34">
        <v>10</v>
      </c>
      <c r="J27" s="85">
        <f t="shared" si="4"/>
        <v>2</v>
      </c>
      <c r="K27" s="34">
        <f t="shared" si="5"/>
        <v>9.7199999999999989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4"/>
      <c r="Z27" s="34"/>
      <c r="AA27" s="34"/>
      <c r="AB27" s="34"/>
      <c r="AC27" s="34"/>
      <c r="AD27" s="34"/>
      <c r="AE27" s="35" t="e">
        <f t="shared" si="10"/>
        <v>#DIV/0!</v>
      </c>
      <c r="AF27" s="34"/>
      <c r="AG27" s="34"/>
      <c r="AH27" s="34"/>
      <c r="AI27" s="34"/>
      <c r="AJ27" s="34"/>
      <c r="AK27" s="34"/>
      <c r="AL27" s="34"/>
      <c r="AM27" s="35" t="e">
        <f t="shared" si="11"/>
        <v>#DIV/0!</v>
      </c>
      <c r="AN27" s="34"/>
      <c r="AO27" s="34"/>
      <c r="AP27" s="34"/>
      <c r="AQ27" s="35" t="e">
        <f t="shared" si="0"/>
        <v>#DIV/0!</v>
      </c>
      <c r="AR27" s="34"/>
      <c r="AS27" s="34"/>
      <c r="AT27" s="34"/>
      <c r="AU27" s="35" t="e">
        <f t="shared" si="1"/>
        <v>#DIV/0!</v>
      </c>
      <c r="AV27" s="36" t="e">
        <f t="shared" si="12"/>
        <v>#DIV/0!</v>
      </c>
      <c r="AW27" s="34" t="e">
        <f t="shared" si="13"/>
        <v>#DIV/0!</v>
      </c>
      <c r="AX27" s="37"/>
      <c r="AY27" s="37">
        <f t="shared" si="14"/>
        <v>0</v>
      </c>
      <c r="AZ27" s="38" t="e">
        <f t="shared" si="16"/>
        <v>#DIV/0!</v>
      </c>
    </row>
    <row r="28" spans="1:52" s="21" customFormat="1" ht="18" customHeight="1">
      <c r="A28" s="33">
        <v>22</v>
      </c>
      <c r="B28" s="49" t="s">
        <v>142</v>
      </c>
      <c r="C28" s="50" t="s">
        <v>143</v>
      </c>
      <c r="D28" s="34">
        <v>8.56</v>
      </c>
      <c r="E28" s="34">
        <v>7.72</v>
      </c>
      <c r="F28" s="34"/>
      <c r="G28" s="79">
        <f t="shared" si="2"/>
        <v>8.14</v>
      </c>
      <c r="H28" s="85">
        <f t="shared" si="3"/>
        <v>6.51</v>
      </c>
      <c r="I28" s="34">
        <v>3</v>
      </c>
      <c r="J28" s="85">
        <f t="shared" si="4"/>
        <v>0.6</v>
      </c>
      <c r="K28" s="34">
        <f t="shared" si="5"/>
        <v>7.1099999999999994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4"/>
      <c r="Z28" s="34"/>
      <c r="AA28" s="34"/>
      <c r="AB28" s="34"/>
      <c r="AC28" s="34"/>
      <c r="AD28" s="34"/>
      <c r="AE28" s="35" t="e">
        <f t="shared" si="10"/>
        <v>#DIV/0!</v>
      </c>
      <c r="AF28" s="34"/>
      <c r="AG28" s="34"/>
      <c r="AH28" s="34"/>
      <c r="AI28" s="34"/>
      <c r="AJ28" s="34"/>
      <c r="AK28" s="34"/>
      <c r="AL28" s="34"/>
      <c r="AM28" s="35" t="e">
        <f t="shared" si="11"/>
        <v>#DIV/0!</v>
      </c>
      <c r="AN28" s="34"/>
      <c r="AO28" s="34"/>
      <c r="AP28" s="34"/>
      <c r="AQ28" s="35" t="e">
        <f t="shared" si="0"/>
        <v>#DIV/0!</v>
      </c>
      <c r="AR28" s="34"/>
      <c r="AS28" s="34"/>
      <c r="AT28" s="34"/>
      <c r="AU28" s="35" t="e">
        <f t="shared" si="1"/>
        <v>#DIV/0!</v>
      </c>
      <c r="AV28" s="36" t="e">
        <f t="shared" si="12"/>
        <v>#DIV/0!</v>
      </c>
      <c r="AW28" s="34" t="e">
        <f t="shared" si="13"/>
        <v>#DIV/0!</v>
      </c>
      <c r="AX28" s="37"/>
      <c r="AY28" s="37">
        <f t="shared" si="14"/>
        <v>0</v>
      </c>
      <c r="AZ28" s="38" t="e">
        <f t="shared" si="16"/>
        <v>#DIV/0!</v>
      </c>
    </row>
    <row r="29" spans="1:52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4"/>
      <c r="Z29" s="34"/>
      <c r="AA29" s="34"/>
      <c r="AB29" s="34"/>
      <c r="AC29" s="34"/>
      <c r="AD29" s="34"/>
      <c r="AE29" s="35" t="e">
        <f t="shared" si="10"/>
        <v>#DIV/0!</v>
      </c>
      <c r="AF29" s="34"/>
      <c r="AG29" s="34"/>
      <c r="AH29" s="34"/>
      <c r="AI29" s="34"/>
      <c r="AJ29" s="34"/>
      <c r="AK29" s="34"/>
      <c r="AL29" s="34"/>
      <c r="AM29" s="35" t="e">
        <f t="shared" si="11"/>
        <v>#DIV/0!</v>
      </c>
      <c r="AN29" s="34"/>
      <c r="AO29" s="34"/>
      <c r="AP29" s="34"/>
      <c r="AQ29" s="35" t="e">
        <f t="shared" si="0"/>
        <v>#DIV/0!</v>
      </c>
      <c r="AR29" s="34"/>
      <c r="AS29" s="34"/>
      <c r="AT29" s="34"/>
      <c r="AU29" s="35" t="e">
        <f t="shared" si="1"/>
        <v>#DIV/0!</v>
      </c>
      <c r="AV29" s="36" t="e">
        <f t="shared" si="12"/>
        <v>#DIV/0!</v>
      </c>
      <c r="AW29" s="34" t="e">
        <f t="shared" si="13"/>
        <v>#DIV/0!</v>
      </c>
      <c r="AX29" s="37"/>
      <c r="AY29" s="37">
        <f t="shared" si="14"/>
        <v>0</v>
      </c>
      <c r="AZ29" s="38" t="e">
        <f t="shared" si="16"/>
        <v>#DIV/0!</v>
      </c>
    </row>
    <row r="30" spans="1:52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4"/>
      <c r="Z30" s="34"/>
      <c r="AA30" s="34"/>
      <c r="AB30" s="34"/>
      <c r="AC30" s="34"/>
      <c r="AD30" s="34"/>
      <c r="AE30" s="35" t="e">
        <f t="shared" si="10"/>
        <v>#DIV/0!</v>
      </c>
      <c r="AF30" s="34"/>
      <c r="AG30" s="34"/>
      <c r="AH30" s="34"/>
      <c r="AI30" s="34"/>
      <c r="AJ30" s="34"/>
      <c r="AK30" s="34"/>
      <c r="AL30" s="34"/>
      <c r="AM30" s="35" t="e">
        <f t="shared" si="11"/>
        <v>#DIV/0!</v>
      </c>
      <c r="AN30" s="34"/>
      <c r="AO30" s="34"/>
      <c r="AP30" s="34"/>
      <c r="AQ30" s="35" t="e">
        <f t="shared" si="0"/>
        <v>#DIV/0!</v>
      </c>
      <c r="AR30" s="34"/>
      <c r="AS30" s="34"/>
      <c r="AT30" s="34"/>
      <c r="AU30" s="35" t="e">
        <f t="shared" si="1"/>
        <v>#DIV/0!</v>
      </c>
      <c r="AV30" s="36" t="e">
        <f t="shared" si="12"/>
        <v>#DIV/0!</v>
      </c>
      <c r="AW30" s="34" t="e">
        <f t="shared" si="13"/>
        <v>#DIV/0!</v>
      </c>
      <c r="AX30" s="37"/>
      <c r="AY30" s="37">
        <f t="shared" si="14"/>
        <v>0</v>
      </c>
      <c r="AZ30" s="38" t="e">
        <f t="shared" si="16"/>
        <v>#DIV/0!</v>
      </c>
    </row>
    <row r="31" spans="1:52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4"/>
      <c r="Z31" s="34"/>
      <c r="AA31" s="34"/>
      <c r="AB31" s="34"/>
      <c r="AC31" s="34"/>
      <c r="AD31" s="34"/>
      <c r="AE31" s="35" t="e">
        <f t="shared" si="10"/>
        <v>#DIV/0!</v>
      </c>
      <c r="AF31" s="34"/>
      <c r="AG31" s="34"/>
      <c r="AH31" s="34"/>
      <c r="AI31" s="34"/>
      <c r="AJ31" s="34"/>
      <c r="AK31" s="34"/>
      <c r="AL31" s="34"/>
      <c r="AM31" s="35" t="e">
        <f t="shared" si="11"/>
        <v>#DIV/0!</v>
      </c>
      <c r="AN31" s="34"/>
      <c r="AO31" s="34"/>
      <c r="AP31" s="34"/>
      <c r="AQ31" s="35" t="e">
        <f t="shared" si="0"/>
        <v>#DIV/0!</v>
      </c>
      <c r="AR31" s="34"/>
      <c r="AS31" s="34"/>
      <c r="AT31" s="34"/>
      <c r="AU31" s="35" t="e">
        <f t="shared" si="1"/>
        <v>#DIV/0!</v>
      </c>
      <c r="AV31" s="36" t="e">
        <f t="shared" si="12"/>
        <v>#DIV/0!</v>
      </c>
      <c r="AW31" s="34" t="e">
        <f t="shared" si="13"/>
        <v>#DIV/0!</v>
      </c>
      <c r="AX31" s="37"/>
      <c r="AY31" s="37">
        <f t="shared" si="14"/>
        <v>0</v>
      </c>
      <c r="AZ31" s="38" t="e">
        <f t="shared" si="16"/>
        <v>#DIV/0!</v>
      </c>
    </row>
    <row r="32" spans="1:52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4"/>
      <c r="Z32" s="34"/>
      <c r="AA32" s="34"/>
      <c r="AB32" s="34"/>
      <c r="AC32" s="34"/>
      <c r="AD32" s="34"/>
      <c r="AE32" s="35" t="e">
        <f t="shared" si="10"/>
        <v>#DIV/0!</v>
      </c>
      <c r="AF32" s="34"/>
      <c r="AG32" s="34"/>
      <c r="AH32" s="34"/>
      <c r="AI32" s="34"/>
      <c r="AJ32" s="34"/>
      <c r="AK32" s="34"/>
      <c r="AL32" s="34"/>
      <c r="AM32" s="35" t="e">
        <f t="shared" si="11"/>
        <v>#DIV/0!</v>
      </c>
      <c r="AN32" s="34"/>
      <c r="AO32" s="34"/>
      <c r="AP32" s="34"/>
      <c r="AQ32" s="35" t="e">
        <f t="shared" si="0"/>
        <v>#DIV/0!</v>
      </c>
      <c r="AR32" s="34"/>
      <c r="AS32" s="34"/>
      <c r="AT32" s="34"/>
      <c r="AU32" s="35" t="e">
        <f t="shared" si="1"/>
        <v>#DIV/0!</v>
      </c>
      <c r="AV32" s="36" t="e">
        <f t="shared" si="12"/>
        <v>#DIV/0!</v>
      </c>
      <c r="AW32" s="34" t="e">
        <f t="shared" si="13"/>
        <v>#DIV/0!</v>
      </c>
      <c r="AX32" s="37"/>
      <c r="AY32" s="37">
        <f t="shared" si="14"/>
        <v>0</v>
      </c>
      <c r="AZ32" s="38" t="e">
        <f t="shared" si="16"/>
        <v>#DIV/0!</v>
      </c>
    </row>
    <row r="33" spans="1:52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4"/>
      <c r="Z33" s="34"/>
      <c r="AA33" s="34"/>
      <c r="AB33" s="34"/>
      <c r="AC33" s="34"/>
      <c r="AD33" s="34"/>
      <c r="AE33" s="35" t="e">
        <f t="shared" si="10"/>
        <v>#DIV/0!</v>
      </c>
      <c r="AF33" s="34"/>
      <c r="AG33" s="34"/>
      <c r="AH33" s="34"/>
      <c r="AI33" s="34"/>
      <c r="AJ33" s="34"/>
      <c r="AK33" s="34"/>
      <c r="AL33" s="34"/>
      <c r="AM33" s="35" t="e">
        <f t="shared" si="11"/>
        <v>#DIV/0!</v>
      </c>
      <c r="AN33" s="34"/>
      <c r="AO33" s="34"/>
      <c r="AP33" s="34"/>
      <c r="AQ33" s="35" t="e">
        <f t="shared" si="0"/>
        <v>#DIV/0!</v>
      </c>
      <c r="AR33" s="34"/>
      <c r="AS33" s="34"/>
      <c r="AT33" s="34"/>
      <c r="AU33" s="35" t="e">
        <f t="shared" si="1"/>
        <v>#DIV/0!</v>
      </c>
      <c r="AV33" s="36" t="e">
        <f t="shared" si="12"/>
        <v>#DIV/0!</v>
      </c>
      <c r="AW33" s="34" t="e">
        <f t="shared" si="13"/>
        <v>#DIV/0!</v>
      </c>
      <c r="AX33" s="37"/>
      <c r="AY33" s="37">
        <f t="shared" si="14"/>
        <v>0</v>
      </c>
      <c r="AZ33" s="38" t="e">
        <f t="shared" si="16"/>
        <v>#DIV/0!</v>
      </c>
    </row>
    <row r="34" spans="1:52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4"/>
      <c r="Z34" s="34"/>
      <c r="AA34" s="34"/>
      <c r="AB34" s="34"/>
      <c r="AC34" s="34"/>
      <c r="AD34" s="34"/>
      <c r="AE34" s="35" t="e">
        <f t="shared" si="10"/>
        <v>#DIV/0!</v>
      </c>
      <c r="AF34" s="34"/>
      <c r="AG34" s="34"/>
      <c r="AH34" s="34"/>
      <c r="AI34" s="34"/>
      <c r="AJ34" s="34"/>
      <c r="AK34" s="34"/>
      <c r="AL34" s="34"/>
      <c r="AM34" s="35" t="e">
        <f t="shared" si="11"/>
        <v>#DIV/0!</v>
      </c>
      <c r="AN34" s="34"/>
      <c r="AO34" s="34"/>
      <c r="AP34" s="34"/>
      <c r="AQ34" s="35" t="e">
        <f t="shared" si="0"/>
        <v>#DIV/0!</v>
      </c>
      <c r="AR34" s="34"/>
      <c r="AS34" s="34"/>
      <c r="AT34" s="34"/>
      <c r="AU34" s="35" t="e">
        <f t="shared" si="1"/>
        <v>#DIV/0!</v>
      </c>
      <c r="AV34" s="36" t="e">
        <f t="shared" si="12"/>
        <v>#DIV/0!</v>
      </c>
      <c r="AW34" s="34" t="e">
        <f t="shared" si="13"/>
        <v>#DIV/0!</v>
      </c>
      <c r="AX34" s="37"/>
      <c r="AY34" s="37">
        <f t="shared" si="14"/>
        <v>0</v>
      </c>
      <c r="AZ34" s="38" t="e">
        <f t="shared" si="16"/>
        <v>#DIV/0!</v>
      </c>
    </row>
    <row r="35" spans="1:52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4"/>
      <c r="Z35" s="34"/>
      <c r="AA35" s="34"/>
      <c r="AB35" s="34"/>
      <c r="AC35" s="34"/>
      <c r="AD35" s="34"/>
      <c r="AE35" s="35" t="e">
        <f t="shared" si="10"/>
        <v>#DIV/0!</v>
      </c>
      <c r="AF35" s="34"/>
      <c r="AG35" s="34"/>
      <c r="AH35" s="34"/>
      <c r="AI35" s="34"/>
      <c r="AJ35" s="34"/>
      <c r="AK35" s="34"/>
      <c r="AL35" s="34"/>
      <c r="AM35" s="35" t="e">
        <f t="shared" si="11"/>
        <v>#DIV/0!</v>
      </c>
      <c r="AN35" s="34"/>
      <c r="AO35" s="34"/>
      <c r="AP35" s="34"/>
      <c r="AQ35" s="35" t="e">
        <f t="shared" si="0"/>
        <v>#DIV/0!</v>
      </c>
      <c r="AR35" s="34"/>
      <c r="AS35" s="34"/>
      <c r="AT35" s="34"/>
      <c r="AU35" s="35" t="e">
        <f t="shared" si="1"/>
        <v>#DIV/0!</v>
      </c>
      <c r="AV35" s="36" t="e">
        <f t="shared" si="12"/>
        <v>#DIV/0!</v>
      </c>
      <c r="AW35" s="34" t="e">
        <f t="shared" si="13"/>
        <v>#DIV/0!</v>
      </c>
      <c r="AX35" s="37"/>
      <c r="AY35" s="37">
        <f t="shared" si="14"/>
        <v>0</v>
      </c>
      <c r="AZ35" s="38" t="e">
        <f t="shared" si="16"/>
        <v>#DIV/0!</v>
      </c>
    </row>
    <row r="36" spans="1:52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4"/>
      <c r="Z36" s="34"/>
      <c r="AA36" s="34"/>
      <c r="AB36" s="34"/>
      <c r="AC36" s="34"/>
      <c r="AD36" s="34"/>
      <c r="AE36" s="35" t="e">
        <f t="shared" si="10"/>
        <v>#DIV/0!</v>
      </c>
      <c r="AF36" s="34"/>
      <c r="AG36" s="34"/>
      <c r="AH36" s="34"/>
      <c r="AI36" s="34"/>
      <c r="AJ36" s="34"/>
      <c r="AK36" s="34"/>
      <c r="AL36" s="34"/>
      <c r="AM36" s="35" t="e">
        <f t="shared" si="11"/>
        <v>#DIV/0!</v>
      </c>
      <c r="AN36" s="34"/>
      <c r="AO36" s="34"/>
      <c r="AP36" s="34"/>
      <c r="AQ36" s="35" t="e">
        <f t="shared" si="0"/>
        <v>#DIV/0!</v>
      </c>
      <c r="AR36" s="34"/>
      <c r="AS36" s="34"/>
      <c r="AT36" s="34"/>
      <c r="AU36" s="35" t="e">
        <f t="shared" si="1"/>
        <v>#DIV/0!</v>
      </c>
      <c r="AV36" s="36" t="e">
        <f t="shared" si="12"/>
        <v>#DIV/0!</v>
      </c>
      <c r="AW36" s="34" t="e">
        <f t="shared" si="13"/>
        <v>#DIV/0!</v>
      </c>
      <c r="AX36" s="37"/>
      <c r="AY36" s="37">
        <f t="shared" si="14"/>
        <v>0</v>
      </c>
      <c r="AZ36" s="38" t="e">
        <f t="shared" si="16"/>
        <v>#DIV/0!</v>
      </c>
    </row>
    <row r="37" spans="1:52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4"/>
      <c r="Z37" s="34"/>
      <c r="AA37" s="34"/>
      <c r="AB37" s="34"/>
      <c r="AC37" s="34"/>
      <c r="AD37" s="34"/>
      <c r="AE37" s="35" t="e">
        <f t="shared" si="10"/>
        <v>#DIV/0!</v>
      </c>
      <c r="AF37" s="34"/>
      <c r="AG37" s="34"/>
      <c r="AH37" s="34"/>
      <c r="AI37" s="34"/>
      <c r="AJ37" s="34"/>
      <c r="AK37" s="34"/>
      <c r="AL37" s="34"/>
      <c r="AM37" s="35" t="e">
        <f t="shared" si="11"/>
        <v>#DIV/0!</v>
      </c>
      <c r="AN37" s="34"/>
      <c r="AO37" s="34"/>
      <c r="AP37" s="34"/>
      <c r="AQ37" s="35" t="e">
        <f t="shared" si="0"/>
        <v>#DIV/0!</v>
      </c>
      <c r="AR37" s="34"/>
      <c r="AS37" s="34"/>
      <c r="AT37" s="34"/>
      <c r="AU37" s="35" t="e">
        <f t="shared" si="1"/>
        <v>#DIV/0!</v>
      </c>
      <c r="AV37" s="36" t="e">
        <f t="shared" si="12"/>
        <v>#DIV/0!</v>
      </c>
      <c r="AW37" s="34" t="e">
        <f t="shared" si="13"/>
        <v>#DIV/0!</v>
      </c>
      <c r="AX37" s="37"/>
      <c r="AY37" s="37">
        <f t="shared" si="14"/>
        <v>0</v>
      </c>
      <c r="AZ37" s="38" t="e">
        <f t="shared" si="16"/>
        <v>#DIV/0!</v>
      </c>
    </row>
    <row r="38" spans="1:52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4"/>
      <c r="Z38" s="34"/>
      <c r="AA38" s="34"/>
      <c r="AB38" s="34"/>
      <c r="AC38" s="34"/>
      <c r="AD38" s="34"/>
      <c r="AE38" s="35" t="e">
        <f t="shared" si="10"/>
        <v>#DIV/0!</v>
      </c>
      <c r="AF38" s="34"/>
      <c r="AG38" s="34"/>
      <c r="AH38" s="34"/>
      <c r="AI38" s="34"/>
      <c r="AJ38" s="34"/>
      <c r="AK38" s="34"/>
      <c r="AL38" s="34"/>
      <c r="AM38" s="35" t="e">
        <f t="shared" si="11"/>
        <v>#DIV/0!</v>
      </c>
      <c r="AN38" s="34"/>
      <c r="AO38" s="34"/>
      <c r="AP38" s="34"/>
      <c r="AQ38" s="35" t="e">
        <f t="shared" si="0"/>
        <v>#DIV/0!</v>
      </c>
      <c r="AR38" s="34"/>
      <c r="AS38" s="34"/>
      <c r="AT38" s="34"/>
      <c r="AU38" s="35" t="e">
        <f t="shared" si="1"/>
        <v>#DIV/0!</v>
      </c>
      <c r="AV38" s="36" t="e">
        <f t="shared" si="12"/>
        <v>#DIV/0!</v>
      </c>
      <c r="AW38" s="34" t="e">
        <f t="shared" si="13"/>
        <v>#DIV/0!</v>
      </c>
      <c r="AX38" s="37"/>
      <c r="AY38" s="37">
        <f t="shared" si="14"/>
        <v>0</v>
      </c>
      <c r="AZ38" s="38" t="e">
        <f t="shared" si="16"/>
        <v>#DIV/0!</v>
      </c>
    </row>
    <row r="39" spans="1:52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4"/>
      <c r="Z39" s="34"/>
      <c r="AA39" s="34"/>
      <c r="AB39" s="34"/>
      <c r="AC39" s="34"/>
      <c r="AD39" s="34"/>
      <c r="AE39" s="35" t="e">
        <f t="shared" si="10"/>
        <v>#DIV/0!</v>
      </c>
      <c r="AF39" s="34"/>
      <c r="AG39" s="34"/>
      <c r="AH39" s="34"/>
      <c r="AI39" s="34"/>
      <c r="AJ39" s="34"/>
      <c r="AK39" s="34"/>
      <c r="AL39" s="34"/>
      <c r="AM39" s="35" t="e">
        <f t="shared" si="11"/>
        <v>#DIV/0!</v>
      </c>
      <c r="AN39" s="34"/>
      <c r="AO39" s="34"/>
      <c r="AP39" s="34"/>
      <c r="AQ39" s="35" t="e">
        <f t="shared" si="0"/>
        <v>#DIV/0!</v>
      </c>
      <c r="AR39" s="34"/>
      <c r="AS39" s="34"/>
      <c r="AT39" s="34"/>
      <c r="AU39" s="35" t="e">
        <f t="shared" si="1"/>
        <v>#DIV/0!</v>
      </c>
      <c r="AV39" s="36" t="e">
        <f t="shared" si="12"/>
        <v>#DIV/0!</v>
      </c>
      <c r="AW39" s="34" t="e">
        <f t="shared" si="13"/>
        <v>#DIV/0!</v>
      </c>
      <c r="AX39" s="37"/>
      <c r="AY39" s="37">
        <f t="shared" si="14"/>
        <v>0</v>
      </c>
      <c r="AZ39" s="38" t="e">
        <f t="shared" si="16"/>
        <v>#DIV/0!</v>
      </c>
    </row>
    <row r="40" spans="1:52" s="21" customFormat="1" ht="15">
      <c r="A40" s="20"/>
      <c r="G40" s="78"/>
      <c r="H40" s="91"/>
      <c r="J40" s="91"/>
      <c r="P40" s="78"/>
      <c r="Q40" s="91"/>
      <c r="S40" s="91"/>
      <c r="AE40" s="43"/>
      <c r="AM40" s="43"/>
      <c r="AQ40" s="43"/>
      <c r="AU40" s="43"/>
      <c r="AV40" s="44"/>
      <c r="AW40" s="43"/>
      <c r="AX40" s="43"/>
      <c r="AY40" s="43"/>
    </row>
    <row r="41" spans="1:52" s="21" customFormat="1" ht="15">
      <c r="A41" s="20"/>
      <c r="G41" s="78"/>
      <c r="H41" s="91"/>
      <c r="J41" s="91"/>
      <c r="P41" s="78"/>
      <c r="Q41" s="91"/>
      <c r="S41" s="91"/>
      <c r="AE41" s="43"/>
      <c r="AM41" s="43"/>
      <c r="AQ41" s="43"/>
      <c r="AU41" s="43"/>
      <c r="AV41" s="44"/>
      <c r="AW41" s="43"/>
      <c r="AX41" s="43"/>
      <c r="AY41" s="43"/>
    </row>
    <row r="42" spans="1:52" s="21" customFormat="1" ht="15">
      <c r="A42" s="20"/>
      <c r="G42" s="78"/>
      <c r="H42" s="91"/>
      <c r="J42" s="91"/>
      <c r="P42" s="78"/>
      <c r="Q42" s="91"/>
      <c r="S42" s="91"/>
      <c r="AE42" s="43"/>
      <c r="AM42" s="43"/>
      <c r="AQ42" s="43"/>
      <c r="AU42" s="43"/>
      <c r="AV42" s="44"/>
      <c r="AW42" s="43"/>
      <c r="AX42" s="43"/>
      <c r="AY42" s="43"/>
    </row>
    <row r="43" spans="1:52" s="21" customFormat="1" ht="15">
      <c r="A43" s="20"/>
      <c r="G43" s="78"/>
      <c r="H43" s="91"/>
      <c r="J43" s="91"/>
      <c r="P43" s="78"/>
      <c r="Q43" s="91"/>
      <c r="S43" s="91"/>
      <c r="AE43" s="43"/>
      <c r="AM43" s="43"/>
      <c r="AQ43" s="43"/>
      <c r="AU43" s="43"/>
      <c r="AV43" s="44"/>
      <c r="AW43" s="43"/>
      <c r="AX43" s="43"/>
      <c r="AY43" s="43"/>
    </row>
    <row r="44" spans="1:52" s="21" customFormat="1" ht="15">
      <c r="A44" s="20"/>
      <c r="G44" s="78"/>
      <c r="H44" s="91"/>
      <c r="J44" s="91"/>
      <c r="P44" s="78"/>
      <c r="Q44" s="91"/>
      <c r="S44" s="91"/>
      <c r="AE44" s="43"/>
      <c r="AM44" s="43"/>
      <c r="AQ44" s="43"/>
      <c r="AU44" s="43"/>
      <c r="AV44" s="44"/>
      <c r="AW44" s="43"/>
      <c r="AX44" s="43"/>
      <c r="AY44" s="43"/>
    </row>
    <row r="45" spans="1:52" s="21" customFormat="1" ht="15">
      <c r="A45" s="20"/>
      <c r="G45" s="78"/>
      <c r="H45" s="91"/>
      <c r="J45" s="91"/>
      <c r="P45" s="78"/>
      <c r="Q45" s="91"/>
      <c r="S45" s="91"/>
      <c r="AE45" s="43"/>
      <c r="AM45" s="43"/>
      <c r="AQ45" s="43"/>
      <c r="AU45" s="43"/>
      <c r="AV45" s="44"/>
      <c r="AW45" s="43"/>
      <c r="AX45" s="43"/>
      <c r="AY45" s="43"/>
    </row>
    <row r="46" spans="1:52" s="21" customFormat="1" ht="15">
      <c r="A46" s="20"/>
      <c r="G46" s="78"/>
      <c r="H46" s="91"/>
      <c r="J46" s="91"/>
      <c r="P46" s="78"/>
      <c r="Q46" s="91"/>
      <c r="S46" s="91"/>
      <c r="AE46" s="43"/>
      <c r="AM46" s="43"/>
      <c r="AQ46" s="43"/>
      <c r="AU46" s="43"/>
      <c r="AV46" s="44"/>
      <c r="AW46" s="43"/>
      <c r="AX46" s="43"/>
      <c r="AY46" s="43"/>
    </row>
    <row r="47" spans="1:52" s="21" customFormat="1" ht="15">
      <c r="A47" s="20"/>
      <c r="G47" s="78"/>
      <c r="H47" s="91"/>
      <c r="J47" s="91"/>
      <c r="P47" s="78"/>
      <c r="Q47" s="91"/>
      <c r="S47" s="91"/>
      <c r="AE47" s="43"/>
      <c r="AM47" s="43"/>
      <c r="AQ47" s="43"/>
      <c r="AU47" s="43"/>
      <c r="AV47" s="44"/>
      <c r="AW47" s="43"/>
      <c r="AX47" s="43"/>
      <c r="AY47" s="43"/>
    </row>
    <row r="48" spans="1:52" s="21" customFormat="1" ht="15">
      <c r="A48" s="20"/>
      <c r="G48" s="78"/>
      <c r="H48" s="91"/>
      <c r="J48" s="91"/>
      <c r="P48" s="78"/>
      <c r="Q48" s="91"/>
      <c r="S48" s="91"/>
      <c r="AE48" s="43"/>
      <c r="AM48" s="43"/>
      <c r="AQ48" s="43"/>
      <c r="AU48" s="43"/>
      <c r="AV48" s="44"/>
      <c r="AW48" s="43"/>
      <c r="AX48" s="43"/>
      <c r="AY48" s="43"/>
    </row>
    <row r="49" spans="1:51" s="21" customFormat="1" ht="15">
      <c r="A49" s="20"/>
      <c r="G49" s="78"/>
      <c r="H49" s="91"/>
      <c r="J49" s="91"/>
      <c r="P49" s="78"/>
      <c r="Q49" s="91"/>
      <c r="S49" s="91"/>
      <c r="AE49" s="43"/>
      <c r="AM49" s="43"/>
      <c r="AQ49" s="43"/>
      <c r="AU49" s="43"/>
      <c r="AV49" s="44"/>
      <c r="AW49" s="43"/>
      <c r="AX49" s="43"/>
      <c r="AY49" s="43"/>
    </row>
    <row r="50" spans="1:51" s="21" customFormat="1" ht="15">
      <c r="A50" s="20"/>
      <c r="G50" s="78"/>
      <c r="H50" s="91"/>
      <c r="J50" s="91"/>
      <c r="P50" s="78"/>
      <c r="Q50" s="91"/>
      <c r="S50" s="91"/>
      <c r="AE50" s="43"/>
      <c r="AM50" s="43"/>
      <c r="AQ50" s="43"/>
      <c r="AU50" s="43"/>
      <c r="AV50" s="44"/>
      <c r="AW50" s="43"/>
      <c r="AX50" s="43"/>
      <c r="AY50" s="43"/>
    </row>
    <row r="51" spans="1:51" s="21" customFormat="1" ht="15">
      <c r="A51" s="20"/>
      <c r="G51" s="78"/>
      <c r="H51" s="91"/>
      <c r="J51" s="91"/>
      <c r="P51" s="78"/>
      <c r="Q51" s="91"/>
      <c r="S51" s="91"/>
      <c r="AE51" s="43"/>
      <c r="AM51" s="43"/>
      <c r="AQ51" s="43"/>
      <c r="AU51" s="43"/>
      <c r="AV51" s="44"/>
      <c r="AW51" s="43"/>
      <c r="AX51" s="43"/>
      <c r="AY51" s="43"/>
    </row>
    <row r="52" spans="1:51" s="21" customFormat="1" ht="15">
      <c r="A52" s="20"/>
      <c r="G52" s="78"/>
      <c r="H52" s="91"/>
      <c r="J52" s="91"/>
      <c r="P52" s="78"/>
      <c r="Q52" s="91"/>
      <c r="S52" s="91"/>
      <c r="AE52" s="43"/>
      <c r="AM52" s="43"/>
      <c r="AQ52" s="43"/>
      <c r="AU52" s="43"/>
      <c r="AV52" s="44"/>
      <c r="AW52" s="43"/>
      <c r="AX52" s="43"/>
      <c r="AY52" s="43"/>
    </row>
    <row r="53" spans="1:51" s="21" customFormat="1" ht="15">
      <c r="A53" s="20"/>
      <c r="G53" s="78"/>
      <c r="H53" s="91"/>
      <c r="J53" s="91"/>
      <c r="P53" s="78"/>
      <c r="Q53" s="91"/>
      <c r="S53" s="91"/>
      <c r="AE53" s="43"/>
      <c r="AM53" s="43"/>
      <c r="AQ53" s="43"/>
      <c r="AU53" s="43"/>
      <c r="AV53" s="44"/>
      <c r="AW53" s="43"/>
      <c r="AX53" s="43"/>
      <c r="AY53" s="43"/>
    </row>
    <row r="54" spans="1:51" s="21" customFormat="1" ht="15">
      <c r="A54" s="20"/>
      <c r="G54" s="78"/>
      <c r="H54" s="91"/>
      <c r="J54" s="91"/>
      <c r="P54" s="78"/>
      <c r="Q54" s="91"/>
      <c r="S54" s="91"/>
      <c r="AE54" s="43"/>
      <c r="AM54" s="43"/>
      <c r="AQ54" s="43"/>
      <c r="AU54" s="43"/>
      <c r="AV54" s="44"/>
      <c r="AW54" s="43"/>
      <c r="AX54" s="43"/>
      <c r="AY54" s="43"/>
    </row>
    <row r="55" spans="1:51" s="21" customFormat="1" ht="15">
      <c r="A55" s="20"/>
      <c r="G55" s="78"/>
      <c r="H55" s="91"/>
      <c r="J55" s="91"/>
      <c r="P55" s="78"/>
      <c r="Q55" s="91"/>
      <c r="S55" s="91"/>
      <c r="AE55" s="43"/>
      <c r="AM55" s="43"/>
      <c r="AQ55" s="43"/>
      <c r="AU55" s="43"/>
      <c r="AV55" s="44"/>
      <c r="AW55" s="43"/>
      <c r="AX55" s="43"/>
      <c r="AY55" s="43"/>
    </row>
    <row r="56" spans="1:51" s="21" customFormat="1" ht="15">
      <c r="A56" s="20"/>
      <c r="G56" s="78"/>
      <c r="H56" s="91"/>
      <c r="J56" s="91"/>
      <c r="P56" s="78"/>
      <c r="Q56" s="91"/>
      <c r="S56" s="91"/>
      <c r="AE56" s="43"/>
      <c r="AM56" s="43"/>
      <c r="AQ56" s="43"/>
      <c r="AU56" s="43"/>
      <c r="AV56" s="44"/>
      <c r="AW56" s="43"/>
      <c r="AX56" s="43"/>
      <c r="AY56" s="43"/>
    </row>
    <row r="57" spans="1:51" s="21" customFormat="1" ht="15">
      <c r="A57" s="20"/>
      <c r="G57" s="78"/>
      <c r="H57" s="91"/>
      <c r="J57" s="91"/>
      <c r="P57" s="78"/>
      <c r="Q57" s="91"/>
      <c r="S57" s="91"/>
      <c r="AE57" s="43"/>
      <c r="AM57" s="43"/>
      <c r="AQ57" s="43"/>
      <c r="AU57" s="43"/>
      <c r="AV57" s="44"/>
      <c r="AW57" s="43"/>
      <c r="AX57" s="43"/>
      <c r="AY57" s="43"/>
    </row>
    <row r="58" spans="1:51" s="21" customFormat="1" ht="15">
      <c r="A58" s="20"/>
      <c r="G58" s="78"/>
      <c r="H58" s="91"/>
      <c r="J58" s="91"/>
      <c r="P58" s="78"/>
      <c r="Q58" s="91"/>
      <c r="S58" s="91"/>
      <c r="AE58" s="43"/>
      <c r="AM58" s="43"/>
      <c r="AQ58" s="43"/>
      <c r="AU58" s="43"/>
      <c r="AV58" s="44"/>
      <c r="AW58" s="43"/>
      <c r="AX58" s="43"/>
      <c r="AY58" s="43"/>
    </row>
    <row r="59" spans="1:51" s="21" customFormat="1" ht="15">
      <c r="A59" s="20"/>
      <c r="G59" s="78"/>
      <c r="H59" s="91"/>
      <c r="J59" s="91"/>
      <c r="P59" s="78"/>
      <c r="Q59" s="91"/>
      <c r="S59" s="91"/>
      <c r="AE59" s="43"/>
      <c r="AM59" s="43"/>
      <c r="AQ59" s="43"/>
      <c r="AU59" s="43"/>
      <c r="AV59" s="44"/>
      <c r="AW59" s="43"/>
      <c r="AX59" s="43"/>
      <c r="AY59" s="43"/>
    </row>
    <row r="60" spans="1:51" s="21" customFormat="1" ht="15">
      <c r="A60" s="20"/>
      <c r="G60" s="78"/>
      <c r="H60" s="91"/>
      <c r="J60" s="91"/>
      <c r="P60" s="78"/>
      <c r="Q60" s="91"/>
      <c r="S60" s="91"/>
      <c r="AE60" s="43"/>
      <c r="AM60" s="43"/>
      <c r="AQ60" s="43"/>
      <c r="AU60" s="43"/>
      <c r="AV60" s="44"/>
      <c r="AW60" s="43"/>
      <c r="AX60" s="43"/>
      <c r="AY60" s="43"/>
    </row>
    <row r="61" spans="1:51" s="21" customFormat="1" ht="15">
      <c r="A61" s="20"/>
      <c r="G61" s="78"/>
      <c r="H61" s="91"/>
      <c r="J61" s="91"/>
      <c r="P61" s="78"/>
      <c r="Q61" s="91"/>
      <c r="S61" s="91"/>
      <c r="AE61" s="43"/>
      <c r="AM61" s="43"/>
      <c r="AQ61" s="43"/>
      <c r="AU61" s="43"/>
      <c r="AV61" s="44"/>
      <c r="AW61" s="43"/>
      <c r="AX61" s="43"/>
      <c r="AY61" s="43"/>
    </row>
    <row r="62" spans="1:51" s="21" customFormat="1" ht="15">
      <c r="A62" s="20"/>
      <c r="G62" s="78"/>
      <c r="H62" s="91"/>
      <c r="J62" s="91"/>
      <c r="P62" s="78"/>
      <c r="Q62" s="91"/>
      <c r="S62" s="91"/>
      <c r="AE62" s="43"/>
      <c r="AM62" s="43"/>
      <c r="AQ62" s="43"/>
      <c r="AU62" s="43"/>
      <c r="AV62" s="44"/>
      <c r="AW62" s="43"/>
      <c r="AX62" s="43"/>
      <c r="AY62" s="43"/>
    </row>
    <row r="63" spans="1:51" s="21" customFormat="1" ht="15">
      <c r="A63" s="20"/>
      <c r="G63" s="78"/>
      <c r="H63" s="91"/>
      <c r="J63" s="91"/>
      <c r="P63" s="78"/>
      <c r="Q63" s="91"/>
      <c r="S63" s="91"/>
      <c r="AE63" s="43"/>
      <c r="AM63" s="43"/>
      <c r="AQ63" s="43"/>
      <c r="AU63" s="43"/>
      <c r="AV63" s="44"/>
      <c r="AW63" s="43"/>
      <c r="AX63" s="43"/>
      <c r="AY63" s="43"/>
    </row>
    <row r="64" spans="1:51" s="21" customFormat="1" ht="15">
      <c r="A64" s="20"/>
      <c r="G64" s="78"/>
      <c r="H64" s="91"/>
      <c r="J64" s="91"/>
      <c r="P64" s="78"/>
      <c r="Q64" s="91"/>
      <c r="S64" s="91"/>
      <c r="AE64" s="43"/>
      <c r="AM64" s="43"/>
      <c r="AQ64" s="43"/>
      <c r="AU64" s="43"/>
      <c r="AV64" s="44"/>
      <c r="AW64" s="43"/>
      <c r="AX64" s="43"/>
      <c r="AY64" s="43"/>
    </row>
    <row r="65" spans="1:51" s="21" customFormat="1" ht="15">
      <c r="A65" s="20"/>
      <c r="G65" s="78"/>
      <c r="H65" s="91"/>
      <c r="J65" s="91"/>
      <c r="P65" s="78"/>
      <c r="Q65" s="91"/>
      <c r="S65" s="91"/>
      <c r="AE65" s="43"/>
      <c r="AM65" s="43"/>
      <c r="AQ65" s="43"/>
      <c r="AU65" s="43"/>
      <c r="AV65" s="44"/>
      <c r="AW65" s="43"/>
      <c r="AX65" s="43"/>
      <c r="AY65" s="43"/>
    </row>
    <row r="66" spans="1:51" s="21" customFormat="1" ht="15">
      <c r="A66" s="20"/>
      <c r="G66" s="78"/>
      <c r="H66" s="91"/>
      <c r="J66" s="91"/>
      <c r="P66" s="78"/>
      <c r="Q66" s="91"/>
      <c r="S66" s="91"/>
      <c r="AE66" s="43"/>
      <c r="AM66" s="43"/>
      <c r="AQ66" s="43"/>
      <c r="AU66" s="43"/>
      <c r="AV66" s="44"/>
      <c r="AW66" s="43"/>
      <c r="AX66" s="43"/>
      <c r="AY66" s="43"/>
    </row>
    <row r="67" spans="1:51" s="21" customFormat="1" ht="15">
      <c r="A67" s="20"/>
      <c r="G67" s="78"/>
      <c r="H67" s="91"/>
      <c r="J67" s="91"/>
      <c r="P67" s="78"/>
      <c r="Q67" s="91"/>
      <c r="S67" s="91"/>
      <c r="AE67" s="43"/>
      <c r="AM67" s="43"/>
      <c r="AQ67" s="43"/>
      <c r="AU67" s="43"/>
      <c r="AV67" s="44"/>
      <c r="AW67" s="43"/>
      <c r="AX67" s="43"/>
      <c r="AY67" s="43"/>
    </row>
    <row r="68" spans="1:51" s="21" customFormat="1" ht="15">
      <c r="A68" s="20"/>
      <c r="G68" s="78"/>
      <c r="H68" s="91"/>
      <c r="J68" s="91"/>
      <c r="P68" s="78"/>
      <c r="Q68" s="91"/>
      <c r="S68" s="91"/>
      <c r="AE68" s="43"/>
      <c r="AM68" s="43"/>
      <c r="AQ68" s="43"/>
      <c r="AU68" s="43"/>
      <c r="AV68" s="44"/>
      <c r="AW68" s="43"/>
      <c r="AX68" s="43"/>
      <c r="AY68" s="43"/>
    </row>
    <row r="69" spans="1:51" s="21" customFormat="1" ht="15">
      <c r="A69" s="20"/>
      <c r="G69" s="78"/>
      <c r="H69" s="91"/>
      <c r="J69" s="91"/>
      <c r="P69" s="78"/>
      <c r="Q69" s="91"/>
      <c r="S69" s="91"/>
      <c r="AE69" s="43"/>
      <c r="AM69" s="43"/>
      <c r="AQ69" s="43"/>
      <c r="AU69" s="43"/>
      <c r="AV69" s="44"/>
      <c r="AW69" s="43"/>
      <c r="AX69" s="43"/>
      <c r="AY69" s="43"/>
    </row>
    <row r="70" spans="1:51" s="21" customFormat="1" ht="15">
      <c r="A70" s="20"/>
      <c r="G70" s="78"/>
      <c r="H70" s="91"/>
      <c r="J70" s="91"/>
      <c r="P70" s="78"/>
      <c r="Q70" s="91"/>
      <c r="S70" s="91"/>
      <c r="AE70" s="43"/>
      <c r="AM70" s="43"/>
      <c r="AQ70" s="43"/>
      <c r="AU70" s="43"/>
      <c r="AV70" s="44"/>
      <c r="AW70" s="43"/>
      <c r="AX70" s="43"/>
      <c r="AY70" s="43"/>
    </row>
    <row r="71" spans="1:51" s="21" customFormat="1" ht="15">
      <c r="A71" s="20"/>
      <c r="G71" s="78"/>
      <c r="H71" s="91"/>
      <c r="J71" s="91"/>
      <c r="P71" s="78"/>
      <c r="Q71" s="91"/>
      <c r="S71" s="91"/>
      <c r="AE71" s="43"/>
      <c r="AM71" s="43"/>
      <c r="AQ71" s="43"/>
      <c r="AU71" s="43"/>
      <c r="AV71" s="44"/>
      <c r="AW71" s="43"/>
      <c r="AX71" s="43"/>
      <c r="AY71" s="43"/>
    </row>
    <row r="72" spans="1:51" s="21" customFormat="1" ht="15">
      <c r="A72" s="20"/>
      <c r="G72" s="78"/>
      <c r="H72" s="91"/>
      <c r="J72" s="91"/>
      <c r="P72" s="78"/>
      <c r="Q72" s="91"/>
      <c r="S72" s="91"/>
      <c r="AE72" s="43"/>
      <c r="AM72" s="43"/>
      <c r="AQ72" s="43"/>
      <c r="AU72" s="43"/>
      <c r="AV72" s="44"/>
      <c r="AW72" s="43"/>
      <c r="AX72" s="43"/>
      <c r="AY72" s="43"/>
    </row>
    <row r="73" spans="1:51" s="21" customFormat="1" ht="15">
      <c r="A73" s="20"/>
      <c r="G73" s="78"/>
      <c r="H73" s="91"/>
      <c r="J73" s="91"/>
      <c r="P73" s="78"/>
      <c r="Q73" s="91"/>
      <c r="S73" s="91"/>
      <c r="AE73" s="43"/>
      <c r="AM73" s="43"/>
      <c r="AQ73" s="43"/>
      <c r="AU73" s="43"/>
      <c r="AV73" s="44"/>
      <c r="AW73" s="43"/>
      <c r="AX73" s="43"/>
      <c r="AY73" s="43"/>
    </row>
    <row r="74" spans="1:51" s="21" customFormat="1" ht="15">
      <c r="A74" s="20"/>
      <c r="G74" s="78"/>
      <c r="H74" s="91"/>
      <c r="J74" s="91"/>
      <c r="P74" s="78"/>
      <c r="Q74" s="91"/>
      <c r="S74" s="91"/>
      <c r="AE74" s="43"/>
      <c r="AM74" s="43"/>
      <c r="AQ74" s="43"/>
      <c r="AU74" s="43"/>
      <c r="AV74" s="44"/>
      <c r="AW74" s="43"/>
      <c r="AX74" s="43"/>
      <c r="AY74" s="43"/>
    </row>
    <row r="75" spans="1:51" s="21" customFormat="1" ht="15">
      <c r="A75" s="20"/>
      <c r="G75" s="78"/>
      <c r="H75" s="91"/>
      <c r="J75" s="91"/>
      <c r="P75" s="78"/>
      <c r="Q75" s="91"/>
      <c r="S75" s="91"/>
      <c r="AE75" s="43"/>
      <c r="AM75" s="43"/>
      <c r="AQ75" s="43"/>
      <c r="AU75" s="43"/>
      <c r="AV75" s="44"/>
      <c r="AW75" s="43"/>
      <c r="AX75" s="43"/>
      <c r="AY75" s="43"/>
    </row>
    <row r="76" spans="1:51" s="21" customFormat="1" ht="15">
      <c r="A76" s="20"/>
      <c r="G76" s="78"/>
      <c r="H76" s="91"/>
      <c r="J76" s="91"/>
      <c r="P76" s="78"/>
      <c r="Q76" s="91"/>
      <c r="S76" s="91"/>
      <c r="AE76" s="43"/>
      <c r="AM76" s="43"/>
      <c r="AQ76" s="43"/>
      <c r="AU76" s="43"/>
      <c r="AV76" s="44"/>
      <c r="AW76" s="43"/>
      <c r="AX76" s="43"/>
      <c r="AY76" s="43"/>
    </row>
    <row r="77" spans="1:51" s="21" customFormat="1" ht="15">
      <c r="A77" s="20"/>
      <c r="G77" s="78"/>
      <c r="H77" s="91"/>
      <c r="J77" s="91"/>
      <c r="P77" s="78"/>
      <c r="Q77" s="91"/>
      <c r="S77" s="91"/>
      <c r="AE77" s="43"/>
      <c r="AM77" s="43"/>
      <c r="AQ77" s="43"/>
      <c r="AU77" s="43"/>
      <c r="AV77" s="44"/>
      <c r="AW77" s="43"/>
      <c r="AX77" s="43"/>
      <c r="AY77" s="43"/>
    </row>
    <row r="78" spans="1:51" s="21" customFormat="1" ht="15">
      <c r="A78" s="20"/>
      <c r="G78" s="78"/>
      <c r="H78" s="91"/>
      <c r="J78" s="91"/>
      <c r="P78" s="78"/>
      <c r="Q78" s="91"/>
      <c r="S78" s="91"/>
      <c r="AE78" s="43"/>
      <c r="AM78" s="43"/>
      <c r="AQ78" s="43"/>
      <c r="AU78" s="43"/>
      <c r="AV78" s="44"/>
      <c r="AW78" s="43"/>
      <c r="AX78" s="43"/>
      <c r="AY78" s="43"/>
    </row>
    <row r="79" spans="1:51" s="21" customFormat="1" ht="15">
      <c r="A79" s="20"/>
      <c r="G79" s="78"/>
      <c r="H79" s="91"/>
      <c r="J79" s="91"/>
      <c r="P79" s="78"/>
      <c r="Q79" s="91"/>
      <c r="S79" s="91"/>
      <c r="AE79" s="43"/>
      <c r="AM79" s="43"/>
      <c r="AQ79" s="43"/>
      <c r="AU79" s="43"/>
      <c r="AV79" s="44"/>
      <c r="AW79" s="43"/>
      <c r="AX79" s="43"/>
      <c r="AY79" s="43"/>
    </row>
    <row r="80" spans="1:51" s="21" customFormat="1" ht="15">
      <c r="A80" s="20"/>
      <c r="G80" s="78"/>
      <c r="H80" s="91"/>
      <c r="J80" s="91"/>
      <c r="P80" s="78"/>
      <c r="Q80" s="91"/>
      <c r="S80" s="91"/>
      <c r="AE80" s="43"/>
      <c r="AM80" s="43"/>
      <c r="AQ80" s="43"/>
      <c r="AU80" s="43"/>
      <c r="AV80" s="44"/>
      <c r="AW80" s="43"/>
      <c r="AX80" s="43"/>
      <c r="AY80" s="43"/>
    </row>
    <row r="81" spans="1:51" s="21" customFormat="1" ht="15">
      <c r="A81" s="20"/>
      <c r="G81" s="78"/>
      <c r="H81" s="91"/>
      <c r="J81" s="91"/>
      <c r="P81" s="78"/>
      <c r="Q81" s="91"/>
      <c r="S81" s="91"/>
      <c r="AE81" s="43"/>
      <c r="AM81" s="43"/>
      <c r="AQ81" s="43"/>
      <c r="AU81" s="43"/>
      <c r="AV81" s="44"/>
      <c r="AW81" s="43"/>
      <c r="AX81" s="43"/>
      <c r="AY81" s="43"/>
    </row>
    <row r="82" spans="1:51" s="21" customFormat="1" ht="15">
      <c r="A82" s="20"/>
      <c r="G82" s="78"/>
      <c r="H82" s="91"/>
      <c r="J82" s="91"/>
      <c r="P82" s="78"/>
      <c r="Q82" s="91"/>
      <c r="S82" s="91"/>
      <c r="AE82" s="43"/>
      <c r="AM82" s="43"/>
      <c r="AQ82" s="43"/>
      <c r="AU82" s="43"/>
      <c r="AV82" s="44"/>
      <c r="AW82" s="43"/>
      <c r="AX82" s="43"/>
      <c r="AY82" s="43"/>
    </row>
    <row r="83" spans="1:51" s="21" customFormat="1" ht="15">
      <c r="A83" s="20"/>
      <c r="G83" s="78"/>
      <c r="H83" s="91"/>
      <c r="J83" s="91"/>
      <c r="P83" s="78"/>
      <c r="Q83" s="91"/>
      <c r="S83" s="91"/>
      <c r="AE83" s="43"/>
      <c r="AM83" s="43"/>
      <c r="AQ83" s="43"/>
      <c r="AU83" s="43"/>
      <c r="AV83" s="44"/>
      <c r="AW83" s="43"/>
      <c r="AX83" s="43"/>
      <c r="AY83" s="43"/>
    </row>
    <row r="84" spans="1:51" s="21" customFormat="1" ht="15">
      <c r="A84" s="20"/>
      <c r="G84" s="78"/>
      <c r="H84" s="91"/>
      <c r="J84" s="91"/>
      <c r="P84" s="78"/>
      <c r="Q84" s="91"/>
      <c r="S84" s="91"/>
      <c r="AE84" s="43"/>
      <c r="AM84" s="43"/>
      <c r="AQ84" s="43"/>
      <c r="AU84" s="43"/>
      <c r="AV84" s="44"/>
      <c r="AW84" s="43"/>
      <c r="AX84" s="43"/>
      <c r="AY84" s="43"/>
    </row>
    <row r="85" spans="1:51" s="21" customFormat="1" ht="15">
      <c r="A85" s="20"/>
      <c r="G85" s="78"/>
      <c r="H85" s="91"/>
      <c r="J85" s="91"/>
      <c r="P85" s="78"/>
      <c r="Q85" s="91"/>
      <c r="S85" s="91"/>
      <c r="AE85" s="43"/>
      <c r="AM85" s="43"/>
      <c r="AQ85" s="43"/>
      <c r="AU85" s="43"/>
      <c r="AV85" s="44"/>
      <c r="AW85" s="43"/>
      <c r="AX85" s="43"/>
      <c r="AY85" s="43"/>
    </row>
    <row r="86" spans="1:51" s="21" customFormat="1" ht="15">
      <c r="A86" s="20"/>
      <c r="G86" s="78"/>
      <c r="H86" s="91"/>
      <c r="J86" s="91"/>
      <c r="P86" s="78"/>
      <c r="Q86" s="91"/>
      <c r="S86" s="91"/>
      <c r="AE86" s="43"/>
      <c r="AM86" s="43"/>
      <c r="AQ86" s="43"/>
      <c r="AU86" s="43"/>
      <c r="AV86" s="44"/>
      <c r="AW86" s="43"/>
      <c r="AX86" s="43"/>
      <c r="AY86" s="43"/>
    </row>
    <row r="87" spans="1:51" s="21" customFormat="1" ht="15">
      <c r="A87" s="20"/>
      <c r="G87" s="78"/>
      <c r="H87" s="91"/>
      <c r="J87" s="91"/>
      <c r="P87" s="78"/>
      <c r="Q87" s="91"/>
      <c r="S87" s="91"/>
      <c r="AE87" s="43"/>
      <c r="AM87" s="43"/>
      <c r="AQ87" s="43"/>
      <c r="AU87" s="43"/>
      <c r="AV87" s="44"/>
      <c r="AW87" s="43"/>
      <c r="AX87" s="43"/>
      <c r="AY87" s="43"/>
    </row>
    <row r="88" spans="1:51" s="21" customFormat="1" ht="15">
      <c r="A88" s="20"/>
      <c r="G88" s="78"/>
      <c r="H88" s="91"/>
      <c r="J88" s="91"/>
      <c r="P88" s="78"/>
      <c r="Q88" s="91"/>
      <c r="S88" s="91"/>
      <c r="AE88" s="43"/>
      <c r="AM88" s="43"/>
      <c r="AQ88" s="43"/>
      <c r="AU88" s="43"/>
      <c r="AV88" s="44"/>
      <c r="AW88" s="43"/>
      <c r="AX88" s="43"/>
      <c r="AY88" s="43"/>
    </row>
    <row r="89" spans="1:51" s="21" customFormat="1" ht="15">
      <c r="A89" s="20"/>
      <c r="G89" s="78"/>
      <c r="H89" s="91"/>
      <c r="J89" s="91"/>
      <c r="P89" s="78"/>
      <c r="Q89" s="91"/>
      <c r="S89" s="91"/>
      <c r="AE89" s="43"/>
      <c r="AM89" s="43"/>
      <c r="AQ89" s="43"/>
      <c r="AU89" s="43"/>
      <c r="AV89" s="44"/>
      <c r="AW89" s="43"/>
      <c r="AX89" s="43"/>
      <c r="AY89" s="43"/>
    </row>
    <row r="90" spans="1:51" s="21" customFormat="1" ht="15">
      <c r="A90" s="20"/>
      <c r="G90" s="78"/>
      <c r="H90" s="91"/>
      <c r="J90" s="91"/>
      <c r="P90" s="78"/>
      <c r="Q90" s="91"/>
      <c r="S90" s="91"/>
      <c r="AE90" s="43"/>
      <c r="AM90" s="43"/>
      <c r="AQ90" s="43"/>
      <c r="AU90" s="43"/>
      <c r="AV90" s="44"/>
      <c r="AW90" s="43"/>
      <c r="AX90" s="43"/>
      <c r="AY90" s="43"/>
    </row>
    <row r="91" spans="1:51" s="21" customFormat="1" ht="15">
      <c r="A91" s="20"/>
      <c r="G91" s="78"/>
      <c r="H91" s="91"/>
      <c r="J91" s="91"/>
      <c r="P91" s="78"/>
      <c r="Q91" s="91"/>
      <c r="S91" s="91"/>
      <c r="AE91" s="43"/>
      <c r="AM91" s="43"/>
      <c r="AQ91" s="43"/>
      <c r="AU91" s="43"/>
      <c r="AV91" s="44"/>
      <c r="AW91" s="43"/>
      <c r="AX91" s="43"/>
      <c r="AY91" s="43"/>
    </row>
    <row r="92" spans="1:51" s="21" customFormat="1" ht="15">
      <c r="A92" s="20"/>
      <c r="G92" s="78"/>
      <c r="H92" s="91"/>
      <c r="J92" s="91"/>
      <c r="P92" s="78"/>
      <c r="Q92" s="91"/>
      <c r="S92" s="91"/>
      <c r="AE92" s="43"/>
      <c r="AM92" s="43"/>
      <c r="AQ92" s="43"/>
      <c r="AU92" s="43"/>
      <c r="AV92" s="44"/>
      <c r="AW92" s="43"/>
      <c r="AX92" s="43"/>
      <c r="AY92" s="43"/>
    </row>
    <row r="93" spans="1:51" s="21" customFormat="1" ht="15">
      <c r="A93" s="20"/>
      <c r="G93" s="78"/>
      <c r="H93" s="91"/>
      <c r="J93" s="91"/>
      <c r="P93" s="78"/>
      <c r="Q93" s="91"/>
      <c r="S93" s="91"/>
      <c r="AE93" s="43"/>
      <c r="AM93" s="43"/>
      <c r="AQ93" s="43"/>
      <c r="AU93" s="43"/>
      <c r="AV93" s="44"/>
      <c r="AW93" s="43"/>
      <c r="AX93" s="43"/>
      <c r="AY93" s="43"/>
    </row>
    <row r="94" spans="1:51" s="21" customFormat="1" ht="15">
      <c r="A94" s="20"/>
      <c r="G94" s="78"/>
      <c r="H94" s="91"/>
      <c r="J94" s="91"/>
      <c r="P94" s="78"/>
      <c r="Q94" s="91"/>
      <c r="S94" s="91"/>
      <c r="AE94" s="43"/>
      <c r="AM94" s="43"/>
      <c r="AQ94" s="43"/>
      <c r="AU94" s="43"/>
      <c r="AV94" s="44"/>
      <c r="AW94" s="43"/>
      <c r="AX94" s="43"/>
      <c r="AY94" s="43"/>
    </row>
    <row r="95" spans="1:51" s="21" customFormat="1" ht="15">
      <c r="A95" s="20"/>
      <c r="G95" s="78"/>
      <c r="H95" s="91"/>
      <c r="J95" s="91"/>
      <c r="P95" s="78"/>
      <c r="Q95" s="91"/>
      <c r="S95" s="91"/>
      <c r="AE95" s="43"/>
      <c r="AM95" s="43"/>
      <c r="AQ95" s="43"/>
      <c r="AU95" s="43"/>
      <c r="AV95" s="44"/>
      <c r="AW95" s="43"/>
      <c r="AX95" s="43"/>
      <c r="AY95" s="43"/>
    </row>
    <row r="96" spans="1:51" s="21" customFormat="1" ht="15">
      <c r="A96" s="20"/>
      <c r="G96" s="78"/>
      <c r="H96" s="91"/>
      <c r="J96" s="91"/>
      <c r="P96" s="78"/>
      <c r="Q96" s="91"/>
      <c r="S96" s="91"/>
      <c r="AE96" s="43"/>
      <c r="AM96" s="43"/>
      <c r="AQ96" s="43"/>
      <c r="AU96" s="43"/>
      <c r="AV96" s="44"/>
      <c r="AW96" s="43"/>
      <c r="AX96" s="43"/>
      <c r="AY96" s="43"/>
    </row>
    <row r="97" spans="1:51" s="21" customFormat="1" ht="15">
      <c r="A97" s="20"/>
      <c r="G97" s="78"/>
      <c r="H97" s="91"/>
      <c r="J97" s="91"/>
      <c r="P97" s="78"/>
      <c r="Q97" s="91"/>
      <c r="S97" s="91"/>
      <c r="AE97" s="43"/>
      <c r="AM97" s="43"/>
      <c r="AQ97" s="43"/>
      <c r="AU97" s="43"/>
      <c r="AV97" s="44"/>
      <c r="AW97" s="43"/>
      <c r="AX97" s="43"/>
      <c r="AY97" s="43"/>
    </row>
    <row r="98" spans="1:51" s="21" customFormat="1" ht="15">
      <c r="A98" s="20"/>
      <c r="G98" s="78"/>
      <c r="H98" s="91"/>
      <c r="J98" s="91"/>
      <c r="P98" s="78"/>
      <c r="Q98" s="91"/>
      <c r="S98" s="91"/>
      <c r="AE98" s="43"/>
      <c r="AM98" s="43"/>
      <c r="AQ98" s="43"/>
      <c r="AU98" s="43"/>
      <c r="AV98" s="44"/>
      <c r="AW98" s="43"/>
      <c r="AX98" s="43"/>
      <c r="AY98" s="43"/>
    </row>
    <row r="99" spans="1:51" s="21" customFormat="1" ht="15">
      <c r="A99" s="20"/>
      <c r="G99" s="78"/>
      <c r="H99" s="91"/>
      <c r="J99" s="91"/>
      <c r="P99" s="78"/>
      <c r="Q99" s="91"/>
      <c r="S99" s="91"/>
      <c r="AE99" s="43"/>
      <c r="AM99" s="43"/>
      <c r="AQ99" s="43"/>
      <c r="AU99" s="43"/>
      <c r="AV99" s="44"/>
      <c r="AW99" s="43"/>
      <c r="AX99" s="43"/>
      <c r="AY99" s="43"/>
    </row>
    <row r="100" spans="1:51" s="21" customFormat="1" ht="15">
      <c r="A100" s="20"/>
      <c r="G100" s="78"/>
      <c r="H100" s="91"/>
      <c r="J100" s="91"/>
      <c r="P100" s="78"/>
      <c r="Q100" s="91"/>
      <c r="S100" s="91"/>
      <c r="AE100" s="43"/>
      <c r="AM100" s="43"/>
      <c r="AQ100" s="43"/>
      <c r="AU100" s="43"/>
      <c r="AV100" s="44"/>
      <c r="AW100" s="43"/>
      <c r="AX100" s="43"/>
      <c r="AY100" s="43"/>
    </row>
    <row r="101" spans="1:51" s="21" customFormat="1" ht="15">
      <c r="A101" s="20"/>
      <c r="G101" s="78"/>
      <c r="H101" s="91"/>
      <c r="J101" s="91"/>
      <c r="P101" s="78"/>
      <c r="Q101" s="91"/>
      <c r="S101" s="91"/>
      <c r="AE101" s="43"/>
      <c r="AM101" s="43"/>
      <c r="AQ101" s="43"/>
      <c r="AU101" s="43"/>
      <c r="AV101" s="44"/>
      <c r="AW101" s="43"/>
      <c r="AX101" s="43"/>
      <c r="AY101" s="43"/>
    </row>
    <row r="102" spans="1:51" s="21" customFormat="1" ht="15">
      <c r="A102" s="20"/>
      <c r="G102" s="78"/>
      <c r="H102" s="91"/>
      <c r="J102" s="91"/>
      <c r="P102" s="78"/>
      <c r="Q102" s="91"/>
      <c r="S102" s="91"/>
      <c r="AE102" s="43"/>
      <c r="AM102" s="43"/>
      <c r="AQ102" s="43"/>
      <c r="AU102" s="43"/>
      <c r="AV102" s="44"/>
      <c r="AW102" s="43"/>
      <c r="AX102" s="43"/>
      <c r="AY102" s="43"/>
    </row>
    <row r="103" spans="1:51" s="21" customFormat="1" ht="15">
      <c r="A103" s="20"/>
      <c r="G103" s="78"/>
      <c r="H103" s="91"/>
      <c r="J103" s="91"/>
      <c r="P103" s="78"/>
      <c r="Q103" s="91"/>
      <c r="S103" s="91"/>
      <c r="AE103" s="43"/>
      <c r="AM103" s="43"/>
      <c r="AQ103" s="43"/>
      <c r="AU103" s="43"/>
      <c r="AV103" s="44"/>
      <c r="AW103" s="43"/>
      <c r="AX103" s="43"/>
      <c r="AY103" s="43"/>
    </row>
    <row r="104" spans="1:51" s="21" customFormat="1" ht="15">
      <c r="A104" s="20"/>
      <c r="G104" s="78"/>
      <c r="H104" s="91"/>
      <c r="J104" s="91"/>
      <c r="P104" s="78"/>
      <c r="Q104" s="91"/>
      <c r="S104" s="91"/>
      <c r="AE104" s="43"/>
      <c r="AM104" s="43"/>
      <c r="AQ104" s="43"/>
      <c r="AU104" s="43"/>
      <c r="AV104" s="44"/>
      <c r="AW104" s="43"/>
      <c r="AX104" s="43"/>
      <c r="AY104" s="43"/>
    </row>
    <row r="105" spans="1:51" s="21" customFormat="1" ht="15">
      <c r="A105" s="20"/>
      <c r="G105" s="78"/>
      <c r="H105" s="91"/>
      <c r="J105" s="91"/>
      <c r="P105" s="78"/>
      <c r="Q105" s="91"/>
      <c r="S105" s="91"/>
      <c r="AE105" s="43"/>
      <c r="AM105" s="43"/>
      <c r="AQ105" s="43"/>
      <c r="AU105" s="43"/>
      <c r="AV105" s="44"/>
      <c r="AW105" s="43"/>
      <c r="AX105" s="43"/>
      <c r="AY105" s="43"/>
    </row>
    <row r="106" spans="1:51" s="21" customFormat="1" ht="15">
      <c r="A106" s="20"/>
      <c r="G106" s="78"/>
      <c r="H106" s="91"/>
      <c r="J106" s="91"/>
      <c r="P106" s="78"/>
      <c r="Q106" s="91"/>
      <c r="S106" s="91"/>
      <c r="AE106" s="43"/>
      <c r="AM106" s="43"/>
      <c r="AQ106" s="43"/>
      <c r="AU106" s="43"/>
      <c r="AV106" s="44"/>
      <c r="AW106" s="43"/>
      <c r="AX106" s="43"/>
      <c r="AY106" s="43"/>
    </row>
    <row r="107" spans="1:51" s="21" customFormat="1" ht="15">
      <c r="A107" s="20"/>
      <c r="G107" s="78"/>
      <c r="H107" s="91"/>
      <c r="J107" s="91"/>
      <c r="P107" s="78"/>
      <c r="Q107" s="91"/>
      <c r="S107" s="91"/>
      <c r="AE107" s="43"/>
      <c r="AM107" s="43"/>
      <c r="AQ107" s="43"/>
      <c r="AU107" s="43"/>
      <c r="AV107" s="44"/>
      <c r="AW107" s="43"/>
      <c r="AX107" s="43"/>
      <c r="AY107" s="43"/>
    </row>
    <row r="108" spans="1:51" s="21" customFormat="1" ht="15">
      <c r="A108" s="20"/>
      <c r="G108" s="78"/>
      <c r="H108" s="91"/>
      <c r="J108" s="91"/>
      <c r="P108" s="78"/>
      <c r="Q108" s="91"/>
      <c r="S108" s="91"/>
      <c r="AE108" s="43"/>
      <c r="AM108" s="43"/>
      <c r="AQ108" s="43"/>
      <c r="AU108" s="43"/>
      <c r="AV108" s="44"/>
      <c r="AW108" s="43"/>
      <c r="AX108" s="43"/>
      <c r="AY108" s="43"/>
    </row>
    <row r="109" spans="1:51" s="21" customFormat="1" ht="15">
      <c r="A109" s="20"/>
      <c r="G109" s="78"/>
      <c r="H109" s="91"/>
      <c r="J109" s="91"/>
      <c r="P109" s="78"/>
      <c r="Q109" s="91"/>
      <c r="S109" s="91"/>
      <c r="AE109" s="43"/>
      <c r="AM109" s="43"/>
      <c r="AQ109" s="43"/>
      <c r="AU109" s="43"/>
      <c r="AV109" s="44"/>
      <c r="AW109" s="43"/>
      <c r="AX109" s="43"/>
      <c r="AY109" s="43"/>
    </row>
    <row r="110" spans="1:51" s="21" customFormat="1" ht="15">
      <c r="A110" s="20"/>
      <c r="G110" s="78"/>
      <c r="H110" s="91"/>
      <c r="J110" s="91"/>
      <c r="P110" s="78"/>
      <c r="Q110" s="91"/>
      <c r="S110" s="91"/>
      <c r="AE110" s="43"/>
      <c r="AM110" s="43"/>
      <c r="AQ110" s="43"/>
      <c r="AU110" s="43"/>
      <c r="AV110" s="44"/>
      <c r="AW110" s="43"/>
      <c r="AX110" s="43"/>
      <c r="AY110" s="43"/>
    </row>
    <row r="111" spans="1:51" s="21" customFormat="1" ht="15">
      <c r="A111" s="20"/>
      <c r="G111" s="78"/>
      <c r="H111" s="91"/>
      <c r="J111" s="91"/>
      <c r="P111" s="78"/>
      <c r="Q111" s="91"/>
      <c r="S111" s="91"/>
      <c r="AE111" s="43"/>
      <c r="AM111" s="43"/>
      <c r="AQ111" s="43"/>
      <c r="AU111" s="43"/>
      <c r="AV111" s="44"/>
      <c r="AW111" s="43"/>
      <c r="AX111" s="43"/>
      <c r="AY111" s="43"/>
    </row>
    <row r="112" spans="1:51" s="21" customFormat="1" ht="15">
      <c r="A112" s="20"/>
      <c r="G112" s="78"/>
      <c r="H112" s="91"/>
      <c r="J112" s="91"/>
      <c r="P112" s="78"/>
      <c r="Q112" s="91"/>
      <c r="S112" s="91"/>
      <c r="AE112" s="43"/>
      <c r="AM112" s="43"/>
      <c r="AQ112" s="43"/>
      <c r="AU112" s="43"/>
      <c r="AV112" s="44"/>
      <c r="AW112" s="43"/>
      <c r="AX112" s="43"/>
      <c r="AY112" s="43"/>
    </row>
    <row r="113" spans="1:51" s="21" customFormat="1" ht="15">
      <c r="A113" s="20"/>
      <c r="G113" s="78"/>
      <c r="H113" s="91"/>
      <c r="J113" s="91"/>
      <c r="P113" s="78"/>
      <c r="Q113" s="91"/>
      <c r="S113" s="91"/>
      <c r="AE113" s="43"/>
      <c r="AM113" s="43"/>
      <c r="AQ113" s="43"/>
      <c r="AU113" s="43"/>
      <c r="AV113" s="44"/>
      <c r="AW113" s="43"/>
      <c r="AX113" s="43"/>
      <c r="AY113" s="43"/>
    </row>
    <row r="114" spans="1:51" s="21" customFormat="1" ht="15">
      <c r="A114" s="20"/>
      <c r="G114" s="78"/>
      <c r="H114" s="91"/>
      <c r="J114" s="91"/>
      <c r="P114" s="78"/>
      <c r="Q114" s="91"/>
      <c r="S114" s="91"/>
      <c r="AE114" s="43"/>
      <c r="AM114" s="43"/>
      <c r="AQ114" s="43"/>
      <c r="AU114" s="43"/>
      <c r="AV114" s="44"/>
      <c r="AW114" s="43"/>
      <c r="AX114" s="43"/>
      <c r="AY114" s="43"/>
    </row>
    <row r="115" spans="1:51" s="21" customFormat="1" ht="15">
      <c r="A115" s="20"/>
      <c r="G115" s="78"/>
      <c r="H115" s="91"/>
      <c r="J115" s="91"/>
      <c r="P115" s="78"/>
      <c r="Q115" s="91"/>
      <c r="S115" s="91"/>
      <c r="AE115" s="43"/>
      <c r="AM115" s="43"/>
      <c r="AQ115" s="43"/>
      <c r="AU115" s="43"/>
      <c r="AV115" s="44"/>
      <c r="AW115" s="43"/>
      <c r="AX115" s="43"/>
      <c r="AY115" s="43"/>
    </row>
    <row r="116" spans="1:51" s="21" customFormat="1" ht="15">
      <c r="A116" s="20"/>
      <c r="G116" s="78"/>
      <c r="H116" s="91"/>
      <c r="J116" s="91"/>
      <c r="P116" s="78"/>
      <c r="Q116" s="91"/>
      <c r="S116" s="91"/>
      <c r="AE116" s="43"/>
      <c r="AM116" s="43"/>
      <c r="AQ116" s="43"/>
      <c r="AU116" s="43"/>
      <c r="AV116" s="44"/>
      <c r="AW116" s="43"/>
      <c r="AX116" s="43"/>
      <c r="AY116" s="43"/>
    </row>
    <row r="117" spans="1:51" s="21" customFormat="1" ht="15">
      <c r="A117" s="20"/>
      <c r="G117" s="78"/>
      <c r="H117" s="91"/>
      <c r="J117" s="91"/>
      <c r="P117" s="78"/>
      <c r="Q117" s="91"/>
      <c r="S117" s="91"/>
      <c r="AE117" s="43"/>
      <c r="AM117" s="43"/>
      <c r="AQ117" s="43"/>
      <c r="AU117" s="43"/>
      <c r="AV117" s="44"/>
      <c r="AW117" s="43"/>
      <c r="AX117" s="43"/>
      <c r="AY117" s="43"/>
    </row>
    <row r="118" spans="1:51" s="21" customFormat="1" ht="15">
      <c r="A118" s="20"/>
      <c r="G118" s="78"/>
      <c r="H118" s="91"/>
      <c r="J118" s="91"/>
      <c r="P118" s="78"/>
      <c r="Q118" s="91"/>
      <c r="S118" s="91"/>
      <c r="AE118" s="43"/>
      <c r="AM118" s="43"/>
      <c r="AQ118" s="43"/>
      <c r="AU118" s="43"/>
      <c r="AV118" s="44"/>
      <c r="AW118" s="43"/>
      <c r="AX118" s="43"/>
      <c r="AY118" s="43"/>
    </row>
    <row r="119" spans="1:51" s="21" customFormat="1" ht="15">
      <c r="A119" s="20"/>
      <c r="G119" s="78"/>
      <c r="H119" s="91"/>
      <c r="J119" s="91"/>
      <c r="P119" s="78"/>
      <c r="Q119" s="91"/>
      <c r="S119" s="91"/>
      <c r="AE119" s="43"/>
      <c r="AM119" s="43"/>
      <c r="AQ119" s="43"/>
      <c r="AU119" s="43"/>
      <c r="AV119" s="44"/>
      <c r="AW119" s="43"/>
      <c r="AX119" s="43"/>
      <c r="AY119" s="43"/>
    </row>
    <row r="120" spans="1:51" s="21" customFormat="1" ht="15">
      <c r="A120" s="20"/>
      <c r="G120" s="78"/>
      <c r="H120" s="91"/>
      <c r="J120" s="91"/>
      <c r="P120" s="78"/>
      <c r="Q120" s="91"/>
      <c r="S120" s="91"/>
      <c r="AE120" s="43"/>
      <c r="AM120" s="43"/>
      <c r="AQ120" s="43"/>
      <c r="AU120" s="43"/>
      <c r="AV120" s="44"/>
      <c r="AW120" s="43"/>
      <c r="AX120" s="43"/>
      <c r="AY120" s="43"/>
    </row>
    <row r="121" spans="1:51" s="21" customFormat="1" ht="15">
      <c r="A121" s="20"/>
      <c r="G121" s="78"/>
      <c r="H121" s="91"/>
      <c r="J121" s="91"/>
      <c r="P121" s="78"/>
      <c r="Q121" s="91"/>
      <c r="S121" s="91"/>
      <c r="AE121" s="43"/>
      <c r="AM121" s="43"/>
      <c r="AQ121" s="43"/>
      <c r="AU121" s="43"/>
      <c r="AV121" s="44"/>
      <c r="AW121" s="43"/>
      <c r="AX121" s="43"/>
      <c r="AY121" s="43"/>
    </row>
    <row r="122" spans="1:51" s="21" customFormat="1" ht="15">
      <c r="A122" s="20"/>
      <c r="G122" s="78"/>
      <c r="H122" s="91"/>
      <c r="J122" s="91"/>
      <c r="P122" s="78"/>
      <c r="Q122" s="91"/>
      <c r="S122" s="91"/>
      <c r="AE122" s="43"/>
      <c r="AM122" s="43"/>
      <c r="AQ122" s="43"/>
      <c r="AU122" s="43"/>
      <c r="AV122" s="44"/>
      <c r="AW122" s="43"/>
      <c r="AX122" s="43"/>
      <c r="AY122" s="43"/>
    </row>
    <row r="123" spans="1:51" s="21" customFormat="1" ht="15">
      <c r="A123" s="20"/>
      <c r="G123" s="78"/>
      <c r="H123" s="91"/>
      <c r="J123" s="91"/>
      <c r="P123" s="78"/>
      <c r="Q123" s="91"/>
      <c r="S123" s="91"/>
      <c r="AE123" s="43"/>
      <c r="AM123" s="43"/>
      <c r="AQ123" s="43"/>
      <c r="AU123" s="43"/>
      <c r="AV123" s="44"/>
      <c r="AW123" s="43"/>
      <c r="AX123" s="43"/>
      <c r="AY123" s="43"/>
    </row>
    <row r="124" spans="1:51" s="21" customFormat="1" ht="15">
      <c r="A124" s="20"/>
      <c r="G124" s="78"/>
      <c r="H124" s="91"/>
      <c r="J124" s="91"/>
      <c r="P124" s="78"/>
      <c r="Q124" s="91"/>
      <c r="S124" s="91"/>
      <c r="AE124" s="43"/>
      <c r="AM124" s="43"/>
      <c r="AQ124" s="43"/>
      <c r="AU124" s="43"/>
      <c r="AV124" s="44"/>
      <c r="AW124" s="43"/>
      <c r="AX124" s="43"/>
      <c r="AY124" s="43"/>
    </row>
    <row r="125" spans="1:51" s="21" customFormat="1" ht="15">
      <c r="A125" s="20"/>
      <c r="G125" s="78"/>
      <c r="H125" s="91"/>
      <c r="J125" s="91"/>
      <c r="P125" s="78"/>
      <c r="Q125" s="91"/>
      <c r="S125" s="91"/>
      <c r="AE125" s="43"/>
      <c r="AM125" s="43"/>
      <c r="AQ125" s="43"/>
      <c r="AU125" s="43"/>
      <c r="AV125" s="44"/>
      <c r="AW125" s="43"/>
      <c r="AX125" s="43"/>
      <c r="AY125" s="43"/>
    </row>
    <row r="126" spans="1:51" s="21" customFormat="1" ht="15">
      <c r="A126" s="20"/>
      <c r="G126" s="78"/>
      <c r="H126" s="91"/>
      <c r="J126" s="91"/>
      <c r="P126" s="78"/>
      <c r="Q126" s="91"/>
      <c r="S126" s="91"/>
      <c r="AE126" s="43"/>
      <c r="AM126" s="43"/>
      <c r="AQ126" s="43"/>
      <c r="AU126" s="43"/>
      <c r="AV126" s="44"/>
      <c r="AW126" s="43"/>
      <c r="AX126" s="43"/>
      <c r="AY126" s="43"/>
    </row>
    <row r="127" spans="1:51" s="21" customFormat="1" ht="15">
      <c r="A127" s="20"/>
      <c r="G127" s="78"/>
      <c r="H127" s="91"/>
      <c r="J127" s="91"/>
      <c r="P127" s="78"/>
      <c r="Q127" s="91"/>
      <c r="S127" s="91"/>
      <c r="AE127" s="43"/>
      <c r="AM127" s="43"/>
      <c r="AQ127" s="43"/>
      <c r="AU127" s="43"/>
      <c r="AV127" s="44"/>
      <c r="AW127" s="43"/>
      <c r="AX127" s="43"/>
      <c r="AY127" s="43"/>
    </row>
    <row r="128" spans="1:51" s="21" customFormat="1" ht="15">
      <c r="A128" s="20"/>
      <c r="G128" s="78"/>
      <c r="H128" s="91"/>
      <c r="J128" s="91"/>
      <c r="P128" s="78"/>
      <c r="Q128" s="91"/>
      <c r="S128" s="91"/>
      <c r="AE128" s="43"/>
      <c r="AM128" s="43"/>
      <c r="AQ128" s="43"/>
      <c r="AU128" s="43"/>
      <c r="AV128" s="44"/>
      <c r="AW128" s="43"/>
      <c r="AX128" s="43"/>
      <c r="AY128" s="43"/>
    </row>
    <row r="129" spans="1:51" s="21" customFormat="1" ht="15">
      <c r="A129" s="20"/>
      <c r="G129" s="78"/>
      <c r="H129" s="91"/>
      <c r="J129" s="91"/>
      <c r="P129" s="78"/>
      <c r="Q129" s="91"/>
      <c r="S129" s="91"/>
      <c r="AE129" s="43"/>
      <c r="AM129" s="43"/>
      <c r="AQ129" s="43"/>
      <c r="AU129" s="43"/>
      <c r="AV129" s="44"/>
      <c r="AW129" s="43"/>
      <c r="AX129" s="43"/>
      <c r="AY129" s="43"/>
    </row>
    <row r="130" spans="1:51" s="21" customFormat="1" ht="15">
      <c r="A130" s="20"/>
      <c r="G130" s="78"/>
      <c r="H130" s="91"/>
      <c r="J130" s="91"/>
      <c r="P130" s="78"/>
      <c r="Q130" s="91"/>
      <c r="S130" s="91"/>
      <c r="AE130" s="43"/>
      <c r="AM130" s="43"/>
      <c r="AQ130" s="43"/>
      <c r="AU130" s="43"/>
      <c r="AV130" s="44"/>
      <c r="AW130" s="43"/>
      <c r="AX130" s="43"/>
      <c r="AY130" s="43"/>
    </row>
    <row r="131" spans="1:51" s="21" customFormat="1" ht="15">
      <c r="A131" s="20"/>
      <c r="G131" s="78"/>
      <c r="H131" s="91"/>
      <c r="J131" s="91"/>
      <c r="P131" s="78"/>
      <c r="Q131" s="91"/>
      <c r="S131" s="91"/>
      <c r="AE131" s="43"/>
      <c r="AM131" s="43"/>
      <c r="AQ131" s="43"/>
      <c r="AU131" s="43"/>
      <c r="AV131" s="44"/>
      <c r="AW131" s="43"/>
      <c r="AX131" s="43"/>
      <c r="AY131" s="43"/>
    </row>
    <row r="132" spans="1:51" s="21" customFormat="1" ht="15">
      <c r="A132" s="20"/>
      <c r="G132" s="78"/>
      <c r="H132" s="91"/>
      <c r="J132" s="91"/>
      <c r="P132" s="78"/>
      <c r="Q132" s="91"/>
      <c r="S132" s="91"/>
      <c r="AE132" s="43"/>
      <c r="AM132" s="43"/>
      <c r="AQ132" s="43"/>
      <c r="AU132" s="43"/>
      <c r="AV132" s="44"/>
      <c r="AW132" s="43"/>
      <c r="AX132" s="43"/>
      <c r="AY132" s="43"/>
    </row>
    <row r="133" spans="1:51" s="21" customFormat="1" ht="15">
      <c r="A133" s="20"/>
      <c r="G133" s="78"/>
      <c r="H133" s="91"/>
      <c r="J133" s="91"/>
      <c r="P133" s="78"/>
      <c r="Q133" s="91"/>
      <c r="S133" s="91"/>
      <c r="AE133" s="43"/>
      <c r="AM133" s="43"/>
      <c r="AQ133" s="43"/>
      <c r="AU133" s="43"/>
      <c r="AV133" s="44"/>
      <c r="AW133" s="43"/>
      <c r="AX133" s="43"/>
      <c r="AY133" s="43"/>
    </row>
    <row r="134" spans="1:51" s="21" customFormat="1" ht="15">
      <c r="A134" s="20"/>
      <c r="G134" s="78"/>
      <c r="H134" s="91"/>
      <c r="J134" s="91"/>
      <c r="P134" s="78"/>
      <c r="Q134" s="91"/>
      <c r="S134" s="91"/>
      <c r="AE134" s="43"/>
      <c r="AM134" s="43"/>
      <c r="AQ134" s="43"/>
      <c r="AU134" s="43"/>
      <c r="AV134" s="44"/>
      <c r="AW134" s="43"/>
      <c r="AX134" s="43"/>
      <c r="AY134" s="43"/>
    </row>
    <row r="135" spans="1:51" s="21" customFormat="1" ht="15">
      <c r="A135" s="20"/>
      <c r="G135" s="78"/>
      <c r="H135" s="91"/>
      <c r="J135" s="91"/>
      <c r="P135" s="78"/>
      <c r="Q135" s="91"/>
      <c r="S135" s="91"/>
      <c r="AE135" s="43"/>
      <c r="AM135" s="43"/>
      <c r="AQ135" s="43"/>
      <c r="AU135" s="43"/>
      <c r="AV135" s="44"/>
      <c r="AW135" s="43"/>
      <c r="AX135" s="43"/>
      <c r="AY135" s="43"/>
    </row>
    <row r="136" spans="1:51" s="21" customFormat="1" ht="15">
      <c r="A136" s="20"/>
      <c r="G136" s="78"/>
      <c r="H136" s="91"/>
      <c r="J136" s="91"/>
      <c r="P136" s="78"/>
      <c r="Q136" s="91"/>
      <c r="S136" s="91"/>
      <c r="AE136" s="43"/>
      <c r="AM136" s="43"/>
      <c r="AQ136" s="43"/>
      <c r="AU136" s="43"/>
      <c r="AV136" s="44"/>
      <c r="AW136" s="43"/>
      <c r="AX136" s="43"/>
      <c r="AY136" s="43"/>
    </row>
    <row r="137" spans="1:51" s="21" customFormat="1" ht="15">
      <c r="A137" s="20"/>
      <c r="G137" s="78"/>
      <c r="H137" s="91"/>
      <c r="J137" s="91"/>
      <c r="P137" s="78"/>
      <c r="Q137" s="91"/>
      <c r="S137" s="91"/>
      <c r="AE137" s="43"/>
      <c r="AM137" s="43"/>
      <c r="AQ137" s="43"/>
      <c r="AU137" s="43"/>
      <c r="AV137" s="44"/>
      <c r="AW137" s="43"/>
      <c r="AX137" s="43"/>
      <c r="AY137" s="43"/>
    </row>
    <row r="138" spans="1:51" s="21" customFormat="1" ht="15">
      <c r="A138" s="20"/>
      <c r="G138" s="78"/>
      <c r="H138" s="91"/>
      <c r="J138" s="91"/>
      <c r="P138" s="78"/>
      <c r="Q138" s="91"/>
      <c r="S138" s="91"/>
      <c r="AE138" s="43"/>
      <c r="AM138" s="43"/>
      <c r="AQ138" s="43"/>
      <c r="AU138" s="43"/>
      <c r="AV138" s="44"/>
      <c r="AW138" s="43"/>
      <c r="AX138" s="43"/>
      <c r="AY138" s="43"/>
    </row>
    <row r="139" spans="1:51" s="21" customFormat="1" ht="15">
      <c r="A139" s="20"/>
      <c r="G139" s="78"/>
      <c r="H139" s="91"/>
      <c r="J139" s="91"/>
      <c r="P139" s="78"/>
      <c r="Q139" s="91"/>
      <c r="S139" s="91"/>
      <c r="AE139" s="43"/>
      <c r="AM139" s="43"/>
      <c r="AQ139" s="43"/>
      <c r="AU139" s="43"/>
      <c r="AV139" s="44"/>
      <c r="AW139" s="43"/>
      <c r="AX139" s="43"/>
      <c r="AY139" s="43"/>
    </row>
    <row r="140" spans="1:51" s="21" customFormat="1" ht="15">
      <c r="A140" s="20"/>
      <c r="G140" s="78"/>
      <c r="H140" s="91"/>
      <c r="J140" s="91"/>
      <c r="P140" s="78"/>
      <c r="Q140" s="91"/>
      <c r="S140" s="91"/>
      <c r="AE140" s="43"/>
      <c r="AM140" s="43"/>
      <c r="AQ140" s="43"/>
      <c r="AU140" s="43"/>
      <c r="AV140" s="44"/>
      <c r="AW140" s="43"/>
      <c r="AX140" s="43"/>
      <c r="AY140" s="43"/>
    </row>
    <row r="141" spans="1:51" s="21" customFormat="1" ht="15">
      <c r="A141" s="20"/>
      <c r="G141" s="78"/>
      <c r="H141" s="91"/>
      <c r="J141" s="91"/>
      <c r="P141" s="78"/>
      <c r="Q141" s="91"/>
      <c r="S141" s="91"/>
      <c r="AE141" s="43"/>
      <c r="AM141" s="43"/>
      <c r="AQ141" s="43"/>
      <c r="AU141" s="43"/>
      <c r="AV141" s="44"/>
      <c r="AW141" s="43"/>
      <c r="AX141" s="43"/>
      <c r="AY141" s="43"/>
    </row>
    <row r="142" spans="1:51" s="21" customFormat="1" ht="15">
      <c r="A142" s="20"/>
      <c r="G142" s="78"/>
      <c r="H142" s="91"/>
      <c r="J142" s="91"/>
      <c r="P142" s="78"/>
      <c r="Q142" s="91"/>
      <c r="S142" s="91"/>
      <c r="AE142" s="43"/>
      <c r="AM142" s="43"/>
      <c r="AQ142" s="43"/>
      <c r="AU142" s="43"/>
      <c r="AV142" s="44"/>
      <c r="AW142" s="43"/>
      <c r="AX142" s="43"/>
      <c r="AY142" s="43"/>
    </row>
    <row r="143" spans="1:51" s="21" customFormat="1" ht="15">
      <c r="A143" s="20"/>
      <c r="G143" s="78"/>
      <c r="H143" s="91"/>
      <c r="J143" s="91"/>
      <c r="P143" s="78"/>
      <c r="Q143" s="91"/>
      <c r="S143" s="91"/>
      <c r="AE143" s="43"/>
      <c r="AM143" s="43"/>
      <c r="AQ143" s="43"/>
      <c r="AU143" s="43"/>
      <c r="AV143" s="44"/>
      <c r="AW143" s="43"/>
      <c r="AX143" s="43"/>
      <c r="AY143" s="43"/>
    </row>
    <row r="144" spans="1:51" s="21" customFormat="1" ht="15">
      <c r="A144" s="20"/>
      <c r="G144" s="78"/>
      <c r="H144" s="91"/>
      <c r="J144" s="91"/>
      <c r="P144" s="78"/>
      <c r="Q144" s="91"/>
      <c r="S144" s="91"/>
      <c r="AE144" s="43"/>
      <c r="AM144" s="43"/>
      <c r="AQ144" s="43"/>
      <c r="AU144" s="43"/>
      <c r="AV144" s="44"/>
      <c r="AW144" s="43"/>
      <c r="AX144" s="43"/>
      <c r="AY144" s="43"/>
    </row>
    <row r="145" spans="1:51" s="21" customFormat="1" ht="15">
      <c r="A145" s="20"/>
      <c r="G145" s="78"/>
      <c r="H145" s="91"/>
      <c r="J145" s="91"/>
      <c r="P145" s="78"/>
      <c r="Q145" s="91"/>
      <c r="S145" s="91"/>
      <c r="AE145" s="43"/>
      <c r="AM145" s="43"/>
      <c r="AQ145" s="43"/>
      <c r="AU145" s="43"/>
      <c r="AV145" s="44"/>
      <c r="AW145" s="43"/>
      <c r="AX145" s="43"/>
      <c r="AY145" s="43"/>
    </row>
    <row r="146" spans="1:51" s="21" customFormat="1" ht="15">
      <c r="A146" s="20"/>
      <c r="G146" s="78"/>
      <c r="H146" s="91"/>
      <c r="J146" s="91"/>
      <c r="P146" s="78"/>
      <c r="Q146" s="91"/>
      <c r="S146" s="91"/>
      <c r="AE146" s="43"/>
      <c r="AM146" s="43"/>
      <c r="AQ146" s="43"/>
      <c r="AU146" s="43"/>
      <c r="AV146" s="44"/>
      <c r="AW146" s="43"/>
      <c r="AX146" s="43"/>
      <c r="AY146" s="43"/>
    </row>
    <row r="147" spans="1:51" s="21" customFormat="1" ht="15">
      <c r="A147" s="20"/>
      <c r="G147" s="78"/>
      <c r="H147" s="91"/>
      <c r="J147" s="91"/>
      <c r="P147" s="78"/>
      <c r="Q147" s="91"/>
      <c r="S147" s="91"/>
      <c r="AE147" s="43"/>
      <c r="AM147" s="43"/>
      <c r="AQ147" s="43"/>
      <c r="AU147" s="43"/>
      <c r="AV147" s="44"/>
      <c r="AW147" s="43"/>
      <c r="AX147" s="43"/>
      <c r="AY147" s="43"/>
    </row>
    <row r="148" spans="1:51" s="21" customFormat="1" ht="15">
      <c r="A148" s="20"/>
      <c r="G148" s="78"/>
      <c r="H148" s="91"/>
      <c r="J148" s="91"/>
      <c r="P148" s="78"/>
      <c r="Q148" s="91"/>
      <c r="S148" s="91"/>
      <c r="AE148" s="43"/>
      <c r="AM148" s="43"/>
      <c r="AQ148" s="43"/>
      <c r="AU148" s="43"/>
      <c r="AV148" s="44"/>
      <c r="AW148" s="43"/>
      <c r="AX148" s="43"/>
      <c r="AY148" s="43"/>
    </row>
    <row r="149" spans="1:51" s="21" customFormat="1" ht="15">
      <c r="A149" s="20"/>
      <c r="G149" s="78"/>
      <c r="H149" s="91"/>
      <c r="J149" s="91"/>
      <c r="P149" s="78"/>
      <c r="Q149" s="91"/>
      <c r="S149" s="91"/>
      <c r="AE149" s="43"/>
      <c r="AM149" s="43"/>
      <c r="AQ149" s="43"/>
      <c r="AU149" s="43"/>
      <c r="AV149" s="44"/>
      <c r="AW149" s="43"/>
      <c r="AX149" s="43"/>
      <c r="AY149" s="43"/>
    </row>
    <row r="150" spans="1:51" s="21" customFormat="1" ht="15">
      <c r="A150" s="20"/>
      <c r="G150" s="78"/>
      <c r="H150" s="91"/>
      <c r="J150" s="91"/>
      <c r="P150" s="78"/>
      <c r="Q150" s="91"/>
      <c r="S150" s="91"/>
      <c r="AE150" s="43"/>
      <c r="AM150" s="43"/>
      <c r="AQ150" s="43"/>
      <c r="AU150" s="43"/>
      <c r="AV150" s="44"/>
      <c r="AW150" s="43"/>
      <c r="AX150" s="43"/>
      <c r="AY150" s="43"/>
    </row>
    <row r="151" spans="1:51" s="21" customFormat="1" ht="15">
      <c r="A151" s="20"/>
      <c r="G151" s="78"/>
      <c r="H151" s="91"/>
      <c r="J151" s="91"/>
      <c r="P151" s="78"/>
      <c r="Q151" s="91"/>
      <c r="S151" s="91"/>
      <c r="AE151" s="43"/>
      <c r="AM151" s="43"/>
      <c r="AQ151" s="43"/>
      <c r="AU151" s="43"/>
      <c r="AV151" s="44"/>
      <c r="AW151" s="43"/>
      <c r="AX151" s="43"/>
      <c r="AY151" s="43"/>
    </row>
    <row r="152" spans="1:51" s="21" customFormat="1" ht="15">
      <c r="A152" s="20"/>
      <c r="G152" s="78"/>
      <c r="H152" s="91"/>
      <c r="J152" s="91"/>
      <c r="P152" s="78"/>
      <c r="Q152" s="91"/>
      <c r="S152" s="91"/>
      <c r="AE152" s="43"/>
      <c r="AM152" s="43"/>
      <c r="AQ152" s="43"/>
      <c r="AU152" s="43"/>
      <c r="AV152" s="44"/>
      <c r="AW152" s="43"/>
      <c r="AX152" s="43"/>
      <c r="AY152" s="43"/>
    </row>
    <row r="153" spans="1:51" s="21" customFormat="1" ht="15">
      <c r="A153" s="20"/>
      <c r="G153" s="78"/>
      <c r="H153" s="91"/>
      <c r="J153" s="91"/>
      <c r="P153" s="78"/>
      <c r="Q153" s="91"/>
      <c r="S153" s="91"/>
      <c r="AE153" s="43"/>
      <c r="AM153" s="43"/>
      <c r="AQ153" s="43"/>
      <c r="AU153" s="43"/>
      <c r="AV153" s="44"/>
      <c r="AW153" s="43"/>
      <c r="AX153" s="43"/>
      <c r="AY153" s="43"/>
    </row>
    <row r="154" spans="1:51" s="21" customFormat="1" ht="15">
      <c r="A154" s="20"/>
      <c r="G154" s="78"/>
      <c r="H154" s="91"/>
      <c r="J154" s="91"/>
      <c r="P154" s="78"/>
      <c r="Q154" s="91"/>
      <c r="S154" s="91"/>
      <c r="AE154" s="43"/>
      <c r="AM154" s="43"/>
      <c r="AQ154" s="43"/>
      <c r="AU154" s="43"/>
      <c r="AV154" s="44"/>
      <c r="AW154" s="43"/>
      <c r="AX154" s="43"/>
      <c r="AY154" s="43"/>
    </row>
    <row r="155" spans="1:51" s="21" customFormat="1" ht="15">
      <c r="A155" s="20"/>
      <c r="G155" s="78"/>
      <c r="H155" s="91"/>
      <c r="J155" s="91"/>
      <c r="P155" s="78"/>
      <c r="Q155" s="91"/>
      <c r="S155" s="91"/>
      <c r="AE155" s="43"/>
      <c r="AM155" s="43"/>
      <c r="AQ155" s="43"/>
      <c r="AU155" s="43"/>
      <c r="AV155" s="44"/>
      <c r="AW155" s="43"/>
      <c r="AX155" s="43"/>
      <c r="AY155" s="43"/>
    </row>
    <row r="156" spans="1:51" s="21" customFormat="1" ht="15">
      <c r="A156" s="20"/>
      <c r="G156" s="78"/>
      <c r="H156" s="91"/>
      <c r="J156" s="91"/>
      <c r="P156" s="78"/>
      <c r="Q156" s="91"/>
      <c r="S156" s="91"/>
      <c r="AE156" s="43"/>
      <c r="AM156" s="43"/>
      <c r="AQ156" s="43"/>
      <c r="AU156" s="43"/>
      <c r="AV156" s="44"/>
      <c r="AW156" s="43"/>
      <c r="AX156" s="43"/>
      <c r="AY156" s="43"/>
    </row>
    <row r="157" spans="1:51" s="21" customFormat="1" ht="15">
      <c r="A157" s="20"/>
      <c r="G157" s="78"/>
      <c r="H157" s="91"/>
      <c r="J157" s="91"/>
      <c r="P157" s="78"/>
      <c r="Q157" s="91"/>
      <c r="S157" s="91"/>
      <c r="AE157" s="43"/>
      <c r="AM157" s="43"/>
      <c r="AQ157" s="43"/>
      <c r="AU157" s="43"/>
      <c r="AV157" s="44"/>
      <c r="AW157" s="43"/>
      <c r="AX157" s="43"/>
      <c r="AY157" s="43"/>
    </row>
    <row r="158" spans="1:51" s="21" customFormat="1" ht="15">
      <c r="A158" s="20"/>
      <c r="G158" s="78"/>
      <c r="H158" s="91"/>
      <c r="J158" s="91"/>
      <c r="P158" s="78"/>
      <c r="Q158" s="91"/>
      <c r="S158" s="91"/>
      <c r="AE158" s="43"/>
      <c r="AM158" s="43"/>
      <c r="AQ158" s="43"/>
      <c r="AU158" s="43"/>
      <c r="AV158" s="44"/>
      <c r="AW158" s="43"/>
      <c r="AX158" s="43"/>
      <c r="AY158" s="43"/>
    </row>
    <row r="159" spans="1:51" s="21" customFormat="1" ht="15">
      <c r="A159" s="20"/>
      <c r="G159" s="78"/>
      <c r="H159" s="91"/>
      <c r="J159" s="91"/>
      <c r="P159" s="78"/>
      <c r="Q159" s="91"/>
      <c r="S159" s="91"/>
      <c r="AE159" s="43"/>
      <c r="AM159" s="43"/>
      <c r="AQ159" s="43"/>
      <c r="AU159" s="43"/>
      <c r="AV159" s="44"/>
      <c r="AW159" s="43"/>
      <c r="AX159" s="43"/>
      <c r="AY159" s="43"/>
    </row>
    <row r="160" spans="1:51" s="21" customFormat="1" ht="15">
      <c r="A160" s="20"/>
      <c r="G160" s="78"/>
      <c r="H160" s="91"/>
      <c r="J160" s="91"/>
      <c r="P160" s="78"/>
      <c r="Q160" s="91"/>
      <c r="S160" s="91"/>
      <c r="AE160" s="43"/>
      <c r="AM160" s="43"/>
      <c r="AQ160" s="43"/>
      <c r="AU160" s="43"/>
      <c r="AV160" s="44"/>
      <c r="AW160" s="43"/>
      <c r="AX160" s="43"/>
      <c r="AY160" s="43"/>
    </row>
    <row r="161" spans="1:51" s="21" customFormat="1" ht="15">
      <c r="A161" s="20"/>
      <c r="G161" s="78"/>
      <c r="H161" s="91"/>
      <c r="J161" s="91"/>
      <c r="P161" s="78"/>
      <c r="Q161" s="91"/>
      <c r="S161" s="91"/>
      <c r="AE161" s="43"/>
      <c r="AM161" s="43"/>
      <c r="AQ161" s="43"/>
      <c r="AU161" s="43"/>
      <c r="AV161" s="44"/>
      <c r="AW161" s="43"/>
      <c r="AX161" s="43"/>
      <c r="AY161" s="43"/>
    </row>
    <row r="162" spans="1:51" s="21" customFormat="1" ht="15">
      <c r="A162" s="20"/>
      <c r="G162" s="78"/>
      <c r="H162" s="91"/>
      <c r="J162" s="91"/>
      <c r="P162" s="78"/>
      <c r="Q162" s="91"/>
      <c r="S162" s="91"/>
      <c r="AE162" s="43"/>
      <c r="AM162" s="43"/>
      <c r="AQ162" s="43"/>
      <c r="AU162" s="43"/>
      <c r="AV162" s="44"/>
      <c r="AW162" s="43"/>
      <c r="AX162" s="43"/>
      <c r="AY162" s="43"/>
    </row>
    <row r="163" spans="1:51" s="21" customFormat="1" ht="15">
      <c r="A163" s="20"/>
      <c r="G163" s="78"/>
      <c r="H163" s="91"/>
      <c r="J163" s="91"/>
      <c r="P163" s="78"/>
      <c r="Q163" s="91"/>
      <c r="S163" s="91"/>
      <c r="AE163" s="43"/>
      <c r="AM163" s="43"/>
      <c r="AQ163" s="43"/>
      <c r="AU163" s="43"/>
      <c r="AV163" s="44"/>
      <c r="AW163" s="43"/>
      <c r="AX163" s="43"/>
      <c r="AY163" s="43"/>
    </row>
    <row r="164" spans="1:51" s="21" customFormat="1" ht="15">
      <c r="A164" s="20"/>
      <c r="G164" s="78"/>
      <c r="H164" s="91"/>
      <c r="J164" s="91"/>
      <c r="P164" s="78"/>
      <c r="Q164" s="91"/>
      <c r="S164" s="91"/>
      <c r="AE164" s="43"/>
      <c r="AM164" s="43"/>
      <c r="AQ164" s="43"/>
      <c r="AU164" s="43"/>
      <c r="AV164" s="44"/>
      <c r="AW164" s="43"/>
      <c r="AX164" s="43"/>
      <c r="AY164" s="43"/>
    </row>
    <row r="165" spans="1:51" s="21" customFormat="1" ht="15">
      <c r="A165" s="20"/>
      <c r="G165" s="78"/>
      <c r="H165" s="91"/>
      <c r="J165" s="91"/>
      <c r="P165" s="78"/>
      <c r="Q165" s="91"/>
      <c r="S165" s="91"/>
      <c r="AE165" s="43"/>
      <c r="AM165" s="43"/>
      <c r="AQ165" s="43"/>
      <c r="AU165" s="43"/>
      <c r="AV165" s="44"/>
      <c r="AW165" s="43"/>
      <c r="AX165" s="43"/>
      <c r="AY165" s="43"/>
    </row>
    <row r="166" spans="1:51" s="21" customFormat="1" ht="15">
      <c r="A166" s="20"/>
      <c r="G166" s="78"/>
      <c r="H166" s="91"/>
      <c r="J166" s="91"/>
      <c r="P166" s="78"/>
      <c r="Q166" s="91"/>
      <c r="S166" s="91"/>
      <c r="AE166" s="43"/>
      <c r="AM166" s="43"/>
      <c r="AQ166" s="43"/>
      <c r="AU166" s="43"/>
      <c r="AV166" s="44"/>
      <c r="AW166" s="43"/>
      <c r="AX166" s="43"/>
      <c r="AY166" s="43"/>
    </row>
    <row r="167" spans="1:51" s="21" customFormat="1" ht="15">
      <c r="A167" s="20"/>
      <c r="G167" s="78"/>
      <c r="H167" s="91"/>
      <c r="J167" s="91"/>
      <c r="P167" s="78"/>
      <c r="Q167" s="91"/>
      <c r="S167" s="91"/>
      <c r="AE167" s="43"/>
      <c r="AM167" s="43"/>
      <c r="AQ167" s="43"/>
      <c r="AU167" s="43"/>
      <c r="AV167" s="44"/>
      <c r="AW167" s="43"/>
      <c r="AX167" s="43"/>
      <c r="AY167" s="43"/>
    </row>
    <row r="168" spans="1:51" s="21" customFormat="1" ht="15">
      <c r="A168" s="20"/>
      <c r="G168" s="78"/>
      <c r="H168" s="91"/>
      <c r="J168" s="91"/>
      <c r="P168" s="78"/>
      <c r="Q168" s="91"/>
      <c r="S168" s="91"/>
      <c r="AE168" s="43"/>
      <c r="AM168" s="43"/>
      <c r="AQ168" s="43"/>
      <c r="AU168" s="43"/>
      <c r="AV168" s="44"/>
      <c r="AW168" s="43"/>
      <c r="AX168" s="43"/>
      <c r="AY168" s="43"/>
    </row>
    <row r="169" spans="1:51" s="21" customFormat="1" ht="15">
      <c r="A169" s="20"/>
      <c r="G169" s="78"/>
      <c r="H169" s="91"/>
      <c r="J169" s="91"/>
      <c r="P169" s="78"/>
      <c r="Q169" s="91"/>
      <c r="S169" s="91"/>
      <c r="AE169" s="43"/>
      <c r="AM169" s="43"/>
      <c r="AQ169" s="43"/>
      <c r="AU169" s="43"/>
      <c r="AV169" s="44"/>
      <c r="AW169" s="43"/>
      <c r="AX169" s="43"/>
      <c r="AY169" s="43"/>
    </row>
    <row r="170" spans="1:51" s="21" customFormat="1" ht="15">
      <c r="A170" s="20"/>
      <c r="G170" s="78"/>
      <c r="H170" s="91"/>
      <c r="J170" s="91"/>
      <c r="P170" s="78"/>
      <c r="Q170" s="91"/>
      <c r="S170" s="91"/>
      <c r="AE170" s="43"/>
      <c r="AM170" s="43"/>
      <c r="AQ170" s="43"/>
      <c r="AU170" s="43"/>
      <c r="AV170" s="44"/>
      <c r="AW170" s="43"/>
      <c r="AX170" s="43"/>
      <c r="AY170" s="43"/>
    </row>
    <row r="171" spans="1:51" s="21" customFormat="1" ht="15">
      <c r="A171" s="20"/>
      <c r="G171" s="78"/>
      <c r="H171" s="91"/>
      <c r="J171" s="91"/>
      <c r="P171" s="78"/>
      <c r="Q171" s="91"/>
      <c r="S171" s="91"/>
      <c r="AE171" s="43"/>
      <c r="AM171" s="43"/>
      <c r="AQ171" s="43"/>
      <c r="AU171" s="43"/>
      <c r="AV171" s="44"/>
      <c r="AW171" s="43"/>
      <c r="AX171" s="43"/>
      <c r="AY171" s="43"/>
    </row>
    <row r="172" spans="1:51" s="21" customFormat="1" ht="15">
      <c r="A172" s="20"/>
      <c r="G172" s="78"/>
      <c r="H172" s="91"/>
      <c r="J172" s="91"/>
      <c r="P172" s="78"/>
      <c r="Q172" s="91"/>
      <c r="S172" s="91"/>
      <c r="AE172" s="43"/>
      <c r="AM172" s="43"/>
      <c r="AQ172" s="43"/>
      <c r="AU172" s="43"/>
      <c r="AV172" s="44"/>
      <c r="AW172" s="43"/>
      <c r="AX172" s="43"/>
      <c r="AY172" s="43"/>
    </row>
    <row r="173" spans="1:51" s="21" customFormat="1" ht="15">
      <c r="A173" s="20"/>
      <c r="G173" s="78"/>
      <c r="H173" s="91"/>
      <c r="J173" s="91"/>
      <c r="P173" s="78"/>
      <c r="Q173" s="91"/>
      <c r="S173" s="91"/>
      <c r="AE173" s="43"/>
      <c r="AM173" s="43"/>
      <c r="AQ173" s="43"/>
      <c r="AU173" s="43"/>
      <c r="AV173" s="44"/>
      <c r="AW173" s="43"/>
      <c r="AX173" s="43"/>
      <c r="AY173" s="43"/>
    </row>
    <row r="174" spans="1:51" s="21" customFormat="1" ht="15">
      <c r="A174" s="20"/>
      <c r="G174" s="78"/>
      <c r="H174" s="91"/>
      <c r="J174" s="91"/>
      <c r="P174" s="78"/>
      <c r="Q174" s="91"/>
      <c r="S174" s="91"/>
      <c r="AE174" s="43"/>
      <c r="AM174" s="43"/>
      <c r="AQ174" s="43"/>
      <c r="AU174" s="43"/>
      <c r="AV174" s="44"/>
      <c r="AW174" s="43"/>
      <c r="AX174" s="43"/>
      <c r="AY174" s="43"/>
    </row>
    <row r="175" spans="1:51" s="21" customFormat="1" ht="15">
      <c r="A175" s="20"/>
      <c r="G175" s="78"/>
      <c r="H175" s="91"/>
      <c r="J175" s="91"/>
      <c r="P175" s="78"/>
      <c r="Q175" s="91"/>
      <c r="S175" s="91"/>
      <c r="AE175" s="43"/>
      <c r="AM175" s="43"/>
      <c r="AQ175" s="43"/>
      <c r="AU175" s="43"/>
      <c r="AV175" s="44"/>
      <c r="AW175" s="43"/>
      <c r="AX175" s="43"/>
      <c r="AY175" s="43"/>
    </row>
    <row r="176" spans="1:51" s="21" customFormat="1" ht="15">
      <c r="A176" s="20"/>
      <c r="G176" s="78"/>
      <c r="H176" s="91"/>
      <c r="J176" s="91"/>
      <c r="P176" s="78"/>
      <c r="Q176" s="91"/>
      <c r="S176" s="91"/>
      <c r="AE176" s="43"/>
      <c r="AM176" s="43"/>
      <c r="AQ176" s="43"/>
      <c r="AU176" s="43"/>
      <c r="AV176" s="44"/>
      <c r="AW176" s="43"/>
      <c r="AX176" s="43"/>
      <c r="AY176" s="43"/>
    </row>
    <row r="177" spans="1:51" s="21" customFormat="1" ht="15">
      <c r="A177" s="20"/>
      <c r="G177" s="78"/>
      <c r="H177" s="91"/>
      <c r="J177" s="91"/>
      <c r="P177" s="78"/>
      <c r="Q177" s="91"/>
      <c r="S177" s="91"/>
      <c r="AE177" s="43"/>
      <c r="AM177" s="43"/>
      <c r="AQ177" s="43"/>
      <c r="AU177" s="43"/>
      <c r="AV177" s="44"/>
      <c r="AW177" s="43"/>
      <c r="AX177" s="43"/>
      <c r="AY177" s="43"/>
    </row>
    <row r="178" spans="1:51" s="21" customFormat="1" ht="15">
      <c r="A178" s="20"/>
      <c r="G178" s="78"/>
      <c r="H178" s="91"/>
      <c r="J178" s="91"/>
      <c r="P178" s="78"/>
      <c r="Q178" s="91"/>
      <c r="S178" s="91"/>
      <c r="AE178" s="43"/>
      <c r="AM178" s="43"/>
      <c r="AQ178" s="43"/>
      <c r="AU178" s="43"/>
      <c r="AV178" s="44"/>
      <c r="AW178" s="43"/>
      <c r="AX178" s="43"/>
      <c r="AY178" s="43"/>
    </row>
    <row r="179" spans="1:51" s="21" customFormat="1" ht="15">
      <c r="A179" s="20"/>
      <c r="G179" s="78"/>
      <c r="H179" s="91"/>
      <c r="J179" s="91"/>
      <c r="P179" s="78"/>
      <c r="Q179" s="91"/>
      <c r="S179" s="91"/>
      <c r="AE179" s="43"/>
      <c r="AM179" s="43"/>
      <c r="AQ179" s="43"/>
      <c r="AU179" s="43"/>
      <c r="AV179" s="44"/>
      <c r="AW179" s="43"/>
      <c r="AX179" s="43"/>
      <c r="AY179" s="43"/>
    </row>
    <row r="180" spans="1:51" s="21" customFormat="1" ht="15">
      <c r="A180" s="20"/>
      <c r="G180" s="78"/>
      <c r="H180" s="91"/>
      <c r="J180" s="91"/>
      <c r="P180" s="78"/>
      <c r="Q180" s="91"/>
      <c r="S180" s="91"/>
      <c r="AE180" s="43"/>
      <c r="AM180" s="43"/>
      <c r="AQ180" s="43"/>
      <c r="AU180" s="43"/>
      <c r="AV180" s="44"/>
      <c r="AW180" s="43"/>
      <c r="AX180" s="43"/>
      <c r="AY180" s="43"/>
    </row>
    <row r="181" spans="1:51" s="21" customFormat="1" ht="15">
      <c r="A181" s="20"/>
      <c r="G181" s="78"/>
      <c r="H181" s="91"/>
      <c r="J181" s="91"/>
      <c r="P181" s="78"/>
      <c r="Q181" s="91"/>
      <c r="S181" s="91"/>
      <c r="AE181" s="43"/>
      <c r="AM181" s="43"/>
      <c r="AQ181" s="43"/>
      <c r="AU181" s="43"/>
      <c r="AV181" s="44"/>
      <c r="AW181" s="43"/>
      <c r="AX181" s="43"/>
      <c r="AY181" s="43"/>
    </row>
    <row r="182" spans="1:51" s="21" customFormat="1" ht="15">
      <c r="A182" s="20"/>
      <c r="G182" s="78"/>
      <c r="H182" s="91"/>
      <c r="J182" s="91"/>
      <c r="P182" s="78"/>
      <c r="Q182" s="91"/>
      <c r="S182" s="91"/>
      <c r="AE182" s="45"/>
      <c r="AM182" s="45"/>
      <c r="AQ182" s="45"/>
      <c r="AU182" s="45"/>
      <c r="AV182" s="44"/>
      <c r="AW182" s="43"/>
      <c r="AX182" s="43"/>
      <c r="AY182" s="43"/>
    </row>
    <row r="183" spans="1:51" s="21" customFormat="1" ht="15">
      <c r="A183" s="20"/>
      <c r="G183" s="78"/>
      <c r="H183" s="91"/>
      <c r="J183" s="91"/>
      <c r="P183" s="78"/>
      <c r="Q183" s="91"/>
      <c r="S183" s="91"/>
      <c r="AE183" s="45"/>
      <c r="AM183" s="45"/>
      <c r="AQ183" s="45"/>
      <c r="AU183" s="45"/>
      <c r="AV183" s="44"/>
      <c r="AW183" s="43"/>
      <c r="AX183" s="43"/>
      <c r="AY183" s="43"/>
    </row>
    <row r="184" spans="1:51" s="21" customFormat="1" ht="15">
      <c r="A184" s="20"/>
      <c r="G184" s="78"/>
      <c r="H184" s="91"/>
      <c r="J184" s="91"/>
      <c r="P184" s="78"/>
      <c r="Q184" s="91"/>
      <c r="S184" s="91"/>
      <c r="AE184" s="45"/>
      <c r="AM184" s="45"/>
      <c r="AQ184" s="45"/>
      <c r="AU184" s="45"/>
      <c r="AV184" s="44"/>
      <c r="AW184" s="43"/>
      <c r="AX184" s="43"/>
      <c r="AY184" s="43"/>
    </row>
    <row r="185" spans="1:51" s="21" customFormat="1" ht="15">
      <c r="A185" s="20"/>
      <c r="G185" s="78"/>
      <c r="H185" s="91"/>
      <c r="J185" s="91"/>
      <c r="P185" s="78"/>
      <c r="Q185" s="91"/>
      <c r="S185" s="91"/>
      <c r="AE185" s="45"/>
      <c r="AM185" s="45"/>
      <c r="AQ185" s="45"/>
      <c r="AU185" s="45"/>
      <c r="AV185" s="44"/>
      <c r="AW185" s="43"/>
      <c r="AX185" s="43"/>
      <c r="AY185" s="43"/>
    </row>
    <row r="186" spans="1:51" s="21" customFormat="1" ht="15">
      <c r="A186" s="20"/>
      <c r="G186" s="78"/>
      <c r="H186" s="91"/>
      <c r="J186" s="91"/>
      <c r="P186" s="78"/>
      <c r="Q186" s="91"/>
      <c r="S186" s="91"/>
      <c r="AE186" s="45"/>
      <c r="AM186" s="45"/>
      <c r="AQ186" s="45"/>
      <c r="AU186" s="45"/>
      <c r="AV186" s="44"/>
      <c r="AW186" s="43"/>
      <c r="AX186" s="43"/>
      <c r="AY186" s="43"/>
    </row>
    <row r="187" spans="1:51" s="21" customFormat="1" ht="15">
      <c r="A187" s="20"/>
      <c r="G187" s="78"/>
      <c r="H187" s="91"/>
      <c r="J187" s="91"/>
      <c r="P187" s="78"/>
      <c r="Q187" s="91"/>
      <c r="S187" s="91"/>
      <c r="AE187" s="45"/>
      <c r="AM187" s="45"/>
      <c r="AQ187" s="45"/>
      <c r="AU187" s="45"/>
      <c r="AV187" s="44"/>
      <c r="AW187" s="43"/>
      <c r="AX187" s="43"/>
      <c r="AY187" s="43"/>
    </row>
    <row r="188" spans="1:51" s="21" customFormat="1" ht="15">
      <c r="A188" s="20"/>
      <c r="G188" s="78"/>
      <c r="H188" s="91"/>
      <c r="J188" s="91"/>
      <c r="P188" s="78"/>
      <c r="Q188" s="91"/>
      <c r="S188" s="91"/>
      <c r="AE188" s="45"/>
      <c r="AM188" s="45"/>
      <c r="AQ188" s="45"/>
      <c r="AU188" s="45"/>
      <c r="AV188" s="44"/>
      <c r="AW188" s="43"/>
      <c r="AX188" s="43"/>
      <c r="AY188" s="43"/>
    </row>
    <row r="189" spans="1:51" s="21" customFormat="1" ht="15">
      <c r="A189" s="20"/>
      <c r="G189" s="78"/>
      <c r="H189" s="91"/>
      <c r="J189" s="91"/>
      <c r="P189" s="78"/>
      <c r="Q189" s="91"/>
      <c r="S189" s="91"/>
      <c r="AE189" s="45"/>
      <c r="AM189" s="45"/>
      <c r="AQ189" s="45"/>
      <c r="AU189" s="45"/>
      <c r="AV189" s="44"/>
      <c r="AW189" s="43"/>
      <c r="AX189" s="43"/>
      <c r="AY189" s="43"/>
    </row>
    <row r="190" spans="1:51" s="21" customFormat="1" ht="15">
      <c r="A190" s="20"/>
      <c r="G190" s="78"/>
      <c r="H190" s="91"/>
      <c r="J190" s="91"/>
      <c r="P190" s="78"/>
      <c r="Q190" s="91"/>
      <c r="S190" s="91"/>
      <c r="AE190" s="45"/>
      <c r="AM190" s="45"/>
      <c r="AQ190" s="45"/>
      <c r="AU190" s="45"/>
      <c r="AV190" s="44"/>
      <c r="AW190" s="43"/>
      <c r="AX190" s="43"/>
      <c r="AY190" s="43"/>
    </row>
    <row r="191" spans="1:51" s="21" customFormat="1" ht="15">
      <c r="A191" s="20"/>
      <c r="G191" s="78"/>
      <c r="H191" s="91"/>
      <c r="J191" s="91"/>
      <c r="P191" s="78"/>
      <c r="Q191" s="91"/>
      <c r="S191" s="91"/>
      <c r="AE191" s="45"/>
      <c r="AM191" s="45"/>
      <c r="AQ191" s="45"/>
      <c r="AU191" s="45"/>
      <c r="AV191" s="44"/>
      <c r="AW191" s="43"/>
      <c r="AX191" s="43"/>
      <c r="AY191" s="43"/>
    </row>
    <row r="192" spans="1:51" s="21" customFormat="1" ht="15">
      <c r="A192" s="20"/>
      <c r="G192" s="78"/>
      <c r="H192" s="91"/>
      <c r="J192" s="91"/>
      <c r="P192" s="78"/>
      <c r="Q192" s="91"/>
      <c r="S192" s="91"/>
      <c r="AE192" s="45"/>
      <c r="AM192" s="45"/>
      <c r="AQ192" s="45"/>
      <c r="AU192" s="45"/>
      <c r="AV192" s="44"/>
      <c r="AW192" s="43"/>
      <c r="AX192" s="43"/>
      <c r="AY192" s="43"/>
    </row>
    <row r="193" spans="1:52" s="21" customFormat="1" ht="15">
      <c r="A193" s="20"/>
      <c r="G193" s="78"/>
      <c r="H193" s="91"/>
      <c r="J193" s="91"/>
      <c r="P193" s="78"/>
      <c r="Q193" s="91"/>
      <c r="S193" s="91"/>
      <c r="AE193" s="45"/>
      <c r="AM193" s="45"/>
      <c r="AQ193" s="45"/>
      <c r="AU193" s="45"/>
      <c r="AV193" s="44"/>
      <c r="AW193" s="43"/>
      <c r="AX193" s="43"/>
      <c r="AY193" s="43"/>
    </row>
    <row r="194" spans="1:52" s="21" customFormat="1" ht="15">
      <c r="A194" s="20"/>
      <c r="G194" s="78"/>
      <c r="H194" s="91"/>
      <c r="J194" s="91"/>
      <c r="P194" s="78"/>
      <c r="Q194" s="91"/>
      <c r="S194" s="91"/>
      <c r="AE194" s="45"/>
      <c r="AM194" s="45"/>
      <c r="AQ194" s="45"/>
      <c r="AU194" s="45"/>
      <c r="AV194" s="44"/>
      <c r="AW194" s="43"/>
      <c r="AX194" s="43"/>
      <c r="AY194" s="43"/>
    </row>
    <row r="195" spans="1:52" s="21" customFormat="1" ht="15">
      <c r="A195" s="20"/>
      <c r="G195" s="78"/>
      <c r="H195" s="91"/>
      <c r="J195" s="91"/>
      <c r="P195" s="78"/>
      <c r="Q195" s="91"/>
      <c r="S195" s="91"/>
      <c r="AE195" s="45"/>
      <c r="AM195" s="45"/>
      <c r="AQ195" s="45"/>
      <c r="AU195" s="45"/>
      <c r="AV195" s="44"/>
      <c r="AW195" s="43"/>
      <c r="AX195" s="43"/>
      <c r="AY195" s="43"/>
    </row>
    <row r="196" spans="1:52" s="21" customFormat="1" ht="15">
      <c r="A196" s="20"/>
      <c r="G196" s="78"/>
      <c r="H196" s="91"/>
      <c r="J196" s="91"/>
      <c r="P196" s="78"/>
      <c r="Q196" s="91"/>
      <c r="S196" s="91"/>
      <c r="AE196" s="45"/>
      <c r="AM196" s="45"/>
      <c r="AQ196" s="45"/>
      <c r="AU196" s="45"/>
      <c r="AV196" s="44"/>
      <c r="AW196" s="43"/>
      <c r="AX196" s="43"/>
      <c r="AY196" s="43"/>
    </row>
    <row r="197" spans="1:52" s="21" customFormat="1" ht="15">
      <c r="A197" s="20"/>
      <c r="G197" s="78"/>
      <c r="H197" s="91"/>
      <c r="J197" s="91"/>
      <c r="P197" s="78"/>
      <c r="Q197" s="91"/>
      <c r="S197" s="91"/>
      <c r="AE197" s="45"/>
      <c r="AM197" s="45"/>
      <c r="AQ197" s="45"/>
      <c r="AU197" s="45"/>
      <c r="AV197" s="44"/>
      <c r="AW197" s="43"/>
      <c r="AX197" s="43"/>
      <c r="AY197" s="43"/>
    </row>
    <row r="198" spans="1:52" s="21" customFormat="1" ht="15">
      <c r="A198" s="20"/>
      <c r="G198" s="78"/>
      <c r="H198" s="91"/>
      <c r="J198" s="91"/>
      <c r="P198" s="78"/>
      <c r="Q198" s="91"/>
      <c r="S198" s="91"/>
      <c r="AE198" s="45"/>
      <c r="AM198" s="45"/>
      <c r="AQ198" s="45"/>
      <c r="AU198" s="45"/>
      <c r="AV198" s="46"/>
      <c r="AW198" s="45"/>
      <c r="AX198" s="45"/>
      <c r="AY198" s="45"/>
      <c r="AZ198" s="47"/>
    </row>
    <row r="199" spans="1:52" s="21" customFormat="1" ht="15">
      <c r="A199" s="20"/>
      <c r="G199" s="78"/>
      <c r="H199" s="91"/>
      <c r="J199" s="91"/>
      <c r="P199" s="78"/>
      <c r="Q199" s="91"/>
      <c r="S199" s="91"/>
      <c r="AE199" s="45"/>
      <c r="AM199" s="45"/>
      <c r="AQ199" s="45"/>
      <c r="AU199" s="45"/>
      <c r="AV199" s="46"/>
      <c r="AW199" s="45"/>
      <c r="AX199" s="45"/>
      <c r="AY199" s="45"/>
      <c r="AZ199" s="47"/>
    </row>
    <row r="200" spans="1:52" s="21" customFormat="1" ht="15">
      <c r="A200" s="48"/>
      <c r="G200" s="78"/>
      <c r="H200" s="91"/>
      <c r="J200" s="91"/>
      <c r="P200" s="78"/>
      <c r="Q200" s="91"/>
      <c r="S200" s="91"/>
      <c r="AE200" s="45"/>
      <c r="AM200" s="45"/>
      <c r="AQ200" s="45"/>
      <c r="AU200" s="45"/>
      <c r="AV200" s="46"/>
      <c r="AW200" s="45"/>
      <c r="AX200" s="45"/>
      <c r="AY200" s="45"/>
      <c r="AZ200" s="47"/>
    </row>
  </sheetData>
  <mergeCells count="1">
    <mergeCell ref="AF6:AL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D7" sqref="D7:D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40" customFormat="1" ht="15">
      <c r="A4" s="71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72"/>
      <c r="AC4" s="72"/>
      <c r="AD4" s="73" t="s">
        <v>2</v>
      </c>
      <c r="AE4" s="74">
        <v>0.8</v>
      </c>
      <c r="AF4" s="72" t="s">
        <v>3</v>
      </c>
      <c r="AG4" s="72" t="s">
        <v>4</v>
      </c>
      <c r="AH4" s="75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9.8800000000000008</v>
      </c>
      <c r="E7" s="34">
        <v>9.61</v>
      </c>
      <c r="F7" s="34"/>
      <c r="G7" s="79">
        <f>AVERAGE(D7:F7)</f>
        <v>9.745000000000001</v>
      </c>
      <c r="H7" s="85">
        <f>TRUNC((G7*0.8),2)</f>
        <v>7.79</v>
      </c>
      <c r="I7" s="34"/>
      <c r="J7" s="85">
        <f>TRUNC((I7*0.2),2)</f>
        <v>0</v>
      </c>
      <c r="K7" s="34">
        <f>H7+J7</f>
        <v>7.79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9.8800000000000008</v>
      </c>
      <c r="E8" s="34">
        <v>9.7899999999999991</v>
      </c>
      <c r="F8" s="34"/>
      <c r="G8" s="79">
        <f t="shared" ref="G8:G29" si="2">AVERAGE(D8:F8)</f>
        <v>9.8350000000000009</v>
      </c>
      <c r="H8" s="85">
        <f t="shared" ref="H8:H30" si="3">TRUNC((G8*0.8),2)</f>
        <v>7.86</v>
      </c>
      <c r="I8" s="34"/>
      <c r="J8" s="85">
        <f t="shared" ref="J8:J29" si="4">TRUNC((I8*0.2),2)</f>
        <v>0</v>
      </c>
      <c r="K8" s="34">
        <f t="shared" ref="K8:K31" si="5">H8+J8</f>
        <v>7.86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10" si="13">TRUNC((AE8+AG8),1)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9.68</v>
      </c>
      <c r="E9" s="34">
        <v>9.4</v>
      </c>
      <c r="F9" s="34"/>
      <c r="G9" s="79">
        <f t="shared" si="2"/>
        <v>9.5399999999999991</v>
      </c>
      <c r="H9" s="85">
        <f t="shared" si="3"/>
        <v>7.63</v>
      </c>
      <c r="I9" s="34"/>
      <c r="J9" s="85">
        <f t="shared" si="4"/>
        <v>0</v>
      </c>
      <c r="K9" s="34">
        <f t="shared" si="5"/>
        <v>7.63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9.8800000000000008</v>
      </c>
      <c r="E10" s="34">
        <v>9.42</v>
      </c>
      <c r="F10" s="34"/>
      <c r="G10" s="79">
        <f t="shared" si="2"/>
        <v>9.65</v>
      </c>
      <c r="H10" s="85">
        <f t="shared" si="3"/>
        <v>7.72</v>
      </c>
      <c r="I10" s="34"/>
      <c r="J10" s="85">
        <f t="shared" si="4"/>
        <v>0</v>
      </c>
      <c r="K10" s="34">
        <f t="shared" si="5"/>
        <v>7.72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8.94</v>
      </c>
      <c r="E11" s="34">
        <v>8.8000000000000007</v>
      </c>
      <c r="F11" s="34"/>
      <c r="G11" s="79">
        <f t="shared" si="2"/>
        <v>8.870000000000001</v>
      </c>
      <c r="H11" s="85">
        <f t="shared" si="3"/>
        <v>7.09</v>
      </c>
      <c r="I11" s="34"/>
      <c r="J11" s="85">
        <f t="shared" si="4"/>
        <v>0</v>
      </c>
      <c r="K11" s="34">
        <f t="shared" si="5"/>
        <v>7.09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9.86</v>
      </c>
      <c r="E12" s="34">
        <v>8.7100000000000009</v>
      </c>
      <c r="F12" s="34"/>
      <c r="G12" s="79">
        <f t="shared" si="2"/>
        <v>9.2850000000000001</v>
      </c>
      <c r="H12" s="85">
        <f t="shared" si="3"/>
        <v>7.42</v>
      </c>
      <c r="I12" s="34"/>
      <c r="J12" s="85">
        <f t="shared" si="4"/>
        <v>0</v>
      </c>
      <c r="K12" s="34">
        <f t="shared" si="5"/>
        <v>7.42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ref="AH12:AH39" si="14">TRUNC((AE12+AG12),2)</f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9.8800000000000008</v>
      </c>
      <c r="E13" s="34">
        <v>9.2200000000000006</v>
      </c>
      <c r="F13" s="34"/>
      <c r="G13" s="79">
        <f t="shared" si="2"/>
        <v>9.5500000000000007</v>
      </c>
      <c r="H13" s="85">
        <f t="shared" si="3"/>
        <v>7.64</v>
      </c>
      <c r="I13" s="34"/>
      <c r="J13" s="85">
        <f t="shared" si="4"/>
        <v>0</v>
      </c>
      <c r="K13" s="34">
        <f t="shared" si="5"/>
        <v>7.64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4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9.4</v>
      </c>
      <c r="E14" s="34">
        <v>8.3800000000000008</v>
      </c>
      <c r="F14" s="34"/>
      <c r="G14" s="79">
        <f t="shared" si="2"/>
        <v>8.89</v>
      </c>
      <c r="H14" s="85">
        <f t="shared" si="3"/>
        <v>7.11</v>
      </c>
      <c r="I14" s="34"/>
      <c r="J14" s="85">
        <f t="shared" si="4"/>
        <v>0</v>
      </c>
      <c r="K14" s="34">
        <f t="shared" si="5"/>
        <v>7.11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4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9.1199999999999992</v>
      </c>
      <c r="E15" s="34">
        <v>9.23</v>
      </c>
      <c r="F15" s="34"/>
      <c r="G15" s="79">
        <f t="shared" si="2"/>
        <v>9.1750000000000007</v>
      </c>
      <c r="H15" s="85">
        <f t="shared" si="3"/>
        <v>7.34</v>
      </c>
      <c r="I15" s="34"/>
      <c r="J15" s="85">
        <f t="shared" si="4"/>
        <v>0</v>
      </c>
      <c r="K15" s="34">
        <f t="shared" si="5"/>
        <v>7.34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4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9.8800000000000008</v>
      </c>
      <c r="E16" s="34">
        <v>9.59</v>
      </c>
      <c r="F16" s="34"/>
      <c r="G16" s="79">
        <f t="shared" si="2"/>
        <v>9.7349999999999994</v>
      </c>
      <c r="H16" s="85">
        <f t="shared" si="3"/>
        <v>7.78</v>
      </c>
      <c r="I16" s="76"/>
      <c r="J16" s="85">
        <f t="shared" si="4"/>
        <v>0</v>
      </c>
      <c r="K16" s="34">
        <f t="shared" si="5"/>
        <v>7.78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4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9.8800000000000008</v>
      </c>
      <c r="E17" s="34">
        <v>9.68</v>
      </c>
      <c r="F17" s="34"/>
      <c r="G17" s="79">
        <f t="shared" si="2"/>
        <v>9.7800000000000011</v>
      </c>
      <c r="H17" s="85">
        <f t="shared" si="3"/>
        <v>7.82</v>
      </c>
      <c r="I17" s="34"/>
      <c r="J17" s="85">
        <f t="shared" si="4"/>
        <v>0</v>
      </c>
      <c r="K17" s="34">
        <f t="shared" si="5"/>
        <v>7.82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4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9.69</v>
      </c>
      <c r="F18" s="34"/>
      <c r="G18" s="79">
        <f t="shared" si="2"/>
        <v>9.8449999999999989</v>
      </c>
      <c r="H18" s="85">
        <f t="shared" si="3"/>
        <v>7.87</v>
      </c>
      <c r="I18" s="34"/>
      <c r="J18" s="85">
        <f t="shared" si="4"/>
        <v>0</v>
      </c>
      <c r="K18" s="34">
        <f t="shared" si="5"/>
        <v>7.87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4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9.94</v>
      </c>
      <c r="E19" s="34">
        <v>9.65</v>
      </c>
      <c r="F19" s="34"/>
      <c r="G19" s="79">
        <f t="shared" si="2"/>
        <v>9.7949999999999999</v>
      </c>
      <c r="H19" s="85">
        <f t="shared" si="3"/>
        <v>7.83</v>
      </c>
      <c r="I19" s="34"/>
      <c r="J19" s="85">
        <f t="shared" si="4"/>
        <v>0</v>
      </c>
      <c r="K19" s="34">
        <f t="shared" si="5"/>
        <v>7.83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4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9.52</v>
      </c>
      <c r="E20" s="34">
        <v>8.98</v>
      </c>
      <c r="F20" s="34"/>
      <c r="G20" s="79">
        <f t="shared" si="2"/>
        <v>9.25</v>
      </c>
      <c r="H20" s="85">
        <f t="shared" si="3"/>
        <v>7.4</v>
      </c>
      <c r="I20" s="34"/>
      <c r="J20" s="85">
        <f t="shared" si="4"/>
        <v>0</v>
      </c>
      <c r="K20" s="34">
        <f t="shared" si="5"/>
        <v>7.4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4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9.8800000000000008</v>
      </c>
      <c r="E21" s="34">
        <v>9.23</v>
      </c>
      <c r="F21" s="34"/>
      <c r="G21" s="79">
        <f t="shared" si="2"/>
        <v>9.5549999999999997</v>
      </c>
      <c r="H21" s="85">
        <f t="shared" si="3"/>
        <v>7.64</v>
      </c>
      <c r="I21" s="34"/>
      <c r="J21" s="85">
        <f t="shared" si="4"/>
        <v>0</v>
      </c>
      <c r="K21" s="34">
        <f t="shared" si="5"/>
        <v>7.64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4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9.7200000000000006</v>
      </c>
      <c r="E22" s="34">
        <v>9.4700000000000006</v>
      </c>
      <c r="F22" s="34"/>
      <c r="G22" s="79">
        <f t="shared" si="2"/>
        <v>9.5950000000000006</v>
      </c>
      <c r="H22" s="85">
        <f t="shared" si="3"/>
        <v>7.67</v>
      </c>
      <c r="I22" s="34"/>
      <c r="J22" s="85">
        <f t="shared" si="4"/>
        <v>0</v>
      </c>
      <c r="K22" s="34">
        <f t="shared" si="5"/>
        <v>7.67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4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8.56</v>
      </c>
      <c r="E23" s="34">
        <v>9.56</v>
      </c>
      <c r="F23" s="34"/>
      <c r="G23" s="79">
        <f t="shared" si="2"/>
        <v>9.06</v>
      </c>
      <c r="H23" s="85">
        <f t="shared" si="3"/>
        <v>7.24</v>
      </c>
      <c r="I23" s="34"/>
      <c r="J23" s="85">
        <f t="shared" si="4"/>
        <v>0</v>
      </c>
      <c r="K23" s="34">
        <f t="shared" si="5"/>
        <v>7.24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4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8.8000000000000007</v>
      </c>
      <c r="E24" s="34">
        <v>9.77</v>
      </c>
      <c r="F24" s="34"/>
      <c r="G24" s="79">
        <f t="shared" si="2"/>
        <v>9.2850000000000001</v>
      </c>
      <c r="H24" s="85">
        <f t="shared" si="3"/>
        <v>7.42</v>
      </c>
      <c r="I24" s="34"/>
      <c r="J24" s="85">
        <f t="shared" si="4"/>
        <v>0</v>
      </c>
      <c r="K24" s="34">
        <f t="shared" si="5"/>
        <v>7.42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4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9.36</v>
      </c>
      <c r="E25" s="34">
        <v>9.48</v>
      </c>
      <c r="F25" s="34"/>
      <c r="G25" s="79">
        <f t="shared" si="2"/>
        <v>9.42</v>
      </c>
      <c r="H25" s="85">
        <f t="shared" si="3"/>
        <v>7.53</v>
      </c>
      <c r="I25" s="34"/>
      <c r="J25" s="85">
        <f t="shared" si="4"/>
        <v>0</v>
      </c>
      <c r="K25" s="34">
        <f t="shared" si="5"/>
        <v>7.53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4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9.8800000000000008</v>
      </c>
      <c r="E26" s="34">
        <v>9.66</v>
      </c>
      <c r="F26" s="34"/>
      <c r="G26" s="79">
        <f t="shared" si="2"/>
        <v>9.77</v>
      </c>
      <c r="H26" s="85">
        <f t="shared" si="3"/>
        <v>7.81</v>
      </c>
      <c r="I26" s="34"/>
      <c r="J26" s="85">
        <f t="shared" si="4"/>
        <v>0</v>
      </c>
      <c r="K26" s="34">
        <f t="shared" si="5"/>
        <v>7.81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4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9.84</v>
      </c>
      <c r="E27" s="34">
        <v>9.56</v>
      </c>
      <c r="F27" s="34"/>
      <c r="G27" s="79">
        <f t="shared" si="2"/>
        <v>9.6999999999999993</v>
      </c>
      <c r="H27" s="85">
        <f t="shared" si="3"/>
        <v>7.76</v>
      </c>
      <c r="I27" s="34"/>
      <c r="J27" s="85">
        <f t="shared" si="4"/>
        <v>0</v>
      </c>
      <c r="K27" s="34">
        <f t="shared" si="5"/>
        <v>7.76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4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9.66</v>
      </c>
      <c r="E28" s="34">
        <v>8.98</v>
      </c>
      <c r="F28" s="34"/>
      <c r="G28" s="79">
        <f t="shared" si="2"/>
        <v>9.32</v>
      </c>
      <c r="H28" s="85">
        <f t="shared" si="3"/>
        <v>7.45</v>
      </c>
      <c r="I28" s="34"/>
      <c r="J28" s="85">
        <f t="shared" si="4"/>
        <v>0</v>
      </c>
      <c r="K28" s="34">
        <f t="shared" si="5"/>
        <v>7.45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4"/>
        <v>#DIV/0!</v>
      </c>
    </row>
    <row r="29" spans="1:34" s="21" customFormat="1" ht="18" customHeight="1">
      <c r="A29" s="33">
        <v>23</v>
      </c>
      <c r="B29" s="49"/>
      <c r="C29" s="50"/>
      <c r="D29" s="34"/>
      <c r="E29" s="34"/>
      <c r="F29" s="34"/>
      <c r="G29" s="79" t="e">
        <f t="shared" si="2"/>
        <v>#DIV/0!</v>
      </c>
      <c r="H29" s="85" t="e">
        <f t="shared" si="3"/>
        <v>#DIV/0!</v>
      </c>
      <c r="I29" s="34"/>
      <c r="J29" s="85">
        <f t="shared" si="4"/>
        <v>0</v>
      </c>
      <c r="K29" s="34" t="e">
        <f t="shared" si="5"/>
        <v>#DIV/0!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4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4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4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4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4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4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4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4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4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4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4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D7" sqref="D7:D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8.24</v>
      </c>
      <c r="E7" s="34">
        <v>7.84</v>
      </c>
      <c r="F7" s="34">
        <v>9.1300000000000008</v>
      </c>
      <c r="G7" s="79">
        <f>AVERAGE(D7:F7)</f>
        <v>8.4033333333333342</v>
      </c>
      <c r="H7" s="85">
        <f>TRUNC((G7*0.8),2)</f>
        <v>6.72</v>
      </c>
      <c r="I7" s="34"/>
      <c r="J7" s="85">
        <f>TRUNC((I7*0.2),2)</f>
        <v>0</v>
      </c>
      <c r="K7" s="34">
        <f>H7+J7</f>
        <v>6.72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7.77</v>
      </c>
      <c r="E8" s="34">
        <v>8.2899999999999991</v>
      </c>
      <c r="F8" s="34">
        <v>7.96</v>
      </c>
      <c r="G8" s="79">
        <f t="shared" ref="G8:G29" si="2">AVERAGE(D8:F8)</f>
        <v>8.0066666666666659</v>
      </c>
      <c r="H8" s="85">
        <f t="shared" ref="H8:H30" si="3">TRUNC((G8*0.8),2)</f>
        <v>6.4</v>
      </c>
      <c r="I8" s="34"/>
      <c r="J8" s="85">
        <f t="shared" ref="J8:J29" si="4">TRUNC((I8*0.2),2)</f>
        <v>0</v>
      </c>
      <c r="K8" s="34">
        <f t="shared" ref="K8:K31" si="5">H8+J8</f>
        <v>6.4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9.0500000000000007</v>
      </c>
      <c r="E9" s="34">
        <v>8.48</v>
      </c>
      <c r="F9" s="34">
        <v>7.68</v>
      </c>
      <c r="G9" s="79">
        <f t="shared" si="2"/>
        <v>8.4033333333333342</v>
      </c>
      <c r="H9" s="85">
        <f t="shared" si="3"/>
        <v>6.72</v>
      </c>
      <c r="I9" s="34"/>
      <c r="J9" s="85">
        <f t="shared" si="4"/>
        <v>0</v>
      </c>
      <c r="K9" s="34">
        <f t="shared" si="5"/>
        <v>6.72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5.96</v>
      </c>
      <c r="F10" s="34">
        <v>7.7</v>
      </c>
      <c r="G10" s="79">
        <f t="shared" si="2"/>
        <v>7.4866666666666672</v>
      </c>
      <c r="H10" s="85">
        <f t="shared" si="3"/>
        <v>5.98</v>
      </c>
      <c r="I10" s="34"/>
      <c r="J10" s="85">
        <f t="shared" si="4"/>
        <v>0</v>
      </c>
      <c r="K10" s="34">
        <f t="shared" si="5"/>
        <v>5.98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9.56</v>
      </c>
      <c r="E11" s="34">
        <v>8.5399999999999991</v>
      </c>
      <c r="F11" s="34">
        <v>8.6199999999999992</v>
      </c>
      <c r="G11" s="79">
        <f t="shared" si="2"/>
        <v>8.9066666666666663</v>
      </c>
      <c r="H11" s="85">
        <f t="shared" si="3"/>
        <v>7.12</v>
      </c>
      <c r="I11" s="34"/>
      <c r="J11" s="85">
        <f t="shared" si="4"/>
        <v>0</v>
      </c>
      <c r="K11" s="34">
        <f t="shared" si="5"/>
        <v>7.12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8.51</v>
      </c>
      <c r="E12" s="34">
        <v>8.66</v>
      </c>
      <c r="F12" s="34" t="e">
        <v>#VALUE!</v>
      </c>
      <c r="G12" s="79" t="e">
        <f t="shared" si="2"/>
        <v>#VALUE!</v>
      </c>
      <c r="H12" s="85" t="e">
        <f t="shared" si="3"/>
        <v>#VALUE!</v>
      </c>
      <c r="I12" s="34"/>
      <c r="J12" s="85">
        <f t="shared" si="4"/>
        <v>0</v>
      </c>
      <c r="K12" s="34" t="e">
        <f t="shared" si="5"/>
        <v>#VALUE!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9.4</v>
      </c>
      <c r="E13" s="34">
        <v>7.15</v>
      </c>
      <c r="F13" s="34">
        <v>8.98</v>
      </c>
      <c r="G13" s="79">
        <f t="shared" si="2"/>
        <v>8.51</v>
      </c>
      <c r="H13" s="85">
        <f t="shared" si="3"/>
        <v>6.8</v>
      </c>
      <c r="I13" s="34"/>
      <c r="J13" s="85">
        <f t="shared" si="4"/>
        <v>0</v>
      </c>
      <c r="K13" s="34">
        <f t="shared" si="5"/>
        <v>6.8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8.52</v>
      </c>
      <c r="E14" s="34">
        <v>7.72</v>
      </c>
      <c r="F14" s="34">
        <v>7.12</v>
      </c>
      <c r="G14" s="79">
        <f t="shared" si="2"/>
        <v>7.7866666666666662</v>
      </c>
      <c r="H14" s="85">
        <f t="shared" si="3"/>
        <v>6.22</v>
      </c>
      <c r="I14" s="34"/>
      <c r="J14" s="85">
        <f t="shared" si="4"/>
        <v>0</v>
      </c>
      <c r="K14" s="34">
        <f t="shared" si="5"/>
        <v>6.22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8.85</v>
      </c>
      <c r="E15" s="34">
        <v>8.56</v>
      </c>
      <c r="F15" s="34">
        <v>8.56</v>
      </c>
      <c r="G15" s="79">
        <f t="shared" si="2"/>
        <v>8.6566666666666663</v>
      </c>
      <c r="H15" s="85">
        <f t="shared" si="3"/>
        <v>6.92</v>
      </c>
      <c r="I15" s="34"/>
      <c r="J15" s="85">
        <f t="shared" si="4"/>
        <v>0</v>
      </c>
      <c r="K15" s="34">
        <f t="shared" si="5"/>
        <v>6.92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9.41</v>
      </c>
      <c r="E16" s="34">
        <v>8.84</v>
      </c>
      <c r="F16" s="34">
        <v>8.81</v>
      </c>
      <c r="G16" s="79">
        <f t="shared" si="2"/>
        <v>9.0200000000000014</v>
      </c>
      <c r="H16" s="85">
        <f t="shared" si="3"/>
        <v>7.21</v>
      </c>
      <c r="I16" s="76"/>
      <c r="J16" s="85">
        <f t="shared" si="4"/>
        <v>0</v>
      </c>
      <c r="K16" s="34">
        <f t="shared" si="5"/>
        <v>7.21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8.56</v>
      </c>
      <c r="E17" s="34">
        <v>7.45</v>
      </c>
      <c r="F17" s="34">
        <v>8.83</v>
      </c>
      <c r="G17" s="79">
        <f t="shared" si="2"/>
        <v>8.2800000000000011</v>
      </c>
      <c r="H17" s="85">
        <f t="shared" si="3"/>
        <v>6.62</v>
      </c>
      <c r="I17" s="34"/>
      <c r="J17" s="85">
        <f t="shared" si="4"/>
        <v>0</v>
      </c>
      <c r="K17" s="34">
        <f t="shared" si="5"/>
        <v>6.62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7.96</v>
      </c>
      <c r="E18" s="34">
        <v>8.16</v>
      </c>
      <c r="F18" s="34">
        <v>7.64</v>
      </c>
      <c r="G18" s="79">
        <f t="shared" si="2"/>
        <v>7.9200000000000008</v>
      </c>
      <c r="H18" s="85">
        <f t="shared" si="3"/>
        <v>6.33</v>
      </c>
      <c r="I18" s="34"/>
      <c r="J18" s="85">
        <f t="shared" si="4"/>
        <v>0</v>
      </c>
      <c r="K18" s="34">
        <f t="shared" si="5"/>
        <v>6.33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8.8800000000000008</v>
      </c>
      <c r="E19" s="34">
        <v>8.33</v>
      </c>
      <c r="F19" s="34">
        <v>8.59</v>
      </c>
      <c r="G19" s="79">
        <f t="shared" si="2"/>
        <v>8.6</v>
      </c>
      <c r="H19" s="85">
        <f t="shared" si="3"/>
        <v>6.88</v>
      </c>
      <c r="I19" s="34"/>
      <c r="J19" s="85">
        <f t="shared" si="4"/>
        <v>0</v>
      </c>
      <c r="K19" s="34">
        <f t="shared" si="5"/>
        <v>6.88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7.34</v>
      </c>
      <c r="E20" s="34">
        <v>6.16</v>
      </c>
      <c r="F20" s="34">
        <v>6.02</v>
      </c>
      <c r="G20" s="79">
        <f t="shared" si="2"/>
        <v>6.5066666666666668</v>
      </c>
      <c r="H20" s="85">
        <f t="shared" si="3"/>
        <v>5.2</v>
      </c>
      <c r="I20" s="34"/>
      <c r="J20" s="85">
        <f t="shared" si="4"/>
        <v>0</v>
      </c>
      <c r="K20" s="34">
        <f t="shared" si="5"/>
        <v>5.2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6.65</v>
      </c>
      <c r="E21" s="34">
        <v>7.88</v>
      </c>
      <c r="F21" s="34">
        <v>8.1999999999999993</v>
      </c>
      <c r="G21" s="79">
        <f t="shared" si="2"/>
        <v>7.5766666666666671</v>
      </c>
      <c r="H21" s="85">
        <f t="shared" si="3"/>
        <v>6.06</v>
      </c>
      <c r="I21" s="34"/>
      <c r="J21" s="85">
        <f t="shared" si="4"/>
        <v>0</v>
      </c>
      <c r="K21" s="34">
        <f t="shared" si="5"/>
        <v>6.06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9.08</v>
      </c>
      <c r="E22" s="34">
        <v>9.0500000000000007</v>
      </c>
      <c r="F22" s="34">
        <v>8.1999999999999993</v>
      </c>
      <c r="G22" s="79">
        <f t="shared" si="2"/>
        <v>8.7766666666666673</v>
      </c>
      <c r="H22" s="85">
        <f t="shared" si="3"/>
        <v>7.02</v>
      </c>
      <c r="I22" s="34"/>
      <c r="J22" s="85">
        <f t="shared" si="4"/>
        <v>0</v>
      </c>
      <c r="K22" s="34">
        <f t="shared" si="5"/>
        <v>7.02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8.7200000000000006</v>
      </c>
      <c r="E23" s="34">
        <v>9</v>
      </c>
      <c r="F23" s="34">
        <v>8.8699999999999992</v>
      </c>
      <c r="G23" s="79">
        <f t="shared" si="2"/>
        <v>8.8633333333333315</v>
      </c>
      <c r="H23" s="85">
        <f t="shared" si="3"/>
        <v>7.09</v>
      </c>
      <c r="I23" s="34"/>
      <c r="J23" s="85">
        <f t="shared" si="4"/>
        <v>0</v>
      </c>
      <c r="K23" s="34">
        <f t="shared" si="5"/>
        <v>7.09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6.4</v>
      </c>
      <c r="E24" s="34">
        <v>6.44</v>
      </c>
      <c r="F24" s="34">
        <v>8.8000000000000007</v>
      </c>
      <c r="G24" s="79">
        <f t="shared" si="2"/>
        <v>7.2133333333333338</v>
      </c>
      <c r="H24" s="85">
        <f t="shared" si="3"/>
        <v>5.77</v>
      </c>
      <c r="I24" s="34"/>
      <c r="J24" s="85">
        <f t="shared" si="4"/>
        <v>0</v>
      </c>
      <c r="K24" s="34">
        <f t="shared" si="5"/>
        <v>5.77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8.93</v>
      </c>
      <c r="E25" s="34">
        <v>8.42</v>
      </c>
      <c r="F25" s="34">
        <v>8.8000000000000007</v>
      </c>
      <c r="G25" s="79">
        <f t="shared" si="2"/>
        <v>8.7166666666666668</v>
      </c>
      <c r="H25" s="85">
        <f t="shared" si="3"/>
        <v>6.97</v>
      </c>
      <c r="I25" s="34"/>
      <c r="J25" s="85">
        <f t="shared" si="4"/>
        <v>0</v>
      </c>
      <c r="K25" s="34">
        <f t="shared" si="5"/>
        <v>6.97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9.23</v>
      </c>
      <c r="E26" s="34">
        <v>9.0500000000000007</v>
      </c>
      <c r="F26" s="34">
        <v>8.61</v>
      </c>
      <c r="G26" s="79">
        <f t="shared" si="2"/>
        <v>8.9633333333333329</v>
      </c>
      <c r="H26" s="85">
        <f t="shared" si="3"/>
        <v>7.17</v>
      </c>
      <c r="I26" s="34"/>
      <c r="J26" s="85">
        <f t="shared" si="4"/>
        <v>0</v>
      </c>
      <c r="K26" s="34">
        <f t="shared" si="5"/>
        <v>7.17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8.52</v>
      </c>
      <c r="E27" s="34">
        <v>8.06</v>
      </c>
      <c r="F27" s="34">
        <v>8.61</v>
      </c>
      <c r="G27" s="79">
        <f t="shared" si="2"/>
        <v>8.3966666666666665</v>
      </c>
      <c r="H27" s="85">
        <f t="shared" si="3"/>
        <v>6.71</v>
      </c>
      <c r="I27" s="34"/>
      <c r="J27" s="85">
        <f t="shared" si="4"/>
        <v>0</v>
      </c>
      <c r="K27" s="34">
        <f t="shared" si="5"/>
        <v>6.71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8.42</v>
      </c>
      <c r="E28" s="34">
        <v>9</v>
      </c>
      <c r="F28" s="34">
        <v>8.84</v>
      </c>
      <c r="G28" s="79">
        <f t="shared" si="2"/>
        <v>8.7533333333333339</v>
      </c>
      <c r="H28" s="85">
        <f t="shared" si="3"/>
        <v>7</v>
      </c>
      <c r="I28" s="34"/>
      <c r="J28" s="85">
        <f t="shared" si="4"/>
        <v>0</v>
      </c>
      <c r="K28" s="34">
        <f t="shared" si="5"/>
        <v>7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9.16</v>
      </c>
      <c r="E29" s="34">
        <v>9.19</v>
      </c>
      <c r="F29" s="34">
        <v>8.34</v>
      </c>
      <c r="G29" s="79">
        <f t="shared" si="2"/>
        <v>8.8966666666666665</v>
      </c>
      <c r="H29" s="85">
        <f t="shared" si="3"/>
        <v>7.11</v>
      </c>
      <c r="I29" s="34"/>
      <c r="J29" s="85">
        <f t="shared" si="4"/>
        <v>0</v>
      </c>
      <c r="K29" s="34">
        <f t="shared" si="5"/>
        <v>7.11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7.92</v>
      </c>
      <c r="E30" s="34">
        <v>8.34</v>
      </c>
      <c r="F30" s="34">
        <v>8.5</v>
      </c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7.52</v>
      </c>
      <c r="E31" s="34">
        <v>6.32</v>
      </c>
      <c r="F31" s="34">
        <v>6.98</v>
      </c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9.8800000000000008</v>
      </c>
      <c r="E32" s="34">
        <v>9.36</v>
      </c>
      <c r="F32" s="34">
        <v>8.41</v>
      </c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9.02</v>
      </c>
      <c r="E33" s="34">
        <v>8.7799999999999994</v>
      </c>
      <c r="F33" s="34">
        <v>8.69</v>
      </c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8.08</v>
      </c>
      <c r="E34" s="34">
        <v>5.84</v>
      </c>
      <c r="F34" s="34">
        <v>8.1999999999999993</v>
      </c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14" sqref="B14"/>
      <selection pane="topRight" activeCell="B14" sqref="B14"/>
      <selection pane="bottomLeft" activeCell="B14" sqref="B14"/>
      <selection pane="bottomRight" activeCell="D7" sqref="D7:D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H2" s="88"/>
      <c r="J2" s="88"/>
      <c r="Q2" s="88"/>
      <c r="S2" s="8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H3" s="89"/>
      <c r="J3" s="89"/>
      <c r="Q3" s="89"/>
      <c r="S3" s="89"/>
      <c r="Y3" s="12"/>
      <c r="AC3" s="12"/>
      <c r="AD3" s="13"/>
      <c r="AE3" s="12"/>
      <c r="AF3" s="12"/>
      <c r="AG3" s="12"/>
    </row>
    <row r="4" spans="1:34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G5" s="78"/>
      <c r="H5" s="91"/>
      <c r="J5" s="91"/>
      <c r="P5" s="78"/>
      <c r="Q5" s="91"/>
      <c r="S5" s="91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8.75</v>
      </c>
      <c r="E7" s="34">
        <v>8.24</v>
      </c>
      <c r="F7" s="34"/>
      <c r="G7" s="79">
        <f>AVERAGE(D7:F7)</f>
        <v>8.495000000000001</v>
      </c>
      <c r="H7" s="85">
        <f>TRUNC((G7*0.8),2)</f>
        <v>6.79</v>
      </c>
      <c r="I7" s="34"/>
      <c r="J7" s="85">
        <f>TRUNC((I7*0.2),2)</f>
        <v>0</v>
      </c>
      <c r="K7" s="34">
        <f>H7+J7</f>
        <v>6.79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9.06</v>
      </c>
      <c r="E8" s="34">
        <v>9.52</v>
      </c>
      <c r="F8" s="34"/>
      <c r="G8" s="79">
        <f t="shared" ref="G8:G29" si="2">AVERAGE(D8:F8)</f>
        <v>9.2899999999999991</v>
      </c>
      <c r="H8" s="85">
        <f t="shared" ref="H8:H30" si="3">TRUNC((G8*0.8),2)</f>
        <v>7.43</v>
      </c>
      <c r="I8" s="34"/>
      <c r="J8" s="85">
        <f t="shared" ref="J8:J29" si="4">TRUNC((I8*0.2),2)</f>
        <v>0</v>
      </c>
      <c r="K8" s="34">
        <f t="shared" ref="K8:K31" si="5">H8+J8</f>
        <v>7.43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10">TRUNC(AVERAGE(M8,U8,Y8,AC8),2)</f>
        <v>#DIV/0!</v>
      </c>
      <c r="AE8" s="34" t="e">
        <f t="shared" ref="AE8:AE39" si="11">TRUNC((AD8*0.8),2)</f>
        <v>#DIV/0!</v>
      </c>
      <c r="AF8" s="37"/>
      <c r="AG8" s="37">
        <f t="shared" ref="AG8:AG39" si="12">TRUNC((AF8*0.2),2)</f>
        <v>0</v>
      </c>
      <c r="AH8" s="38" t="e">
        <f t="shared" ref="AH8:AH39" si="13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9.14</v>
      </c>
      <c r="E9" s="34">
        <v>9.26</v>
      </c>
      <c r="F9" s="34"/>
      <c r="G9" s="79">
        <f t="shared" si="2"/>
        <v>9.1999999999999993</v>
      </c>
      <c r="H9" s="85">
        <f t="shared" si="3"/>
        <v>7.36</v>
      </c>
      <c r="I9" s="34"/>
      <c r="J9" s="85">
        <f t="shared" si="4"/>
        <v>0</v>
      </c>
      <c r="K9" s="34">
        <f t="shared" si="5"/>
        <v>7.36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10"/>
        <v>#DIV/0!</v>
      </c>
      <c r="AE9" s="34" t="e">
        <f t="shared" si="11"/>
        <v>#DIV/0!</v>
      </c>
      <c r="AF9" s="37"/>
      <c r="AG9" s="37">
        <f t="shared" si="12"/>
        <v>0</v>
      </c>
      <c r="AH9" s="38" t="e">
        <f t="shared" si="13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8.4</v>
      </c>
      <c r="E10" s="34">
        <v>7.71</v>
      </c>
      <c r="F10" s="34"/>
      <c r="G10" s="79">
        <f t="shared" si="2"/>
        <v>8.0549999999999997</v>
      </c>
      <c r="H10" s="85">
        <f t="shared" si="3"/>
        <v>6.44</v>
      </c>
      <c r="I10" s="34"/>
      <c r="J10" s="85">
        <f t="shared" si="4"/>
        <v>0</v>
      </c>
      <c r="K10" s="34">
        <f t="shared" si="5"/>
        <v>6.44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10"/>
        <v>#DIV/0!</v>
      </c>
      <c r="AE10" s="34" t="e">
        <f t="shared" si="11"/>
        <v>#DIV/0!</v>
      </c>
      <c r="AF10" s="37"/>
      <c r="AG10" s="37">
        <f t="shared" si="12"/>
        <v>0</v>
      </c>
      <c r="AH10" s="38" t="e">
        <f t="shared" si="13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9.9</v>
      </c>
      <c r="E11" s="34">
        <v>9.5500000000000007</v>
      </c>
      <c r="F11" s="34"/>
      <c r="G11" s="79">
        <f t="shared" si="2"/>
        <v>9.7250000000000014</v>
      </c>
      <c r="H11" s="85">
        <f t="shared" si="3"/>
        <v>7.78</v>
      </c>
      <c r="I11" s="34"/>
      <c r="J11" s="85">
        <f t="shared" si="4"/>
        <v>0</v>
      </c>
      <c r="K11" s="34">
        <f t="shared" si="5"/>
        <v>7.78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10"/>
        <v>#DIV/0!</v>
      </c>
      <c r="AE11" s="34" t="e">
        <f t="shared" si="11"/>
        <v>#DIV/0!</v>
      </c>
      <c r="AF11" s="37"/>
      <c r="AG11" s="37">
        <f t="shared" si="12"/>
        <v>0</v>
      </c>
      <c r="AH11" s="38" t="e">
        <f t="shared" si="13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8.75</v>
      </c>
      <c r="F12" s="34"/>
      <c r="G12" s="79">
        <f t="shared" si="2"/>
        <v>8.3350000000000009</v>
      </c>
      <c r="H12" s="85">
        <f t="shared" si="3"/>
        <v>6.66</v>
      </c>
      <c r="I12" s="34"/>
      <c r="J12" s="85">
        <f t="shared" si="4"/>
        <v>0</v>
      </c>
      <c r="K12" s="34">
        <f t="shared" si="5"/>
        <v>6.66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10"/>
        <v>#DIV/0!</v>
      </c>
      <c r="AE12" s="34" t="e">
        <f t="shared" si="11"/>
        <v>#DIV/0!</v>
      </c>
      <c r="AF12" s="37"/>
      <c r="AG12" s="37">
        <f t="shared" si="12"/>
        <v>0</v>
      </c>
      <c r="AH12" s="38" t="e">
        <f t="shared" si="13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8.48</v>
      </c>
      <c r="E13" s="34">
        <v>9.16</v>
      </c>
      <c r="F13" s="34"/>
      <c r="G13" s="79">
        <f t="shared" si="2"/>
        <v>8.82</v>
      </c>
      <c r="H13" s="85">
        <f t="shared" si="3"/>
        <v>7.05</v>
      </c>
      <c r="I13" s="34"/>
      <c r="J13" s="85">
        <f t="shared" si="4"/>
        <v>0</v>
      </c>
      <c r="K13" s="34">
        <f t="shared" si="5"/>
        <v>7.05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10"/>
        <v>#DIV/0!</v>
      </c>
      <c r="AE13" s="34" t="e">
        <f t="shared" si="11"/>
        <v>#DIV/0!</v>
      </c>
      <c r="AF13" s="37"/>
      <c r="AG13" s="37">
        <f t="shared" si="12"/>
        <v>0</v>
      </c>
      <c r="AH13" s="38" t="e">
        <f t="shared" si="13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8.6999999999999993</v>
      </c>
      <c r="E14" s="34">
        <v>8.6999999999999993</v>
      </c>
      <c r="F14" s="34"/>
      <c r="G14" s="79">
        <f t="shared" si="2"/>
        <v>8.6999999999999993</v>
      </c>
      <c r="H14" s="85">
        <f t="shared" si="3"/>
        <v>6.96</v>
      </c>
      <c r="I14" s="34"/>
      <c r="J14" s="85">
        <f t="shared" si="4"/>
        <v>0</v>
      </c>
      <c r="K14" s="34">
        <f t="shared" si="5"/>
        <v>6.96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10"/>
        <v>#DIV/0!</v>
      </c>
      <c r="AE14" s="34" t="e">
        <f t="shared" si="11"/>
        <v>#DIV/0!</v>
      </c>
      <c r="AF14" s="37"/>
      <c r="AG14" s="37">
        <f t="shared" si="12"/>
        <v>0</v>
      </c>
      <c r="AH14" s="38" t="e">
        <f t="shared" si="13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9.9</v>
      </c>
      <c r="E15" s="34">
        <v>9.3000000000000007</v>
      </c>
      <c r="F15" s="34"/>
      <c r="G15" s="79">
        <f t="shared" si="2"/>
        <v>9.6000000000000014</v>
      </c>
      <c r="H15" s="85">
        <f t="shared" si="3"/>
        <v>7.68</v>
      </c>
      <c r="I15" s="34"/>
      <c r="J15" s="85">
        <f t="shared" si="4"/>
        <v>0</v>
      </c>
      <c r="K15" s="34">
        <f t="shared" si="5"/>
        <v>7.68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10"/>
        <v>#DIV/0!</v>
      </c>
      <c r="AE15" s="34" t="e">
        <f t="shared" si="11"/>
        <v>#DIV/0!</v>
      </c>
      <c r="AF15" s="37"/>
      <c r="AG15" s="37">
        <f t="shared" si="12"/>
        <v>0</v>
      </c>
      <c r="AH15" s="38" t="e">
        <f t="shared" si="13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8.56</v>
      </c>
      <c r="F16" s="34"/>
      <c r="G16" s="79">
        <f t="shared" si="2"/>
        <v>9.2800000000000011</v>
      </c>
      <c r="H16" s="85">
        <f t="shared" si="3"/>
        <v>7.42</v>
      </c>
      <c r="I16" s="76"/>
      <c r="J16" s="85">
        <f t="shared" si="4"/>
        <v>0</v>
      </c>
      <c r="K16" s="34">
        <f t="shared" si="5"/>
        <v>7.42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10"/>
        <v>#DIV/0!</v>
      </c>
      <c r="AE16" s="34" t="e">
        <f t="shared" si="11"/>
        <v>#DIV/0!</v>
      </c>
      <c r="AF16" s="37"/>
      <c r="AG16" s="37">
        <f t="shared" si="12"/>
        <v>0</v>
      </c>
      <c r="AH16" s="38" t="e">
        <f t="shared" si="13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9.64</v>
      </c>
      <c r="E17" s="34">
        <v>9.1999999999999993</v>
      </c>
      <c r="F17" s="34"/>
      <c r="G17" s="79">
        <f t="shared" si="2"/>
        <v>9.42</v>
      </c>
      <c r="H17" s="85">
        <f t="shared" si="3"/>
        <v>7.53</v>
      </c>
      <c r="I17" s="34"/>
      <c r="J17" s="85">
        <f t="shared" si="4"/>
        <v>0</v>
      </c>
      <c r="K17" s="34">
        <f t="shared" si="5"/>
        <v>7.53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10"/>
        <v>#DIV/0!</v>
      </c>
      <c r="AE17" s="34" t="e">
        <f t="shared" si="11"/>
        <v>#DIV/0!</v>
      </c>
      <c r="AF17" s="37"/>
      <c r="AG17" s="37">
        <f t="shared" si="12"/>
        <v>0</v>
      </c>
      <c r="AH17" s="38" t="e">
        <f t="shared" si="13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8.1</v>
      </c>
      <c r="E18" s="34">
        <v>6.33</v>
      </c>
      <c r="F18" s="34"/>
      <c r="G18" s="79">
        <f t="shared" si="2"/>
        <v>7.2149999999999999</v>
      </c>
      <c r="H18" s="85">
        <f t="shared" si="3"/>
        <v>5.77</v>
      </c>
      <c r="I18" s="34"/>
      <c r="J18" s="85">
        <f t="shared" si="4"/>
        <v>0</v>
      </c>
      <c r="K18" s="34">
        <f t="shared" si="5"/>
        <v>5.77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10"/>
        <v>#DIV/0!</v>
      </c>
      <c r="AE18" s="34" t="e">
        <f t="shared" si="11"/>
        <v>#DIV/0!</v>
      </c>
      <c r="AF18" s="37"/>
      <c r="AG18" s="37">
        <f t="shared" si="12"/>
        <v>0</v>
      </c>
      <c r="AH18" s="38" t="e">
        <f t="shared" si="13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7.57</v>
      </c>
      <c r="E19" s="34">
        <v>9.18</v>
      </c>
      <c r="F19" s="34"/>
      <c r="G19" s="79">
        <f t="shared" si="2"/>
        <v>8.375</v>
      </c>
      <c r="H19" s="85">
        <f t="shared" si="3"/>
        <v>6.7</v>
      </c>
      <c r="I19" s="34"/>
      <c r="J19" s="85">
        <f t="shared" si="4"/>
        <v>0</v>
      </c>
      <c r="K19" s="34">
        <f t="shared" si="5"/>
        <v>6.7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10"/>
        <v>#DIV/0!</v>
      </c>
      <c r="AE19" s="34" t="e">
        <f t="shared" si="11"/>
        <v>#DIV/0!</v>
      </c>
      <c r="AF19" s="37"/>
      <c r="AG19" s="37">
        <f t="shared" si="12"/>
        <v>0</v>
      </c>
      <c r="AH19" s="38" t="e">
        <f t="shared" si="13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7.6</v>
      </c>
      <c r="E20" s="34">
        <v>5</v>
      </c>
      <c r="F20" s="34"/>
      <c r="G20" s="79">
        <f t="shared" si="2"/>
        <v>6.3</v>
      </c>
      <c r="H20" s="85">
        <f t="shared" si="3"/>
        <v>5.04</v>
      </c>
      <c r="I20" s="34"/>
      <c r="J20" s="85">
        <f t="shared" si="4"/>
        <v>0</v>
      </c>
      <c r="K20" s="34">
        <f t="shared" si="5"/>
        <v>5.04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10"/>
        <v>#DIV/0!</v>
      </c>
      <c r="AE20" s="34" t="e">
        <f t="shared" si="11"/>
        <v>#DIV/0!</v>
      </c>
      <c r="AF20" s="37"/>
      <c r="AG20" s="37">
        <f t="shared" si="12"/>
        <v>0</v>
      </c>
      <c r="AH20" s="38" t="e">
        <f t="shared" si="13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9.1</v>
      </c>
      <c r="E21" s="34">
        <v>9.58</v>
      </c>
      <c r="F21" s="34"/>
      <c r="G21" s="79">
        <f t="shared" si="2"/>
        <v>9.34</v>
      </c>
      <c r="H21" s="85">
        <f t="shared" si="3"/>
        <v>7.47</v>
      </c>
      <c r="I21" s="34"/>
      <c r="J21" s="85">
        <f t="shared" si="4"/>
        <v>0</v>
      </c>
      <c r="K21" s="34">
        <f t="shared" si="5"/>
        <v>7.47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10"/>
        <v>#DIV/0!</v>
      </c>
      <c r="AE21" s="34" t="e">
        <f t="shared" si="11"/>
        <v>#DIV/0!</v>
      </c>
      <c r="AF21" s="37"/>
      <c r="AG21" s="37">
        <f t="shared" si="12"/>
        <v>0</v>
      </c>
      <c r="AH21" s="38" t="e">
        <f t="shared" si="13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9.3000000000000007</v>
      </c>
      <c r="E22" s="34">
        <v>8.9600000000000009</v>
      </c>
      <c r="F22" s="34"/>
      <c r="G22" s="79">
        <f t="shared" si="2"/>
        <v>9.1300000000000008</v>
      </c>
      <c r="H22" s="85">
        <f t="shared" si="3"/>
        <v>7.3</v>
      </c>
      <c r="I22" s="34"/>
      <c r="J22" s="85">
        <f t="shared" si="4"/>
        <v>0</v>
      </c>
      <c r="K22" s="34">
        <f t="shared" si="5"/>
        <v>7.3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10"/>
        <v>#DIV/0!</v>
      </c>
      <c r="AE22" s="34" t="e">
        <f t="shared" si="11"/>
        <v>#DIV/0!</v>
      </c>
      <c r="AF22" s="37"/>
      <c r="AG22" s="37">
        <f t="shared" si="12"/>
        <v>0</v>
      </c>
      <c r="AH22" s="38" t="e">
        <f t="shared" si="13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9.51</v>
      </c>
      <c r="F23" s="34"/>
      <c r="G23" s="79">
        <f t="shared" si="2"/>
        <v>9.754999999999999</v>
      </c>
      <c r="H23" s="85">
        <f t="shared" si="3"/>
        <v>7.8</v>
      </c>
      <c r="I23" s="34"/>
      <c r="J23" s="85">
        <f t="shared" si="4"/>
        <v>0</v>
      </c>
      <c r="K23" s="34">
        <f t="shared" si="5"/>
        <v>7.8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10"/>
        <v>#DIV/0!</v>
      </c>
      <c r="AE23" s="34" t="e">
        <f t="shared" si="11"/>
        <v>#DIV/0!</v>
      </c>
      <c r="AF23" s="37"/>
      <c r="AG23" s="37">
        <f t="shared" si="12"/>
        <v>0</v>
      </c>
      <c r="AH23" s="38" t="e">
        <f t="shared" si="13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4.4000000000000004</v>
      </c>
      <c r="E24" s="34">
        <v>3.78</v>
      </c>
      <c r="F24" s="34"/>
      <c r="G24" s="79">
        <f t="shared" si="2"/>
        <v>4.09</v>
      </c>
      <c r="H24" s="85">
        <f t="shared" si="3"/>
        <v>3.27</v>
      </c>
      <c r="I24" s="34"/>
      <c r="J24" s="85">
        <f t="shared" si="4"/>
        <v>0</v>
      </c>
      <c r="K24" s="34">
        <f t="shared" si="5"/>
        <v>3.27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10"/>
        <v>#DIV/0!</v>
      </c>
      <c r="AE24" s="34" t="e">
        <f t="shared" si="11"/>
        <v>#DIV/0!</v>
      </c>
      <c r="AF24" s="37"/>
      <c r="AG24" s="37">
        <f t="shared" si="12"/>
        <v>0</v>
      </c>
      <c r="AH24" s="38" t="e">
        <f t="shared" si="13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8.3000000000000007</v>
      </c>
      <c r="E25" s="34">
        <v>9.9</v>
      </c>
      <c r="F25" s="34"/>
      <c r="G25" s="79">
        <f t="shared" si="2"/>
        <v>9.1000000000000014</v>
      </c>
      <c r="H25" s="85">
        <f t="shared" si="3"/>
        <v>7.28</v>
      </c>
      <c r="I25" s="34"/>
      <c r="J25" s="85">
        <f t="shared" si="4"/>
        <v>0</v>
      </c>
      <c r="K25" s="34">
        <f t="shared" si="5"/>
        <v>7.28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10"/>
        <v>#DIV/0!</v>
      </c>
      <c r="AE25" s="34" t="e">
        <f t="shared" si="11"/>
        <v>#DIV/0!</v>
      </c>
      <c r="AF25" s="37"/>
      <c r="AG25" s="37">
        <f t="shared" si="12"/>
        <v>0</v>
      </c>
      <c r="AH25" s="38" t="e">
        <f t="shared" si="13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9.2799999999999994</v>
      </c>
      <c r="E26" s="34">
        <v>9.57</v>
      </c>
      <c r="F26" s="34"/>
      <c r="G26" s="79">
        <f t="shared" si="2"/>
        <v>9.4250000000000007</v>
      </c>
      <c r="H26" s="85">
        <f t="shared" si="3"/>
        <v>7.54</v>
      </c>
      <c r="I26" s="34"/>
      <c r="J26" s="85">
        <f t="shared" si="4"/>
        <v>0</v>
      </c>
      <c r="K26" s="34">
        <f t="shared" si="5"/>
        <v>7.54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10"/>
        <v>#DIV/0!</v>
      </c>
      <c r="AE26" s="34" t="e">
        <f t="shared" si="11"/>
        <v>#DIV/0!</v>
      </c>
      <c r="AF26" s="37"/>
      <c r="AG26" s="37">
        <f t="shared" si="12"/>
        <v>0</v>
      </c>
      <c r="AH26" s="38" t="e">
        <f t="shared" si="13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8.6999999999999993</v>
      </c>
      <c r="E27" s="34">
        <v>6.4</v>
      </c>
      <c r="F27" s="34"/>
      <c r="G27" s="79">
        <f t="shared" si="2"/>
        <v>7.55</v>
      </c>
      <c r="H27" s="85">
        <f t="shared" si="3"/>
        <v>6.04</v>
      </c>
      <c r="I27" s="34"/>
      <c r="J27" s="85">
        <f t="shared" si="4"/>
        <v>0</v>
      </c>
      <c r="K27" s="34">
        <f t="shared" si="5"/>
        <v>6.04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10"/>
        <v>#DIV/0!</v>
      </c>
      <c r="AE27" s="34" t="e">
        <f t="shared" si="11"/>
        <v>#DIV/0!</v>
      </c>
      <c r="AF27" s="37"/>
      <c r="AG27" s="37">
        <f t="shared" si="12"/>
        <v>0</v>
      </c>
      <c r="AH27" s="38" t="e">
        <f t="shared" si="13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9.64</v>
      </c>
      <c r="E28" s="34">
        <v>8.36</v>
      </c>
      <c r="F28" s="34"/>
      <c r="G28" s="79">
        <f t="shared" si="2"/>
        <v>9</v>
      </c>
      <c r="H28" s="85">
        <f t="shared" si="3"/>
        <v>7.2</v>
      </c>
      <c r="I28" s="34"/>
      <c r="J28" s="85">
        <f t="shared" si="4"/>
        <v>0</v>
      </c>
      <c r="K28" s="34">
        <f t="shared" si="5"/>
        <v>7.2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10"/>
        <v>#DIV/0!</v>
      </c>
      <c r="AE28" s="34" t="e">
        <f t="shared" si="11"/>
        <v>#DIV/0!</v>
      </c>
      <c r="AF28" s="37"/>
      <c r="AG28" s="37">
        <f t="shared" si="12"/>
        <v>0</v>
      </c>
      <c r="AH28" s="38" t="e">
        <f t="shared" si="13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9.65</v>
      </c>
      <c r="F29" s="34"/>
      <c r="G29" s="79">
        <f t="shared" si="2"/>
        <v>9.8249999999999993</v>
      </c>
      <c r="H29" s="85">
        <f t="shared" si="3"/>
        <v>7.86</v>
      </c>
      <c r="I29" s="34"/>
      <c r="J29" s="85">
        <f t="shared" si="4"/>
        <v>0</v>
      </c>
      <c r="K29" s="34">
        <f t="shared" si="5"/>
        <v>7.86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10"/>
        <v>#DIV/0!</v>
      </c>
      <c r="AE29" s="34" t="e">
        <f t="shared" si="11"/>
        <v>#DIV/0!</v>
      </c>
      <c r="AF29" s="37"/>
      <c r="AG29" s="37">
        <f t="shared" si="12"/>
        <v>0</v>
      </c>
      <c r="AH29" s="38" t="e">
        <f t="shared" si="13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8.8800000000000008</v>
      </c>
      <c r="E30" s="34">
        <v>4.8600000000000003</v>
      </c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10"/>
        <v>#DIV/0!</v>
      </c>
      <c r="AE30" s="34" t="e">
        <f t="shared" si="11"/>
        <v>#DIV/0!</v>
      </c>
      <c r="AF30" s="37"/>
      <c r="AG30" s="37">
        <f t="shared" si="12"/>
        <v>0</v>
      </c>
      <c r="AH30" s="38" t="e">
        <f t="shared" si="13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7.55</v>
      </c>
      <c r="E31" s="34">
        <v>7.61</v>
      </c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10"/>
        <v>#DIV/0!</v>
      </c>
      <c r="AE31" s="34" t="e">
        <f t="shared" si="11"/>
        <v>#DIV/0!</v>
      </c>
      <c r="AF31" s="37"/>
      <c r="AG31" s="37">
        <f t="shared" si="12"/>
        <v>0</v>
      </c>
      <c r="AH31" s="38" t="e">
        <f t="shared" si="13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8.8800000000000008</v>
      </c>
      <c r="E32" s="34">
        <v>9.8800000000000008</v>
      </c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10"/>
        <v>#DIV/0!</v>
      </c>
      <c r="AE32" s="34" t="e">
        <f t="shared" si="11"/>
        <v>#DIV/0!</v>
      </c>
      <c r="AF32" s="37"/>
      <c r="AG32" s="37">
        <f t="shared" si="12"/>
        <v>0</v>
      </c>
      <c r="AH32" s="38" t="e">
        <f t="shared" si="13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9.81</v>
      </c>
      <c r="E33" s="34">
        <v>9.66</v>
      </c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10"/>
        <v>#DIV/0!</v>
      </c>
      <c r="AE33" s="34" t="e">
        <f t="shared" si="11"/>
        <v>#DIV/0!</v>
      </c>
      <c r="AF33" s="37"/>
      <c r="AG33" s="37">
        <f t="shared" si="12"/>
        <v>0</v>
      </c>
      <c r="AH33" s="38" t="e">
        <f t="shared" si="13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8.92</v>
      </c>
      <c r="E34" s="34">
        <v>8.23</v>
      </c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10"/>
        <v>#DIV/0!</v>
      </c>
      <c r="AE34" s="34" t="e">
        <f t="shared" si="11"/>
        <v>#DIV/0!</v>
      </c>
      <c r="AF34" s="37"/>
      <c r="AG34" s="37">
        <f t="shared" si="12"/>
        <v>0</v>
      </c>
      <c r="AH34" s="38" t="e">
        <f t="shared" si="13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10"/>
        <v>#DIV/0!</v>
      </c>
      <c r="AE35" s="34" t="e">
        <f t="shared" si="11"/>
        <v>#DIV/0!</v>
      </c>
      <c r="AF35" s="37"/>
      <c r="AG35" s="37">
        <f t="shared" si="12"/>
        <v>0</v>
      </c>
      <c r="AH35" s="38" t="e">
        <f t="shared" si="13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10"/>
        <v>#DIV/0!</v>
      </c>
      <c r="AE36" s="34" t="e">
        <f t="shared" si="11"/>
        <v>#DIV/0!</v>
      </c>
      <c r="AF36" s="37"/>
      <c r="AG36" s="37">
        <f t="shared" si="12"/>
        <v>0</v>
      </c>
      <c r="AH36" s="38" t="e">
        <f t="shared" si="13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10"/>
        <v>#DIV/0!</v>
      </c>
      <c r="AE37" s="34" t="e">
        <f t="shared" si="11"/>
        <v>#DIV/0!</v>
      </c>
      <c r="AF37" s="37"/>
      <c r="AG37" s="37">
        <f t="shared" si="12"/>
        <v>0</v>
      </c>
      <c r="AH37" s="38" t="e">
        <f t="shared" si="13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10"/>
        <v>#DIV/0!</v>
      </c>
      <c r="AE38" s="34" t="e">
        <f t="shared" si="11"/>
        <v>#DIV/0!</v>
      </c>
      <c r="AF38" s="37"/>
      <c r="AG38" s="37">
        <f t="shared" si="12"/>
        <v>0</v>
      </c>
      <c r="AH38" s="38" t="e">
        <f t="shared" si="13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10"/>
        <v>#DIV/0!</v>
      </c>
      <c r="AE39" s="34" t="e">
        <f t="shared" si="11"/>
        <v>#DIV/0!</v>
      </c>
      <c r="AF39" s="37"/>
      <c r="AG39" s="37">
        <f t="shared" si="12"/>
        <v>0</v>
      </c>
      <c r="AH39" s="38" t="e">
        <f t="shared" si="13"/>
        <v>#DIV/0!</v>
      </c>
    </row>
    <row r="40" spans="1:34" s="21" customFormat="1" ht="15">
      <c r="A40" s="20"/>
      <c r="G40" s="78"/>
      <c r="H40" s="91"/>
      <c r="J40" s="91"/>
      <c r="P40" s="78"/>
      <c r="Q40" s="91"/>
      <c r="S40" s="91"/>
      <c r="Y40" s="43"/>
      <c r="AC40" s="43"/>
      <c r="AD40" s="44"/>
      <c r="AE40" s="43"/>
      <c r="AF40" s="43"/>
      <c r="AG40" s="43"/>
    </row>
    <row r="41" spans="1:34" s="21" customFormat="1" ht="15">
      <c r="A41" s="20"/>
      <c r="G41" s="78"/>
      <c r="H41" s="91"/>
      <c r="J41" s="91"/>
      <c r="P41" s="78"/>
      <c r="Q41" s="91"/>
      <c r="S41" s="91"/>
      <c r="Y41" s="43"/>
      <c r="AC41" s="43"/>
      <c r="AD41" s="44"/>
      <c r="AE41" s="43"/>
      <c r="AF41" s="43"/>
      <c r="AG41" s="43"/>
    </row>
    <row r="42" spans="1:34" s="21" customFormat="1" ht="15">
      <c r="A42" s="20"/>
      <c r="G42" s="78"/>
      <c r="H42" s="91"/>
      <c r="J42" s="91"/>
      <c r="P42" s="78"/>
      <c r="Q42" s="91"/>
      <c r="S42" s="91"/>
      <c r="Y42" s="43"/>
      <c r="AC42" s="43"/>
      <c r="AD42" s="44"/>
      <c r="AE42" s="43"/>
      <c r="AF42" s="43"/>
      <c r="AG42" s="43"/>
    </row>
    <row r="43" spans="1:34" s="21" customFormat="1" ht="15">
      <c r="A43" s="20"/>
      <c r="G43" s="78"/>
      <c r="H43" s="91"/>
      <c r="J43" s="91"/>
      <c r="P43" s="78"/>
      <c r="Q43" s="91"/>
      <c r="S43" s="91"/>
      <c r="Y43" s="43"/>
      <c r="AC43" s="43"/>
      <c r="AD43" s="44"/>
      <c r="AE43" s="43"/>
      <c r="AF43" s="43"/>
      <c r="AG43" s="43"/>
    </row>
    <row r="44" spans="1:34" s="21" customFormat="1" ht="15">
      <c r="A44" s="20"/>
      <c r="G44" s="78"/>
      <c r="H44" s="91"/>
      <c r="J44" s="91"/>
      <c r="P44" s="78"/>
      <c r="Q44" s="91"/>
      <c r="S44" s="91"/>
      <c r="Y44" s="43"/>
      <c r="AC44" s="43"/>
      <c r="AD44" s="44"/>
      <c r="AE44" s="43"/>
      <c r="AF44" s="43"/>
      <c r="AG44" s="43"/>
    </row>
    <row r="45" spans="1:34" s="21" customFormat="1" ht="15">
      <c r="A45" s="20"/>
      <c r="G45" s="78"/>
      <c r="H45" s="91"/>
      <c r="J45" s="91"/>
      <c r="P45" s="78"/>
      <c r="Q45" s="91"/>
      <c r="S45" s="91"/>
      <c r="Y45" s="43"/>
      <c r="AC45" s="43"/>
      <c r="AD45" s="44"/>
      <c r="AE45" s="43"/>
      <c r="AF45" s="43"/>
      <c r="AG45" s="43"/>
    </row>
    <row r="46" spans="1:34" s="21" customFormat="1" ht="15">
      <c r="A46" s="20"/>
      <c r="G46" s="78"/>
      <c r="H46" s="91"/>
      <c r="J46" s="91"/>
      <c r="P46" s="78"/>
      <c r="Q46" s="91"/>
      <c r="S46" s="91"/>
      <c r="Y46" s="43"/>
      <c r="AC46" s="43"/>
      <c r="AD46" s="44"/>
      <c r="AE46" s="43"/>
      <c r="AF46" s="43"/>
      <c r="AG46" s="43"/>
    </row>
    <row r="47" spans="1:34" s="21" customFormat="1" ht="15">
      <c r="A47" s="20"/>
      <c r="G47" s="78"/>
      <c r="H47" s="91"/>
      <c r="J47" s="91"/>
      <c r="P47" s="78"/>
      <c r="Q47" s="91"/>
      <c r="S47" s="91"/>
      <c r="Y47" s="43"/>
      <c r="AC47" s="43"/>
      <c r="AD47" s="44"/>
      <c r="AE47" s="43"/>
      <c r="AF47" s="43"/>
      <c r="AG47" s="43"/>
    </row>
    <row r="48" spans="1:34" s="21" customFormat="1" ht="15">
      <c r="A48" s="20"/>
      <c r="G48" s="78"/>
      <c r="H48" s="91"/>
      <c r="J48" s="91"/>
      <c r="P48" s="78"/>
      <c r="Q48" s="91"/>
      <c r="S48" s="91"/>
      <c r="Y48" s="43"/>
      <c r="AC48" s="43"/>
      <c r="AD48" s="44"/>
      <c r="AE48" s="43"/>
      <c r="AF48" s="43"/>
      <c r="AG48" s="43"/>
    </row>
    <row r="49" spans="1:33" s="21" customFormat="1" ht="15">
      <c r="A49" s="20"/>
      <c r="G49" s="78"/>
      <c r="H49" s="91"/>
      <c r="J49" s="91"/>
      <c r="P49" s="78"/>
      <c r="Q49" s="91"/>
      <c r="S49" s="91"/>
      <c r="Y49" s="43"/>
      <c r="AC49" s="43"/>
      <c r="AD49" s="44"/>
      <c r="AE49" s="43"/>
      <c r="AF49" s="43"/>
      <c r="AG49" s="43"/>
    </row>
    <row r="50" spans="1:33" s="21" customFormat="1" ht="15">
      <c r="A50" s="20"/>
      <c r="G50" s="78"/>
      <c r="H50" s="91"/>
      <c r="J50" s="91"/>
      <c r="P50" s="78"/>
      <c r="Q50" s="91"/>
      <c r="S50" s="91"/>
      <c r="Y50" s="43"/>
      <c r="AC50" s="43"/>
      <c r="AD50" s="44"/>
      <c r="AE50" s="43"/>
      <c r="AF50" s="43"/>
      <c r="AG50" s="43"/>
    </row>
    <row r="51" spans="1:33" s="21" customFormat="1" ht="15">
      <c r="A51" s="20"/>
      <c r="G51" s="78"/>
      <c r="H51" s="91"/>
      <c r="J51" s="91"/>
      <c r="P51" s="78"/>
      <c r="Q51" s="91"/>
      <c r="S51" s="91"/>
      <c r="Y51" s="43"/>
      <c r="AC51" s="43"/>
      <c r="AD51" s="44"/>
      <c r="AE51" s="43"/>
      <c r="AF51" s="43"/>
      <c r="AG51" s="43"/>
    </row>
    <row r="52" spans="1:33" s="21" customFormat="1" ht="15">
      <c r="A52" s="20"/>
      <c r="G52" s="78"/>
      <c r="H52" s="91"/>
      <c r="J52" s="91"/>
      <c r="P52" s="78"/>
      <c r="Q52" s="91"/>
      <c r="S52" s="91"/>
      <c r="Y52" s="43"/>
      <c r="AC52" s="43"/>
      <c r="AD52" s="44"/>
      <c r="AE52" s="43"/>
      <c r="AF52" s="43"/>
      <c r="AG52" s="43"/>
    </row>
    <row r="53" spans="1:33" s="21" customFormat="1" ht="15">
      <c r="A53" s="20"/>
      <c r="G53" s="78"/>
      <c r="H53" s="91"/>
      <c r="J53" s="91"/>
      <c r="P53" s="78"/>
      <c r="Q53" s="91"/>
      <c r="S53" s="91"/>
      <c r="Y53" s="43"/>
      <c r="AC53" s="43"/>
      <c r="AD53" s="44"/>
      <c r="AE53" s="43"/>
      <c r="AF53" s="43"/>
      <c r="AG53" s="43"/>
    </row>
    <row r="54" spans="1:33" s="21" customFormat="1" ht="15">
      <c r="A54" s="20"/>
      <c r="G54" s="78"/>
      <c r="H54" s="91"/>
      <c r="J54" s="91"/>
      <c r="P54" s="78"/>
      <c r="Q54" s="91"/>
      <c r="S54" s="91"/>
      <c r="Y54" s="43"/>
      <c r="AC54" s="43"/>
      <c r="AD54" s="44"/>
      <c r="AE54" s="43"/>
      <c r="AF54" s="43"/>
      <c r="AG54" s="43"/>
    </row>
    <row r="55" spans="1:33" s="21" customFormat="1" ht="15">
      <c r="A55" s="20"/>
      <c r="G55" s="78"/>
      <c r="H55" s="91"/>
      <c r="J55" s="91"/>
      <c r="P55" s="78"/>
      <c r="Q55" s="91"/>
      <c r="S55" s="91"/>
      <c r="Y55" s="43"/>
      <c r="AC55" s="43"/>
      <c r="AD55" s="44"/>
      <c r="AE55" s="43"/>
      <c r="AF55" s="43"/>
      <c r="AG55" s="43"/>
    </row>
    <row r="56" spans="1:33" s="21" customFormat="1" ht="15">
      <c r="A56" s="20"/>
      <c r="G56" s="78"/>
      <c r="H56" s="91"/>
      <c r="J56" s="91"/>
      <c r="P56" s="78"/>
      <c r="Q56" s="91"/>
      <c r="S56" s="91"/>
      <c r="Y56" s="43"/>
      <c r="AC56" s="43"/>
      <c r="AD56" s="44"/>
      <c r="AE56" s="43"/>
      <c r="AF56" s="43"/>
      <c r="AG56" s="43"/>
    </row>
    <row r="57" spans="1:33" s="21" customFormat="1" ht="15">
      <c r="A57" s="20"/>
      <c r="G57" s="78"/>
      <c r="H57" s="91"/>
      <c r="J57" s="91"/>
      <c r="P57" s="78"/>
      <c r="Q57" s="91"/>
      <c r="S57" s="91"/>
      <c r="Y57" s="43"/>
      <c r="AC57" s="43"/>
      <c r="AD57" s="44"/>
      <c r="AE57" s="43"/>
      <c r="AF57" s="43"/>
      <c r="AG57" s="43"/>
    </row>
    <row r="58" spans="1:33" s="21" customFormat="1" ht="15">
      <c r="A58" s="20"/>
      <c r="G58" s="78"/>
      <c r="H58" s="91"/>
      <c r="J58" s="91"/>
      <c r="P58" s="78"/>
      <c r="Q58" s="91"/>
      <c r="S58" s="91"/>
      <c r="Y58" s="43"/>
      <c r="AC58" s="43"/>
      <c r="AD58" s="44"/>
      <c r="AE58" s="43"/>
      <c r="AF58" s="43"/>
      <c r="AG58" s="43"/>
    </row>
    <row r="59" spans="1:33" s="21" customFormat="1" ht="15">
      <c r="A59" s="20"/>
      <c r="G59" s="78"/>
      <c r="H59" s="91"/>
      <c r="J59" s="91"/>
      <c r="P59" s="78"/>
      <c r="Q59" s="91"/>
      <c r="S59" s="91"/>
      <c r="Y59" s="43"/>
      <c r="AC59" s="43"/>
      <c r="AD59" s="44"/>
      <c r="AE59" s="43"/>
      <c r="AF59" s="43"/>
      <c r="AG59" s="43"/>
    </row>
    <row r="60" spans="1:33" s="21" customFormat="1" ht="15">
      <c r="A60" s="20"/>
      <c r="G60" s="78"/>
      <c r="H60" s="91"/>
      <c r="J60" s="91"/>
      <c r="P60" s="78"/>
      <c r="Q60" s="91"/>
      <c r="S60" s="91"/>
      <c r="Y60" s="43"/>
      <c r="AC60" s="43"/>
      <c r="AD60" s="44"/>
      <c r="AE60" s="43"/>
      <c r="AF60" s="43"/>
      <c r="AG60" s="43"/>
    </row>
    <row r="61" spans="1:33" s="21" customFormat="1" ht="15">
      <c r="A61" s="20"/>
      <c r="G61" s="78"/>
      <c r="H61" s="91"/>
      <c r="J61" s="91"/>
      <c r="P61" s="78"/>
      <c r="Q61" s="91"/>
      <c r="S61" s="91"/>
      <c r="Y61" s="43"/>
      <c r="AC61" s="43"/>
      <c r="AD61" s="44"/>
      <c r="AE61" s="43"/>
      <c r="AF61" s="43"/>
      <c r="AG61" s="43"/>
    </row>
    <row r="62" spans="1:33" s="21" customFormat="1" ht="15">
      <c r="A62" s="20"/>
      <c r="G62" s="78"/>
      <c r="H62" s="91"/>
      <c r="J62" s="91"/>
      <c r="P62" s="78"/>
      <c r="Q62" s="91"/>
      <c r="S62" s="91"/>
      <c r="Y62" s="43"/>
      <c r="AC62" s="43"/>
      <c r="AD62" s="44"/>
      <c r="AE62" s="43"/>
      <c r="AF62" s="43"/>
      <c r="AG62" s="43"/>
    </row>
    <row r="63" spans="1:33" s="21" customFormat="1" ht="15">
      <c r="A63" s="20"/>
      <c r="G63" s="78"/>
      <c r="H63" s="91"/>
      <c r="J63" s="91"/>
      <c r="P63" s="78"/>
      <c r="Q63" s="91"/>
      <c r="S63" s="91"/>
      <c r="Y63" s="43"/>
      <c r="AC63" s="43"/>
      <c r="AD63" s="44"/>
      <c r="AE63" s="43"/>
      <c r="AF63" s="43"/>
      <c r="AG63" s="43"/>
    </row>
    <row r="64" spans="1:33" s="21" customFormat="1" ht="15">
      <c r="A64" s="20"/>
      <c r="G64" s="78"/>
      <c r="H64" s="91"/>
      <c r="J64" s="91"/>
      <c r="P64" s="78"/>
      <c r="Q64" s="91"/>
      <c r="S64" s="91"/>
      <c r="Y64" s="43"/>
      <c r="AC64" s="43"/>
      <c r="AD64" s="44"/>
      <c r="AE64" s="43"/>
      <c r="AF64" s="43"/>
      <c r="AG64" s="43"/>
    </row>
    <row r="65" spans="1:33" s="21" customFormat="1" ht="15">
      <c r="A65" s="20"/>
      <c r="G65" s="78"/>
      <c r="H65" s="91"/>
      <c r="J65" s="91"/>
      <c r="P65" s="78"/>
      <c r="Q65" s="91"/>
      <c r="S65" s="91"/>
      <c r="Y65" s="43"/>
      <c r="AC65" s="43"/>
      <c r="AD65" s="44"/>
      <c r="AE65" s="43"/>
      <c r="AF65" s="43"/>
      <c r="AG65" s="43"/>
    </row>
    <row r="66" spans="1:33" s="21" customFormat="1" ht="15">
      <c r="A66" s="20"/>
      <c r="G66" s="78"/>
      <c r="H66" s="91"/>
      <c r="J66" s="91"/>
      <c r="P66" s="78"/>
      <c r="Q66" s="91"/>
      <c r="S66" s="91"/>
      <c r="Y66" s="43"/>
      <c r="AC66" s="43"/>
      <c r="AD66" s="44"/>
      <c r="AE66" s="43"/>
      <c r="AF66" s="43"/>
      <c r="AG66" s="43"/>
    </row>
    <row r="67" spans="1:33" s="21" customFormat="1" ht="15">
      <c r="A67" s="20"/>
      <c r="G67" s="78"/>
      <c r="H67" s="91"/>
      <c r="J67" s="91"/>
      <c r="P67" s="78"/>
      <c r="Q67" s="91"/>
      <c r="S67" s="91"/>
      <c r="Y67" s="43"/>
      <c r="AC67" s="43"/>
      <c r="AD67" s="44"/>
      <c r="AE67" s="43"/>
      <c r="AF67" s="43"/>
      <c r="AG67" s="43"/>
    </row>
    <row r="68" spans="1:33" s="21" customFormat="1" ht="15">
      <c r="A68" s="20"/>
      <c r="G68" s="78"/>
      <c r="H68" s="91"/>
      <c r="J68" s="91"/>
      <c r="P68" s="78"/>
      <c r="Q68" s="91"/>
      <c r="S68" s="91"/>
      <c r="Y68" s="43"/>
      <c r="AC68" s="43"/>
      <c r="AD68" s="44"/>
      <c r="AE68" s="43"/>
      <c r="AF68" s="43"/>
      <c r="AG68" s="43"/>
    </row>
    <row r="69" spans="1:33" s="21" customFormat="1" ht="15">
      <c r="A69" s="20"/>
      <c r="G69" s="78"/>
      <c r="H69" s="91"/>
      <c r="J69" s="91"/>
      <c r="P69" s="78"/>
      <c r="Q69" s="91"/>
      <c r="S69" s="91"/>
      <c r="Y69" s="43"/>
      <c r="AC69" s="43"/>
      <c r="AD69" s="44"/>
      <c r="AE69" s="43"/>
      <c r="AF69" s="43"/>
      <c r="AG69" s="43"/>
    </row>
    <row r="70" spans="1:33" s="21" customFormat="1" ht="15">
      <c r="A70" s="20"/>
      <c r="G70" s="78"/>
      <c r="H70" s="91"/>
      <c r="J70" s="91"/>
      <c r="P70" s="78"/>
      <c r="Q70" s="91"/>
      <c r="S70" s="91"/>
      <c r="Y70" s="43"/>
      <c r="AC70" s="43"/>
      <c r="AD70" s="44"/>
      <c r="AE70" s="43"/>
      <c r="AF70" s="43"/>
      <c r="AG70" s="43"/>
    </row>
    <row r="71" spans="1:33" s="21" customFormat="1" ht="15">
      <c r="A71" s="20"/>
      <c r="G71" s="78"/>
      <c r="H71" s="91"/>
      <c r="J71" s="91"/>
      <c r="P71" s="78"/>
      <c r="Q71" s="91"/>
      <c r="S71" s="91"/>
      <c r="Y71" s="43"/>
      <c r="AC71" s="43"/>
      <c r="AD71" s="44"/>
      <c r="AE71" s="43"/>
      <c r="AF71" s="43"/>
      <c r="AG71" s="43"/>
    </row>
    <row r="72" spans="1:33" s="21" customFormat="1" ht="15">
      <c r="A72" s="20"/>
      <c r="G72" s="78"/>
      <c r="H72" s="91"/>
      <c r="J72" s="91"/>
      <c r="P72" s="78"/>
      <c r="Q72" s="91"/>
      <c r="S72" s="91"/>
      <c r="Y72" s="43"/>
      <c r="AC72" s="43"/>
      <c r="AD72" s="44"/>
      <c r="AE72" s="43"/>
      <c r="AF72" s="43"/>
      <c r="AG72" s="43"/>
    </row>
    <row r="73" spans="1:33" s="21" customFormat="1" ht="15">
      <c r="A73" s="20"/>
      <c r="G73" s="78"/>
      <c r="H73" s="91"/>
      <c r="J73" s="91"/>
      <c r="P73" s="78"/>
      <c r="Q73" s="91"/>
      <c r="S73" s="91"/>
      <c r="Y73" s="43"/>
      <c r="AC73" s="43"/>
      <c r="AD73" s="44"/>
      <c r="AE73" s="43"/>
      <c r="AF73" s="43"/>
      <c r="AG73" s="43"/>
    </row>
    <row r="74" spans="1:33" s="21" customFormat="1" ht="15">
      <c r="A74" s="20"/>
      <c r="G74" s="78"/>
      <c r="H74" s="91"/>
      <c r="J74" s="91"/>
      <c r="P74" s="78"/>
      <c r="Q74" s="91"/>
      <c r="S74" s="91"/>
      <c r="Y74" s="43"/>
      <c r="AC74" s="43"/>
      <c r="AD74" s="44"/>
      <c r="AE74" s="43"/>
      <c r="AF74" s="43"/>
      <c r="AG74" s="43"/>
    </row>
    <row r="75" spans="1:33" s="21" customFormat="1" ht="15">
      <c r="A75" s="20"/>
      <c r="G75" s="78"/>
      <c r="H75" s="91"/>
      <c r="J75" s="91"/>
      <c r="P75" s="78"/>
      <c r="Q75" s="91"/>
      <c r="S75" s="91"/>
      <c r="Y75" s="43"/>
      <c r="AC75" s="43"/>
      <c r="AD75" s="44"/>
      <c r="AE75" s="43"/>
      <c r="AF75" s="43"/>
      <c r="AG75" s="43"/>
    </row>
    <row r="76" spans="1:33" s="21" customFormat="1" ht="15">
      <c r="A76" s="20"/>
      <c r="G76" s="78"/>
      <c r="H76" s="91"/>
      <c r="J76" s="91"/>
      <c r="P76" s="78"/>
      <c r="Q76" s="91"/>
      <c r="S76" s="91"/>
      <c r="Y76" s="43"/>
      <c r="AC76" s="43"/>
      <c r="AD76" s="44"/>
      <c r="AE76" s="43"/>
      <c r="AF76" s="43"/>
      <c r="AG76" s="43"/>
    </row>
    <row r="77" spans="1:33" s="21" customFormat="1" ht="15">
      <c r="A77" s="20"/>
      <c r="G77" s="78"/>
      <c r="H77" s="91"/>
      <c r="J77" s="91"/>
      <c r="P77" s="78"/>
      <c r="Q77" s="91"/>
      <c r="S77" s="91"/>
      <c r="Y77" s="43"/>
      <c r="AC77" s="43"/>
      <c r="AD77" s="44"/>
      <c r="AE77" s="43"/>
      <c r="AF77" s="43"/>
      <c r="AG77" s="43"/>
    </row>
    <row r="78" spans="1:33" s="21" customFormat="1" ht="15">
      <c r="A78" s="20"/>
      <c r="G78" s="78"/>
      <c r="H78" s="91"/>
      <c r="J78" s="91"/>
      <c r="P78" s="78"/>
      <c r="Q78" s="91"/>
      <c r="S78" s="91"/>
      <c r="Y78" s="43"/>
      <c r="AC78" s="43"/>
      <c r="AD78" s="44"/>
      <c r="AE78" s="43"/>
      <c r="AF78" s="43"/>
      <c r="AG78" s="43"/>
    </row>
    <row r="79" spans="1:33" s="21" customFormat="1" ht="15">
      <c r="A79" s="20"/>
      <c r="G79" s="78"/>
      <c r="H79" s="91"/>
      <c r="J79" s="91"/>
      <c r="P79" s="78"/>
      <c r="Q79" s="91"/>
      <c r="S79" s="91"/>
      <c r="Y79" s="43"/>
      <c r="AC79" s="43"/>
      <c r="AD79" s="44"/>
      <c r="AE79" s="43"/>
      <c r="AF79" s="43"/>
      <c r="AG79" s="43"/>
    </row>
    <row r="80" spans="1:33" s="21" customFormat="1" ht="15">
      <c r="A80" s="20"/>
      <c r="G80" s="78"/>
      <c r="H80" s="91"/>
      <c r="J80" s="91"/>
      <c r="P80" s="78"/>
      <c r="Q80" s="91"/>
      <c r="S80" s="91"/>
      <c r="Y80" s="43"/>
      <c r="AC80" s="43"/>
      <c r="AD80" s="44"/>
      <c r="AE80" s="43"/>
      <c r="AF80" s="43"/>
      <c r="AG80" s="43"/>
    </row>
    <row r="81" spans="1:33" s="21" customFormat="1" ht="15">
      <c r="A81" s="20"/>
      <c r="G81" s="78"/>
      <c r="H81" s="91"/>
      <c r="J81" s="91"/>
      <c r="P81" s="78"/>
      <c r="Q81" s="91"/>
      <c r="S81" s="91"/>
      <c r="Y81" s="43"/>
      <c r="AC81" s="43"/>
      <c r="AD81" s="44"/>
      <c r="AE81" s="43"/>
      <c r="AF81" s="43"/>
      <c r="AG81" s="43"/>
    </row>
    <row r="82" spans="1:33" s="21" customFormat="1" ht="15">
      <c r="A82" s="20"/>
      <c r="G82" s="78"/>
      <c r="H82" s="91"/>
      <c r="J82" s="91"/>
      <c r="P82" s="78"/>
      <c r="Q82" s="91"/>
      <c r="S82" s="91"/>
      <c r="Y82" s="43"/>
      <c r="AC82" s="43"/>
      <c r="AD82" s="44"/>
      <c r="AE82" s="43"/>
      <c r="AF82" s="43"/>
      <c r="AG82" s="43"/>
    </row>
    <row r="83" spans="1:33" s="21" customFormat="1" ht="15">
      <c r="A83" s="20"/>
      <c r="G83" s="78"/>
      <c r="H83" s="91"/>
      <c r="J83" s="91"/>
      <c r="P83" s="78"/>
      <c r="Q83" s="91"/>
      <c r="S83" s="91"/>
      <c r="Y83" s="43"/>
      <c r="AC83" s="43"/>
      <c r="AD83" s="44"/>
      <c r="AE83" s="43"/>
      <c r="AF83" s="43"/>
      <c r="AG83" s="43"/>
    </row>
    <row r="84" spans="1:33" s="21" customFormat="1" ht="15">
      <c r="A84" s="20"/>
      <c r="G84" s="78"/>
      <c r="H84" s="91"/>
      <c r="J84" s="91"/>
      <c r="P84" s="78"/>
      <c r="Q84" s="91"/>
      <c r="S84" s="91"/>
      <c r="Y84" s="43"/>
      <c r="AC84" s="43"/>
      <c r="AD84" s="44"/>
      <c r="AE84" s="43"/>
      <c r="AF84" s="43"/>
      <c r="AG84" s="43"/>
    </row>
    <row r="85" spans="1:33" s="21" customFormat="1" ht="15">
      <c r="A85" s="20"/>
      <c r="G85" s="78"/>
      <c r="H85" s="91"/>
      <c r="J85" s="91"/>
      <c r="P85" s="78"/>
      <c r="Q85" s="91"/>
      <c r="S85" s="91"/>
      <c r="Y85" s="43"/>
      <c r="AC85" s="43"/>
      <c r="AD85" s="44"/>
      <c r="AE85" s="43"/>
      <c r="AF85" s="43"/>
      <c r="AG85" s="43"/>
    </row>
    <row r="86" spans="1:33" s="21" customFormat="1" ht="15">
      <c r="A86" s="20"/>
      <c r="G86" s="78"/>
      <c r="H86" s="91"/>
      <c r="J86" s="91"/>
      <c r="P86" s="78"/>
      <c r="Q86" s="91"/>
      <c r="S86" s="91"/>
      <c r="Y86" s="43"/>
      <c r="AC86" s="43"/>
      <c r="AD86" s="44"/>
      <c r="AE86" s="43"/>
      <c r="AF86" s="43"/>
      <c r="AG86" s="43"/>
    </row>
    <row r="87" spans="1:33" s="21" customFormat="1" ht="15">
      <c r="A87" s="20"/>
      <c r="G87" s="78"/>
      <c r="H87" s="91"/>
      <c r="J87" s="91"/>
      <c r="P87" s="78"/>
      <c r="Q87" s="91"/>
      <c r="S87" s="91"/>
      <c r="Y87" s="43"/>
      <c r="AC87" s="43"/>
      <c r="AD87" s="44"/>
      <c r="AE87" s="43"/>
      <c r="AF87" s="43"/>
      <c r="AG87" s="43"/>
    </row>
    <row r="88" spans="1:33" s="21" customFormat="1" ht="15">
      <c r="A88" s="20"/>
      <c r="G88" s="78"/>
      <c r="H88" s="91"/>
      <c r="J88" s="91"/>
      <c r="P88" s="78"/>
      <c r="Q88" s="91"/>
      <c r="S88" s="91"/>
      <c r="Y88" s="43"/>
      <c r="AC88" s="43"/>
      <c r="AD88" s="44"/>
      <c r="AE88" s="43"/>
      <c r="AF88" s="43"/>
      <c r="AG88" s="43"/>
    </row>
    <row r="89" spans="1:33" s="21" customFormat="1" ht="15">
      <c r="A89" s="20"/>
      <c r="G89" s="78"/>
      <c r="H89" s="91"/>
      <c r="J89" s="91"/>
      <c r="P89" s="78"/>
      <c r="Q89" s="91"/>
      <c r="S89" s="91"/>
      <c r="Y89" s="43"/>
      <c r="AC89" s="43"/>
      <c r="AD89" s="44"/>
      <c r="AE89" s="43"/>
      <c r="AF89" s="43"/>
      <c r="AG89" s="43"/>
    </row>
    <row r="90" spans="1:33" s="21" customFormat="1" ht="15">
      <c r="A90" s="20"/>
      <c r="G90" s="78"/>
      <c r="H90" s="91"/>
      <c r="J90" s="91"/>
      <c r="P90" s="78"/>
      <c r="Q90" s="91"/>
      <c r="S90" s="91"/>
      <c r="Y90" s="43"/>
      <c r="AC90" s="43"/>
      <c r="AD90" s="44"/>
      <c r="AE90" s="43"/>
      <c r="AF90" s="43"/>
      <c r="AG90" s="43"/>
    </row>
    <row r="91" spans="1:33" s="21" customFormat="1" ht="15">
      <c r="A91" s="20"/>
      <c r="G91" s="78"/>
      <c r="H91" s="91"/>
      <c r="J91" s="91"/>
      <c r="P91" s="78"/>
      <c r="Q91" s="91"/>
      <c r="S91" s="91"/>
      <c r="Y91" s="43"/>
      <c r="AC91" s="43"/>
      <c r="AD91" s="44"/>
      <c r="AE91" s="43"/>
      <c r="AF91" s="43"/>
      <c r="AG91" s="43"/>
    </row>
    <row r="92" spans="1:33" s="21" customFormat="1" ht="15">
      <c r="A92" s="20"/>
      <c r="G92" s="78"/>
      <c r="H92" s="91"/>
      <c r="J92" s="91"/>
      <c r="P92" s="78"/>
      <c r="Q92" s="91"/>
      <c r="S92" s="91"/>
      <c r="Y92" s="43"/>
      <c r="AC92" s="43"/>
      <c r="AD92" s="44"/>
      <c r="AE92" s="43"/>
      <c r="AF92" s="43"/>
      <c r="AG92" s="43"/>
    </row>
    <row r="93" spans="1:33" s="21" customFormat="1" ht="15">
      <c r="A93" s="20"/>
      <c r="G93" s="78"/>
      <c r="H93" s="91"/>
      <c r="J93" s="91"/>
      <c r="P93" s="78"/>
      <c r="Q93" s="91"/>
      <c r="S93" s="91"/>
      <c r="Y93" s="43"/>
      <c r="AC93" s="43"/>
      <c r="AD93" s="44"/>
      <c r="AE93" s="43"/>
      <c r="AF93" s="43"/>
      <c r="AG93" s="43"/>
    </row>
    <row r="94" spans="1:33" s="21" customFormat="1" ht="15">
      <c r="A94" s="20"/>
      <c r="G94" s="78"/>
      <c r="H94" s="91"/>
      <c r="J94" s="91"/>
      <c r="P94" s="78"/>
      <c r="Q94" s="91"/>
      <c r="S94" s="91"/>
      <c r="Y94" s="43"/>
      <c r="AC94" s="43"/>
      <c r="AD94" s="44"/>
      <c r="AE94" s="43"/>
      <c r="AF94" s="43"/>
      <c r="AG94" s="43"/>
    </row>
    <row r="95" spans="1:33" s="21" customFormat="1" ht="15">
      <c r="A95" s="20"/>
      <c r="G95" s="78"/>
      <c r="H95" s="91"/>
      <c r="J95" s="91"/>
      <c r="P95" s="78"/>
      <c r="Q95" s="91"/>
      <c r="S95" s="91"/>
      <c r="Y95" s="43"/>
      <c r="AC95" s="43"/>
      <c r="AD95" s="44"/>
      <c r="AE95" s="43"/>
      <c r="AF95" s="43"/>
      <c r="AG95" s="43"/>
    </row>
    <row r="96" spans="1:33" s="21" customFormat="1" ht="15">
      <c r="A96" s="20"/>
      <c r="G96" s="78"/>
      <c r="H96" s="91"/>
      <c r="J96" s="91"/>
      <c r="P96" s="78"/>
      <c r="Q96" s="91"/>
      <c r="S96" s="91"/>
      <c r="Y96" s="43"/>
      <c r="AC96" s="43"/>
      <c r="AD96" s="44"/>
      <c r="AE96" s="43"/>
      <c r="AF96" s="43"/>
      <c r="AG96" s="43"/>
    </row>
    <row r="97" spans="1:33" s="21" customFormat="1" ht="15">
      <c r="A97" s="20"/>
      <c r="G97" s="78"/>
      <c r="H97" s="91"/>
      <c r="J97" s="91"/>
      <c r="P97" s="78"/>
      <c r="Q97" s="91"/>
      <c r="S97" s="91"/>
      <c r="Y97" s="43"/>
      <c r="AC97" s="43"/>
      <c r="AD97" s="44"/>
      <c r="AE97" s="43"/>
      <c r="AF97" s="43"/>
      <c r="AG97" s="43"/>
    </row>
    <row r="98" spans="1:33" s="21" customFormat="1" ht="15">
      <c r="A98" s="20"/>
      <c r="G98" s="78"/>
      <c r="H98" s="91"/>
      <c r="J98" s="91"/>
      <c r="P98" s="78"/>
      <c r="Q98" s="91"/>
      <c r="S98" s="91"/>
      <c r="Y98" s="43"/>
      <c r="AC98" s="43"/>
      <c r="AD98" s="44"/>
      <c r="AE98" s="43"/>
      <c r="AF98" s="43"/>
      <c r="AG98" s="43"/>
    </row>
    <row r="99" spans="1:33" s="21" customFormat="1" ht="15">
      <c r="A99" s="20"/>
      <c r="G99" s="78"/>
      <c r="H99" s="91"/>
      <c r="J99" s="91"/>
      <c r="P99" s="78"/>
      <c r="Q99" s="91"/>
      <c r="S99" s="91"/>
      <c r="Y99" s="43"/>
      <c r="AC99" s="43"/>
      <c r="AD99" s="44"/>
      <c r="AE99" s="43"/>
      <c r="AF99" s="43"/>
      <c r="AG99" s="43"/>
    </row>
    <row r="100" spans="1:33" s="21" customFormat="1" ht="15">
      <c r="A100" s="20"/>
      <c r="G100" s="78"/>
      <c r="H100" s="91"/>
      <c r="J100" s="91"/>
      <c r="P100" s="78"/>
      <c r="Q100" s="91"/>
      <c r="S100" s="91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G101" s="78"/>
      <c r="H101" s="91"/>
      <c r="J101" s="91"/>
      <c r="P101" s="78"/>
      <c r="Q101" s="91"/>
      <c r="S101" s="91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G102" s="78"/>
      <c r="H102" s="91"/>
      <c r="J102" s="91"/>
      <c r="P102" s="78"/>
      <c r="Q102" s="91"/>
      <c r="S102" s="91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G103" s="78"/>
      <c r="H103" s="91"/>
      <c r="J103" s="91"/>
      <c r="P103" s="78"/>
      <c r="Q103" s="91"/>
      <c r="S103" s="91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G104" s="78"/>
      <c r="H104" s="91"/>
      <c r="J104" s="91"/>
      <c r="P104" s="78"/>
      <c r="Q104" s="91"/>
      <c r="S104" s="91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G105" s="78"/>
      <c r="H105" s="91"/>
      <c r="J105" s="91"/>
      <c r="P105" s="78"/>
      <c r="Q105" s="91"/>
      <c r="S105" s="91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G106" s="78"/>
      <c r="H106" s="91"/>
      <c r="J106" s="91"/>
      <c r="P106" s="78"/>
      <c r="Q106" s="91"/>
      <c r="S106" s="91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G107" s="78"/>
      <c r="H107" s="91"/>
      <c r="J107" s="91"/>
      <c r="P107" s="78"/>
      <c r="Q107" s="91"/>
      <c r="S107" s="91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G108" s="78"/>
      <c r="H108" s="91"/>
      <c r="J108" s="91"/>
      <c r="P108" s="78"/>
      <c r="Q108" s="91"/>
      <c r="S108" s="91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G109" s="78"/>
      <c r="H109" s="91"/>
      <c r="J109" s="91"/>
      <c r="P109" s="78"/>
      <c r="Q109" s="91"/>
      <c r="S109" s="91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G110" s="78"/>
      <c r="H110" s="91"/>
      <c r="J110" s="91"/>
      <c r="P110" s="78"/>
      <c r="Q110" s="91"/>
      <c r="S110" s="91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G111" s="78"/>
      <c r="H111" s="91"/>
      <c r="J111" s="91"/>
      <c r="P111" s="78"/>
      <c r="Q111" s="91"/>
      <c r="S111" s="91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G112" s="78"/>
      <c r="H112" s="91"/>
      <c r="J112" s="91"/>
      <c r="P112" s="78"/>
      <c r="Q112" s="91"/>
      <c r="S112" s="91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G113" s="78"/>
      <c r="H113" s="91"/>
      <c r="J113" s="91"/>
      <c r="P113" s="78"/>
      <c r="Q113" s="91"/>
      <c r="S113" s="91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G114" s="78"/>
      <c r="H114" s="91"/>
      <c r="J114" s="91"/>
      <c r="P114" s="78"/>
      <c r="Q114" s="91"/>
      <c r="S114" s="91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G115" s="78"/>
      <c r="H115" s="91"/>
      <c r="J115" s="91"/>
      <c r="P115" s="78"/>
      <c r="Q115" s="91"/>
      <c r="S115" s="91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G116" s="78"/>
      <c r="H116" s="91"/>
      <c r="J116" s="91"/>
      <c r="P116" s="78"/>
      <c r="Q116" s="91"/>
      <c r="S116" s="91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G117" s="78"/>
      <c r="H117" s="91"/>
      <c r="J117" s="91"/>
      <c r="P117" s="78"/>
      <c r="Q117" s="91"/>
      <c r="S117" s="91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G118" s="78"/>
      <c r="H118" s="91"/>
      <c r="J118" s="91"/>
      <c r="P118" s="78"/>
      <c r="Q118" s="91"/>
      <c r="S118" s="91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G119" s="78"/>
      <c r="H119" s="91"/>
      <c r="J119" s="91"/>
      <c r="P119" s="78"/>
      <c r="Q119" s="91"/>
      <c r="S119" s="91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G120" s="78"/>
      <c r="H120" s="91"/>
      <c r="J120" s="91"/>
      <c r="P120" s="78"/>
      <c r="Q120" s="91"/>
      <c r="S120" s="91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G121" s="78"/>
      <c r="H121" s="91"/>
      <c r="J121" s="91"/>
      <c r="P121" s="78"/>
      <c r="Q121" s="91"/>
      <c r="S121" s="91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G122" s="78"/>
      <c r="H122" s="91"/>
      <c r="J122" s="91"/>
      <c r="P122" s="78"/>
      <c r="Q122" s="91"/>
      <c r="S122" s="91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G123" s="78"/>
      <c r="H123" s="91"/>
      <c r="J123" s="91"/>
      <c r="P123" s="78"/>
      <c r="Q123" s="91"/>
      <c r="S123" s="91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G124" s="78"/>
      <c r="H124" s="91"/>
      <c r="J124" s="91"/>
      <c r="P124" s="78"/>
      <c r="Q124" s="91"/>
      <c r="S124" s="91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G125" s="78"/>
      <c r="H125" s="91"/>
      <c r="J125" s="91"/>
      <c r="P125" s="78"/>
      <c r="Q125" s="91"/>
      <c r="S125" s="91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G126" s="78"/>
      <c r="H126" s="91"/>
      <c r="J126" s="91"/>
      <c r="P126" s="78"/>
      <c r="Q126" s="91"/>
      <c r="S126" s="91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G127" s="78"/>
      <c r="H127" s="91"/>
      <c r="J127" s="91"/>
      <c r="P127" s="78"/>
      <c r="Q127" s="91"/>
      <c r="S127" s="91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G128" s="78"/>
      <c r="H128" s="91"/>
      <c r="J128" s="91"/>
      <c r="P128" s="78"/>
      <c r="Q128" s="91"/>
      <c r="S128" s="91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G129" s="78"/>
      <c r="H129" s="91"/>
      <c r="J129" s="91"/>
      <c r="P129" s="78"/>
      <c r="Q129" s="91"/>
      <c r="S129" s="91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G130" s="78"/>
      <c r="H130" s="91"/>
      <c r="J130" s="91"/>
      <c r="P130" s="78"/>
      <c r="Q130" s="91"/>
      <c r="S130" s="91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G131" s="78"/>
      <c r="H131" s="91"/>
      <c r="J131" s="91"/>
      <c r="P131" s="78"/>
      <c r="Q131" s="91"/>
      <c r="S131" s="91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G132" s="78"/>
      <c r="H132" s="91"/>
      <c r="J132" s="91"/>
      <c r="P132" s="78"/>
      <c r="Q132" s="91"/>
      <c r="S132" s="91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G133" s="78"/>
      <c r="H133" s="91"/>
      <c r="J133" s="91"/>
      <c r="P133" s="78"/>
      <c r="Q133" s="91"/>
      <c r="S133" s="91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G134" s="78"/>
      <c r="H134" s="91"/>
      <c r="J134" s="91"/>
      <c r="P134" s="78"/>
      <c r="Q134" s="91"/>
      <c r="S134" s="91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G135" s="78"/>
      <c r="H135" s="91"/>
      <c r="J135" s="91"/>
      <c r="P135" s="78"/>
      <c r="Q135" s="91"/>
      <c r="S135" s="91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G136" s="78"/>
      <c r="H136" s="91"/>
      <c r="J136" s="91"/>
      <c r="P136" s="78"/>
      <c r="Q136" s="91"/>
      <c r="S136" s="91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G137" s="78"/>
      <c r="H137" s="91"/>
      <c r="J137" s="91"/>
      <c r="P137" s="78"/>
      <c r="Q137" s="91"/>
      <c r="S137" s="91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G138" s="78"/>
      <c r="H138" s="91"/>
      <c r="J138" s="91"/>
      <c r="P138" s="78"/>
      <c r="Q138" s="91"/>
      <c r="S138" s="91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G139" s="78"/>
      <c r="H139" s="91"/>
      <c r="J139" s="91"/>
      <c r="P139" s="78"/>
      <c r="Q139" s="91"/>
      <c r="S139" s="91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G140" s="78"/>
      <c r="H140" s="91"/>
      <c r="J140" s="91"/>
      <c r="P140" s="78"/>
      <c r="Q140" s="91"/>
      <c r="S140" s="91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G141" s="78"/>
      <c r="H141" s="91"/>
      <c r="J141" s="91"/>
      <c r="P141" s="78"/>
      <c r="Q141" s="91"/>
      <c r="S141" s="91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G142" s="78"/>
      <c r="H142" s="91"/>
      <c r="J142" s="91"/>
      <c r="P142" s="78"/>
      <c r="Q142" s="91"/>
      <c r="S142" s="91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G143" s="78"/>
      <c r="H143" s="91"/>
      <c r="J143" s="91"/>
      <c r="P143" s="78"/>
      <c r="Q143" s="91"/>
      <c r="S143" s="91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G144" s="78"/>
      <c r="H144" s="91"/>
      <c r="J144" s="91"/>
      <c r="P144" s="78"/>
      <c r="Q144" s="91"/>
      <c r="S144" s="91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G145" s="78"/>
      <c r="H145" s="91"/>
      <c r="J145" s="91"/>
      <c r="P145" s="78"/>
      <c r="Q145" s="91"/>
      <c r="S145" s="91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G146" s="78"/>
      <c r="H146" s="91"/>
      <c r="J146" s="91"/>
      <c r="P146" s="78"/>
      <c r="Q146" s="91"/>
      <c r="S146" s="91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G147" s="78"/>
      <c r="H147" s="91"/>
      <c r="J147" s="91"/>
      <c r="P147" s="78"/>
      <c r="Q147" s="91"/>
      <c r="S147" s="91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G148" s="78"/>
      <c r="H148" s="91"/>
      <c r="J148" s="91"/>
      <c r="P148" s="78"/>
      <c r="Q148" s="91"/>
      <c r="S148" s="91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G149" s="78"/>
      <c r="H149" s="91"/>
      <c r="J149" s="91"/>
      <c r="P149" s="78"/>
      <c r="Q149" s="91"/>
      <c r="S149" s="91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G150" s="78"/>
      <c r="H150" s="91"/>
      <c r="J150" s="91"/>
      <c r="P150" s="78"/>
      <c r="Q150" s="91"/>
      <c r="S150" s="91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G151" s="78"/>
      <c r="H151" s="91"/>
      <c r="J151" s="91"/>
      <c r="P151" s="78"/>
      <c r="Q151" s="91"/>
      <c r="S151" s="91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G152" s="78"/>
      <c r="H152" s="91"/>
      <c r="J152" s="91"/>
      <c r="P152" s="78"/>
      <c r="Q152" s="91"/>
      <c r="S152" s="91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G153" s="78"/>
      <c r="H153" s="91"/>
      <c r="J153" s="91"/>
      <c r="P153" s="78"/>
      <c r="Q153" s="91"/>
      <c r="S153" s="91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G154" s="78"/>
      <c r="H154" s="91"/>
      <c r="J154" s="91"/>
      <c r="P154" s="78"/>
      <c r="Q154" s="91"/>
      <c r="S154" s="91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G155" s="78"/>
      <c r="H155" s="91"/>
      <c r="J155" s="91"/>
      <c r="P155" s="78"/>
      <c r="Q155" s="91"/>
      <c r="S155" s="91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G156" s="78"/>
      <c r="H156" s="91"/>
      <c r="J156" s="91"/>
      <c r="P156" s="78"/>
      <c r="Q156" s="91"/>
      <c r="S156" s="91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G157" s="78"/>
      <c r="H157" s="91"/>
      <c r="J157" s="91"/>
      <c r="P157" s="78"/>
      <c r="Q157" s="91"/>
      <c r="S157" s="91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G158" s="78"/>
      <c r="H158" s="91"/>
      <c r="J158" s="91"/>
      <c r="P158" s="78"/>
      <c r="Q158" s="91"/>
      <c r="S158" s="91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G159" s="78"/>
      <c r="H159" s="91"/>
      <c r="J159" s="91"/>
      <c r="P159" s="78"/>
      <c r="Q159" s="91"/>
      <c r="S159" s="91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G160" s="78"/>
      <c r="H160" s="91"/>
      <c r="J160" s="91"/>
      <c r="P160" s="78"/>
      <c r="Q160" s="91"/>
      <c r="S160" s="91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G161" s="78"/>
      <c r="H161" s="91"/>
      <c r="J161" s="91"/>
      <c r="P161" s="78"/>
      <c r="Q161" s="91"/>
      <c r="S161" s="91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G162" s="78"/>
      <c r="H162" s="91"/>
      <c r="J162" s="91"/>
      <c r="P162" s="78"/>
      <c r="Q162" s="91"/>
      <c r="S162" s="91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G163" s="78"/>
      <c r="H163" s="91"/>
      <c r="J163" s="91"/>
      <c r="P163" s="78"/>
      <c r="Q163" s="91"/>
      <c r="S163" s="91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G164" s="78"/>
      <c r="H164" s="91"/>
      <c r="J164" s="91"/>
      <c r="P164" s="78"/>
      <c r="Q164" s="91"/>
      <c r="S164" s="91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G165" s="78"/>
      <c r="H165" s="91"/>
      <c r="J165" s="91"/>
      <c r="P165" s="78"/>
      <c r="Q165" s="91"/>
      <c r="S165" s="91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G166" s="78"/>
      <c r="H166" s="91"/>
      <c r="J166" s="91"/>
      <c r="P166" s="78"/>
      <c r="Q166" s="91"/>
      <c r="S166" s="91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G167" s="78"/>
      <c r="H167" s="91"/>
      <c r="J167" s="91"/>
      <c r="P167" s="78"/>
      <c r="Q167" s="91"/>
      <c r="S167" s="91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G168" s="78"/>
      <c r="H168" s="91"/>
      <c r="J168" s="91"/>
      <c r="P168" s="78"/>
      <c r="Q168" s="91"/>
      <c r="S168" s="91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G169" s="78"/>
      <c r="H169" s="91"/>
      <c r="J169" s="91"/>
      <c r="P169" s="78"/>
      <c r="Q169" s="91"/>
      <c r="S169" s="91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G170" s="78"/>
      <c r="H170" s="91"/>
      <c r="J170" s="91"/>
      <c r="P170" s="78"/>
      <c r="Q170" s="91"/>
      <c r="S170" s="91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G171" s="78"/>
      <c r="H171" s="91"/>
      <c r="J171" s="91"/>
      <c r="P171" s="78"/>
      <c r="Q171" s="91"/>
      <c r="S171" s="91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G172" s="78"/>
      <c r="H172" s="91"/>
      <c r="J172" s="91"/>
      <c r="P172" s="78"/>
      <c r="Q172" s="91"/>
      <c r="S172" s="91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G173" s="78"/>
      <c r="H173" s="91"/>
      <c r="J173" s="91"/>
      <c r="P173" s="78"/>
      <c r="Q173" s="91"/>
      <c r="S173" s="91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G174" s="78"/>
      <c r="H174" s="91"/>
      <c r="J174" s="91"/>
      <c r="P174" s="78"/>
      <c r="Q174" s="91"/>
      <c r="S174" s="91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G175" s="78"/>
      <c r="H175" s="91"/>
      <c r="J175" s="91"/>
      <c r="P175" s="78"/>
      <c r="Q175" s="91"/>
      <c r="S175" s="91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G176" s="78"/>
      <c r="H176" s="91"/>
      <c r="J176" s="91"/>
      <c r="P176" s="78"/>
      <c r="Q176" s="91"/>
      <c r="S176" s="91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G177" s="78"/>
      <c r="H177" s="91"/>
      <c r="J177" s="91"/>
      <c r="P177" s="78"/>
      <c r="Q177" s="91"/>
      <c r="S177" s="91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G178" s="78"/>
      <c r="H178" s="91"/>
      <c r="J178" s="91"/>
      <c r="P178" s="78"/>
      <c r="Q178" s="91"/>
      <c r="S178" s="91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G179" s="78"/>
      <c r="H179" s="91"/>
      <c r="J179" s="91"/>
      <c r="P179" s="78"/>
      <c r="Q179" s="91"/>
      <c r="S179" s="91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G180" s="78"/>
      <c r="H180" s="91"/>
      <c r="J180" s="91"/>
      <c r="P180" s="78"/>
      <c r="Q180" s="91"/>
      <c r="S180" s="91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G181" s="78"/>
      <c r="H181" s="91"/>
      <c r="J181" s="91"/>
      <c r="P181" s="78"/>
      <c r="Q181" s="91"/>
      <c r="S181" s="91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G182" s="78"/>
      <c r="H182" s="91"/>
      <c r="J182" s="91"/>
      <c r="P182" s="78"/>
      <c r="Q182" s="91"/>
      <c r="S182" s="91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G183" s="78"/>
      <c r="H183" s="91"/>
      <c r="J183" s="91"/>
      <c r="P183" s="78"/>
      <c r="Q183" s="91"/>
      <c r="S183" s="91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G184" s="78"/>
      <c r="H184" s="91"/>
      <c r="J184" s="91"/>
      <c r="P184" s="78"/>
      <c r="Q184" s="91"/>
      <c r="S184" s="91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G185" s="78"/>
      <c r="H185" s="91"/>
      <c r="J185" s="91"/>
      <c r="P185" s="78"/>
      <c r="Q185" s="91"/>
      <c r="S185" s="91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G186" s="78"/>
      <c r="H186" s="91"/>
      <c r="J186" s="91"/>
      <c r="P186" s="78"/>
      <c r="Q186" s="91"/>
      <c r="S186" s="91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G187" s="78"/>
      <c r="H187" s="91"/>
      <c r="J187" s="91"/>
      <c r="P187" s="78"/>
      <c r="Q187" s="91"/>
      <c r="S187" s="91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G188" s="78"/>
      <c r="H188" s="91"/>
      <c r="J188" s="91"/>
      <c r="P188" s="78"/>
      <c r="Q188" s="91"/>
      <c r="S188" s="91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G189" s="78"/>
      <c r="H189" s="91"/>
      <c r="J189" s="91"/>
      <c r="P189" s="78"/>
      <c r="Q189" s="91"/>
      <c r="S189" s="91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G190" s="78"/>
      <c r="H190" s="91"/>
      <c r="J190" s="91"/>
      <c r="P190" s="78"/>
      <c r="Q190" s="91"/>
      <c r="S190" s="91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G191" s="78"/>
      <c r="H191" s="91"/>
      <c r="J191" s="91"/>
      <c r="P191" s="78"/>
      <c r="Q191" s="91"/>
      <c r="S191" s="91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G192" s="78"/>
      <c r="H192" s="91"/>
      <c r="J192" s="91"/>
      <c r="P192" s="78"/>
      <c r="Q192" s="91"/>
      <c r="S192" s="91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G193" s="78"/>
      <c r="H193" s="91"/>
      <c r="J193" s="91"/>
      <c r="P193" s="78"/>
      <c r="Q193" s="91"/>
      <c r="S193" s="91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G194" s="78"/>
      <c r="H194" s="91"/>
      <c r="J194" s="91"/>
      <c r="P194" s="78"/>
      <c r="Q194" s="91"/>
      <c r="S194" s="91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G195" s="78"/>
      <c r="H195" s="91"/>
      <c r="J195" s="91"/>
      <c r="P195" s="78"/>
      <c r="Q195" s="91"/>
      <c r="S195" s="91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G196" s="78"/>
      <c r="H196" s="91"/>
      <c r="J196" s="91"/>
      <c r="P196" s="78"/>
      <c r="Q196" s="91"/>
      <c r="S196" s="91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G197" s="78"/>
      <c r="H197" s="91"/>
      <c r="J197" s="91"/>
      <c r="P197" s="78"/>
      <c r="Q197" s="91"/>
      <c r="S197" s="91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G198" s="78"/>
      <c r="H198" s="91"/>
      <c r="J198" s="91"/>
      <c r="P198" s="78"/>
      <c r="Q198" s="91"/>
      <c r="S198" s="91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G199" s="78"/>
      <c r="H199" s="91"/>
      <c r="J199" s="91"/>
      <c r="P199" s="78"/>
      <c r="Q199" s="91"/>
      <c r="S199" s="91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G200" s="78"/>
      <c r="H200" s="91"/>
      <c r="J200" s="91"/>
      <c r="P200" s="78"/>
      <c r="Q200" s="91"/>
      <c r="S200" s="91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:D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6" width="5.125" style="47" customWidth="1"/>
    <col min="7" max="7" width="5.125" style="80" customWidth="1"/>
    <col min="8" max="8" width="5.125" style="93" customWidth="1"/>
    <col min="9" max="9" width="5.125" style="47" customWidth="1"/>
    <col min="10" max="10" width="5.125" style="93" customWidth="1"/>
    <col min="11" max="11" width="5.125" style="47" customWidth="1"/>
    <col min="12" max="12" width="5.875" style="47" bestFit="1" customWidth="1"/>
    <col min="13" max="15" width="5.125" style="47" customWidth="1"/>
    <col min="16" max="16" width="5.125" style="80" customWidth="1"/>
    <col min="17" max="17" width="5.125" style="93" customWidth="1"/>
    <col min="18" max="18" width="5.125" style="47" customWidth="1"/>
    <col min="19" max="19" width="5.125" style="93" customWidth="1"/>
    <col min="20" max="20" width="5.125" style="47" customWidth="1"/>
    <col min="21" max="21" width="5.875" style="47" bestFit="1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G1" s="77"/>
      <c r="H1" s="87"/>
      <c r="J1" s="87"/>
      <c r="P1" s="77"/>
      <c r="Q1" s="87"/>
      <c r="S1" s="87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H2" s="88"/>
      <c r="J2" s="88"/>
      <c r="Q2" s="88"/>
      <c r="S2" s="8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H3" s="89"/>
      <c r="J3" s="89"/>
      <c r="Q3" s="89"/>
      <c r="S3" s="89"/>
      <c r="V3" s="12"/>
      <c r="Z3" s="12"/>
      <c r="AD3" s="12"/>
      <c r="AE3" s="13"/>
      <c r="AF3" s="12"/>
      <c r="AG3" s="12"/>
      <c r="AH3" s="12"/>
    </row>
    <row r="4" spans="1:35" s="15" customFormat="1" ht="80.25">
      <c r="A4" s="14"/>
      <c r="D4" s="81" t="s">
        <v>419</v>
      </c>
      <c r="E4" s="81" t="s">
        <v>420</v>
      </c>
      <c r="F4" s="81" t="s">
        <v>421</v>
      </c>
      <c r="G4" s="82" t="s">
        <v>427</v>
      </c>
      <c r="H4" s="90" t="s">
        <v>429</v>
      </c>
      <c r="I4" s="81" t="s">
        <v>422</v>
      </c>
      <c r="J4" s="90" t="s">
        <v>430</v>
      </c>
      <c r="K4" s="81" t="s">
        <v>428</v>
      </c>
      <c r="L4" s="94" t="s">
        <v>431</v>
      </c>
      <c r="M4" s="81" t="s">
        <v>419</v>
      </c>
      <c r="N4" s="81" t="s">
        <v>420</v>
      </c>
      <c r="O4" s="81" t="s">
        <v>421</v>
      </c>
      <c r="P4" s="82" t="s">
        <v>427</v>
      </c>
      <c r="Q4" s="90" t="s">
        <v>429</v>
      </c>
      <c r="R4" s="81" t="s">
        <v>422</v>
      </c>
      <c r="S4" s="90" t="s">
        <v>430</v>
      </c>
      <c r="T4" s="81" t="s">
        <v>428</v>
      </c>
      <c r="U4" s="94" t="s">
        <v>431</v>
      </c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G5" s="78"/>
      <c r="H5" s="91"/>
      <c r="J5" s="91"/>
      <c r="P5" s="78"/>
      <c r="Q5" s="91"/>
      <c r="S5" s="91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92"/>
      <c r="I6" s="26"/>
      <c r="J6" s="92"/>
      <c r="K6" s="27"/>
      <c r="L6" s="29"/>
      <c r="M6" s="25"/>
      <c r="N6" s="26"/>
      <c r="O6" s="26"/>
      <c r="P6" s="26"/>
      <c r="Q6" s="92"/>
      <c r="R6" s="26"/>
      <c r="S6" s="92"/>
      <c r="T6" s="27"/>
      <c r="U6" s="29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9</v>
      </c>
      <c r="E7" s="34">
        <v>9.08</v>
      </c>
      <c r="F7" s="34"/>
      <c r="G7" s="79">
        <f>AVERAGE(D7:F7)</f>
        <v>9.0399999999999991</v>
      </c>
      <c r="H7" s="85">
        <f>TRUNC((G7*0.8),2)</f>
        <v>7.23</v>
      </c>
      <c r="I7" s="34"/>
      <c r="J7" s="85">
        <f>TRUNC((I7*0.2),2)</f>
        <v>0</v>
      </c>
      <c r="K7" s="34">
        <f>H7+J7</f>
        <v>7.23</v>
      </c>
      <c r="L7" s="42"/>
      <c r="M7" s="34"/>
      <c r="N7" s="34"/>
      <c r="O7" s="34"/>
      <c r="P7" s="79" t="e">
        <f>AVERAGE(M7:O7)</f>
        <v>#DIV/0!</v>
      </c>
      <c r="Q7" s="85" t="e">
        <f>TRUNC((P7*0.8),2)</f>
        <v>#DIV/0!</v>
      </c>
      <c r="R7" s="34"/>
      <c r="S7" s="85">
        <f>TRUNC((R7*0.2),2)</f>
        <v>0</v>
      </c>
      <c r="T7" s="34" t="e">
        <f>Q7+S7</f>
        <v>#DIV/0!</v>
      </c>
      <c r="U7" s="42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9.24</v>
      </c>
      <c r="F8" s="34"/>
      <c r="G8" s="79">
        <f t="shared" ref="G8:G29" si="2">AVERAGE(D8:F8)</f>
        <v>9.620000000000001</v>
      </c>
      <c r="H8" s="85">
        <f t="shared" ref="H8:H30" si="3">TRUNC((G8*0.8),2)</f>
        <v>7.69</v>
      </c>
      <c r="I8" s="34"/>
      <c r="J8" s="85">
        <f t="shared" ref="J8:J29" si="4">TRUNC((I8*0.2),2)</f>
        <v>0</v>
      </c>
      <c r="K8" s="34">
        <f t="shared" ref="K8:K31" si="5">H8+J8</f>
        <v>7.69</v>
      </c>
      <c r="L8" s="42"/>
      <c r="M8" s="34"/>
      <c r="N8" s="34"/>
      <c r="O8" s="34"/>
      <c r="P8" s="79" t="e">
        <f t="shared" ref="P8:P29" si="6">AVERAGE(M8:O8)</f>
        <v>#DIV/0!</v>
      </c>
      <c r="Q8" s="85" t="e">
        <f t="shared" ref="Q8:Q30" si="7">TRUNC((P8*0.8),2)</f>
        <v>#DIV/0!</v>
      </c>
      <c r="R8" s="34"/>
      <c r="S8" s="85">
        <f t="shared" ref="S8:S29" si="8">TRUNC((R8*0.2),2)</f>
        <v>0</v>
      </c>
      <c r="T8" s="34" t="e">
        <f t="shared" ref="T8:T31" si="9">Q8+S8</f>
        <v>#DIV/0!</v>
      </c>
      <c r="U8" s="42"/>
      <c r="V8" s="35" t="e">
        <f t="shared" ref="V8:V39" si="10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11">TRUNC(AVERAGE(N8,V8,Z8,AD8),2)</f>
        <v>#DIV/0!</v>
      </c>
      <c r="AF8" s="34" t="e">
        <f t="shared" ref="AF8:AF39" si="12">TRUNC((AE8*0.8),2)</f>
        <v>#DIV/0!</v>
      </c>
      <c r="AG8" s="37"/>
      <c r="AH8" s="37">
        <f t="shared" ref="AH8:AH39" si="13">TRUNC((AG8*0.2),2)</f>
        <v>0</v>
      </c>
      <c r="AI8" s="38" t="e">
        <f t="shared" ref="AI8:AI39" si="14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9.0399999999999991</v>
      </c>
      <c r="F9" s="34"/>
      <c r="G9" s="79">
        <f t="shared" si="2"/>
        <v>9.52</v>
      </c>
      <c r="H9" s="85">
        <f t="shared" si="3"/>
        <v>7.61</v>
      </c>
      <c r="I9" s="34"/>
      <c r="J9" s="85">
        <f t="shared" si="4"/>
        <v>0</v>
      </c>
      <c r="K9" s="34">
        <f t="shared" si="5"/>
        <v>7.61</v>
      </c>
      <c r="L9" s="42"/>
      <c r="M9" s="34"/>
      <c r="N9" s="34"/>
      <c r="O9" s="34"/>
      <c r="P9" s="79" t="e">
        <f t="shared" si="6"/>
        <v>#DIV/0!</v>
      </c>
      <c r="Q9" s="85" t="e">
        <f t="shared" si="7"/>
        <v>#DIV/0!</v>
      </c>
      <c r="R9" s="34"/>
      <c r="S9" s="85">
        <f t="shared" si="8"/>
        <v>0</v>
      </c>
      <c r="T9" s="34" t="e">
        <f t="shared" si="9"/>
        <v>#DIV/0!</v>
      </c>
      <c r="U9" s="42"/>
      <c r="V9" s="35" t="e">
        <f t="shared" si="10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11"/>
        <v>#DIV/0!</v>
      </c>
      <c r="AF9" s="34" t="e">
        <f t="shared" si="12"/>
        <v>#DIV/0!</v>
      </c>
      <c r="AG9" s="37"/>
      <c r="AH9" s="37">
        <f t="shared" si="13"/>
        <v>0</v>
      </c>
      <c r="AI9" s="38" t="e">
        <f t="shared" si="14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8.1199999999999992</v>
      </c>
      <c r="E10" s="34">
        <v>8.18</v>
      </c>
      <c r="F10" s="34"/>
      <c r="G10" s="79">
        <f t="shared" si="2"/>
        <v>8.1499999999999986</v>
      </c>
      <c r="H10" s="85">
        <f t="shared" si="3"/>
        <v>6.52</v>
      </c>
      <c r="I10" s="34"/>
      <c r="J10" s="85">
        <f t="shared" si="4"/>
        <v>0</v>
      </c>
      <c r="K10" s="34">
        <f t="shared" si="5"/>
        <v>6.52</v>
      </c>
      <c r="L10" s="42"/>
      <c r="M10" s="34"/>
      <c r="N10" s="34"/>
      <c r="O10" s="34"/>
      <c r="P10" s="79" t="e">
        <f t="shared" si="6"/>
        <v>#DIV/0!</v>
      </c>
      <c r="Q10" s="85" t="e">
        <f t="shared" si="7"/>
        <v>#DIV/0!</v>
      </c>
      <c r="R10" s="34"/>
      <c r="S10" s="85">
        <f t="shared" si="8"/>
        <v>0</v>
      </c>
      <c r="T10" s="34" t="e">
        <f t="shared" si="9"/>
        <v>#DIV/0!</v>
      </c>
      <c r="U10" s="42"/>
      <c r="V10" s="35" t="e">
        <f t="shared" si="10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11"/>
        <v>#DIV/0!</v>
      </c>
      <c r="AF10" s="34" t="e">
        <f t="shared" si="12"/>
        <v>#DIV/0!</v>
      </c>
      <c r="AG10" s="37"/>
      <c r="AH10" s="37">
        <f t="shared" si="13"/>
        <v>0</v>
      </c>
      <c r="AI10" s="38" t="e">
        <f t="shared" si="14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8.81</v>
      </c>
      <c r="F11" s="34"/>
      <c r="G11" s="79">
        <f t="shared" si="2"/>
        <v>9.4050000000000011</v>
      </c>
      <c r="H11" s="85">
        <f t="shared" si="3"/>
        <v>7.52</v>
      </c>
      <c r="I11" s="34"/>
      <c r="J11" s="85">
        <f t="shared" si="4"/>
        <v>0</v>
      </c>
      <c r="K11" s="34">
        <f t="shared" si="5"/>
        <v>7.52</v>
      </c>
      <c r="L11" s="42"/>
      <c r="M11" s="34"/>
      <c r="N11" s="34"/>
      <c r="O11" s="34"/>
      <c r="P11" s="79" t="e">
        <f t="shared" si="6"/>
        <v>#DIV/0!</v>
      </c>
      <c r="Q11" s="85" t="e">
        <f t="shared" si="7"/>
        <v>#DIV/0!</v>
      </c>
      <c r="R11" s="34"/>
      <c r="S11" s="85">
        <f t="shared" si="8"/>
        <v>0</v>
      </c>
      <c r="T11" s="34" t="e">
        <f t="shared" si="9"/>
        <v>#DIV/0!</v>
      </c>
      <c r="U11" s="42"/>
      <c r="V11" s="35" t="e">
        <f t="shared" si="10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11"/>
        <v>#DIV/0!</v>
      </c>
      <c r="AF11" s="34" t="e">
        <f t="shared" si="12"/>
        <v>#DIV/0!</v>
      </c>
      <c r="AG11" s="37"/>
      <c r="AH11" s="37">
        <f t="shared" si="13"/>
        <v>0</v>
      </c>
      <c r="AI11" s="38" t="e">
        <f t="shared" si="14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7.92</v>
      </c>
      <c r="E12" s="34">
        <v>8.94</v>
      </c>
      <c r="F12" s="34"/>
      <c r="G12" s="79">
        <f t="shared" si="2"/>
        <v>8.43</v>
      </c>
      <c r="H12" s="85">
        <f t="shared" si="3"/>
        <v>6.74</v>
      </c>
      <c r="I12" s="34"/>
      <c r="J12" s="85">
        <f t="shared" si="4"/>
        <v>0</v>
      </c>
      <c r="K12" s="34">
        <f t="shared" si="5"/>
        <v>6.74</v>
      </c>
      <c r="L12" s="42"/>
      <c r="M12" s="34"/>
      <c r="N12" s="34"/>
      <c r="O12" s="34"/>
      <c r="P12" s="79" t="e">
        <f t="shared" si="6"/>
        <v>#DIV/0!</v>
      </c>
      <c r="Q12" s="85" t="e">
        <f t="shared" si="7"/>
        <v>#DIV/0!</v>
      </c>
      <c r="R12" s="34"/>
      <c r="S12" s="85">
        <f t="shared" si="8"/>
        <v>0</v>
      </c>
      <c r="T12" s="34" t="e">
        <f t="shared" si="9"/>
        <v>#DIV/0!</v>
      </c>
      <c r="U12" s="42"/>
      <c r="V12" s="35" t="e">
        <f t="shared" si="10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11"/>
        <v>#DIV/0!</v>
      </c>
      <c r="AF12" s="34" t="e">
        <f t="shared" si="12"/>
        <v>#DIV/0!</v>
      </c>
      <c r="AG12" s="37"/>
      <c r="AH12" s="37">
        <f t="shared" si="13"/>
        <v>0</v>
      </c>
      <c r="AI12" s="38" t="e">
        <f t="shared" si="14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9.92</v>
      </c>
      <c r="E13" s="34">
        <v>7.85</v>
      </c>
      <c r="F13" s="34"/>
      <c r="G13" s="79">
        <f t="shared" si="2"/>
        <v>8.8849999999999998</v>
      </c>
      <c r="H13" s="85">
        <f t="shared" si="3"/>
        <v>7.1</v>
      </c>
      <c r="I13" s="34"/>
      <c r="J13" s="85">
        <f t="shared" si="4"/>
        <v>0</v>
      </c>
      <c r="K13" s="34">
        <f t="shared" si="5"/>
        <v>7.1</v>
      </c>
      <c r="L13" s="42"/>
      <c r="M13" s="34"/>
      <c r="N13" s="34"/>
      <c r="O13" s="34"/>
      <c r="P13" s="79" t="e">
        <f t="shared" si="6"/>
        <v>#DIV/0!</v>
      </c>
      <c r="Q13" s="85" t="e">
        <f t="shared" si="7"/>
        <v>#DIV/0!</v>
      </c>
      <c r="R13" s="34"/>
      <c r="S13" s="85">
        <f t="shared" si="8"/>
        <v>0</v>
      </c>
      <c r="T13" s="34" t="e">
        <f t="shared" si="9"/>
        <v>#DIV/0!</v>
      </c>
      <c r="U13" s="42"/>
      <c r="V13" s="35" t="e">
        <f t="shared" si="10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11"/>
        <v>#DIV/0!</v>
      </c>
      <c r="AF13" s="34" t="e">
        <f t="shared" si="12"/>
        <v>#DIV/0!</v>
      </c>
      <c r="AG13" s="37"/>
      <c r="AH13" s="37">
        <f t="shared" si="13"/>
        <v>0</v>
      </c>
      <c r="AI13" s="38" t="e">
        <f t="shared" si="14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9.49</v>
      </c>
      <c r="F14" s="34"/>
      <c r="G14" s="79">
        <f t="shared" si="2"/>
        <v>9.745000000000001</v>
      </c>
      <c r="H14" s="85">
        <f t="shared" si="3"/>
        <v>7.79</v>
      </c>
      <c r="I14" s="34"/>
      <c r="J14" s="85">
        <f t="shared" si="4"/>
        <v>0</v>
      </c>
      <c r="K14" s="34">
        <f t="shared" si="5"/>
        <v>7.79</v>
      </c>
      <c r="L14" s="42"/>
      <c r="M14" s="34"/>
      <c r="N14" s="34"/>
      <c r="O14" s="34"/>
      <c r="P14" s="79" t="e">
        <f t="shared" si="6"/>
        <v>#DIV/0!</v>
      </c>
      <c r="Q14" s="85" t="e">
        <f t="shared" si="7"/>
        <v>#DIV/0!</v>
      </c>
      <c r="R14" s="34"/>
      <c r="S14" s="85">
        <f t="shared" si="8"/>
        <v>0</v>
      </c>
      <c r="T14" s="34" t="e">
        <f t="shared" si="9"/>
        <v>#DIV/0!</v>
      </c>
      <c r="U14" s="42"/>
      <c r="V14" s="35" t="e">
        <f t="shared" si="10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11"/>
        <v>#DIV/0!</v>
      </c>
      <c r="AF14" s="34" t="e">
        <f t="shared" si="12"/>
        <v>#DIV/0!</v>
      </c>
      <c r="AG14" s="37"/>
      <c r="AH14" s="37">
        <f t="shared" si="13"/>
        <v>0</v>
      </c>
      <c r="AI14" s="38" t="e">
        <f t="shared" si="14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9.6199999999999992</v>
      </c>
      <c r="F15" s="34"/>
      <c r="G15" s="79">
        <f t="shared" si="2"/>
        <v>9.8099999999999987</v>
      </c>
      <c r="H15" s="85">
        <f t="shared" si="3"/>
        <v>7.84</v>
      </c>
      <c r="I15" s="34"/>
      <c r="J15" s="85">
        <f t="shared" si="4"/>
        <v>0</v>
      </c>
      <c r="K15" s="34">
        <f t="shared" si="5"/>
        <v>7.84</v>
      </c>
      <c r="L15" s="42"/>
      <c r="M15" s="34"/>
      <c r="N15" s="34"/>
      <c r="O15" s="34"/>
      <c r="P15" s="79" t="e">
        <f t="shared" si="6"/>
        <v>#DIV/0!</v>
      </c>
      <c r="Q15" s="85" t="e">
        <f t="shared" si="7"/>
        <v>#DIV/0!</v>
      </c>
      <c r="R15" s="34"/>
      <c r="S15" s="85">
        <f t="shared" si="8"/>
        <v>0</v>
      </c>
      <c r="T15" s="34" t="e">
        <f t="shared" si="9"/>
        <v>#DIV/0!</v>
      </c>
      <c r="U15" s="42"/>
      <c r="V15" s="35" t="e">
        <f t="shared" si="10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11"/>
        <v>#DIV/0!</v>
      </c>
      <c r="AF15" s="34" t="e">
        <f t="shared" si="12"/>
        <v>#DIV/0!</v>
      </c>
      <c r="AG15" s="37"/>
      <c r="AH15" s="37">
        <f t="shared" si="13"/>
        <v>0</v>
      </c>
      <c r="AI15" s="38" t="e">
        <f t="shared" si="14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9.32</v>
      </c>
      <c r="F16" s="34"/>
      <c r="G16" s="79">
        <f t="shared" si="2"/>
        <v>9.66</v>
      </c>
      <c r="H16" s="85">
        <f t="shared" si="3"/>
        <v>7.72</v>
      </c>
      <c r="I16" s="76"/>
      <c r="J16" s="85">
        <f t="shared" si="4"/>
        <v>0</v>
      </c>
      <c r="K16" s="34">
        <f t="shared" si="5"/>
        <v>7.72</v>
      </c>
      <c r="L16" s="42"/>
      <c r="M16" s="34"/>
      <c r="N16" s="34"/>
      <c r="O16" s="34"/>
      <c r="P16" s="79" t="e">
        <f t="shared" si="6"/>
        <v>#DIV/0!</v>
      </c>
      <c r="Q16" s="85" t="e">
        <f t="shared" si="7"/>
        <v>#DIV/0!</v>
      </c>
      <c r="R16" s="34"/>
      <c r="S16" s="85">
        <f t="shared" si="8"/>
        <v>0</v>
      </c>
      <c r="T16" s="34" t="e">
        <f t="shared" si="9"/>
        <v>#DIV/0!</v>
      </c>
      <c r="U16" s="42"/>
      <c r="V16" s="35" t="e">
        <f t="shared" si="10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11"/>
        <v>#DIV/0!</v>
      </c>
      <c r="AF16" s="34" t="e">
        <f t="shared" si="12"/>
        <v>#DIV/0!</v>
      </c>
      <c r="AG16" s="37"/>
      <c r="AH16" s="37">
        <f t="shared" si="13"/>
        <v>0</v>
      </c>
      <c r="AI16" s="38" t="e">
        <f t="shared" si="14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9.43</v>
      </c>
      <c r="F17" s="34"/>
      <c r="G17" s="79">
        <f t="shared" si="2"/>
        <v>9.7149999999999999</v>
      </c>
      <c r="H17" s="85">
        <f t="shared" si="3"/>
        <v>7.77</v>
      </c>
      <c r="I17" s="34"/>
      <c r="J17" s="85">
        <f t="shared" si="4"/>
        <v>0</v>
      </c>
      <c r="K17" s="34">
        <f t="shared" si="5"/>
        <v>7.77</v>
      </c>
      <c r="L17" s="42"/>
      <c r="M17" s="34"/>
      <c r="N17" s="34"/>
      <c r="O17" s="34"/>
      <c r="P17" s="79" t="e">
        <f t="shared" si="6"/>
        <v>#DIV/0!</v>
      </c>
      <c r="Q17" s="85" t="e">
        <f t="shared" si="7"/>
        <v>#DIV/0!</v>
      </c>
      <c r="R17" s="34"/>
      <c r="S17" s="85">
        <f t="shared" si="8"/>
        <v>0</v>
      </c>
      <c r="T17" s="34" t="e">
        <f t="shared" si="9"/>
        <v>#DIV/0!</v>
      </c>
      <c r="U17" s="42"/>
      <c r="V17" s="35" t="e">
        <f t="shared" si="10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11"/>
        <v>#DIV/0!</v>
      </c>
      <c r="AF17" s="34" t="e">
        <f t="shared" si="12"/>
        <v>#DIV/0!</v>
      </c>
      <c r="AG17" s="37"/>
      <c r="AH17" s="37">
        <f t="shared" si="13"/>
        <v>0</v>
      </c>
      <c r="AI17" s="38" t="e">
        <f t="shared" si="14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8.8000000000000007</v>
      </c>
      <c r="E18" s="34">
        <v>7.01</v>
      </c>
      <c r="F18" s="34"/>
      <c r="G18" s="79">
        <f t="shared" si="2"/>
        <v>7.9050000000000002</v>
      </c>
      <c r="H18" s="85">
        <f t="shared" si="3"/>
        <v>6.32</v>
      </c>
      <c r="I18" s="34"/>
      <c r="J18" s="85">
        <f t="shared" si="4"/>
        <v>0</v>
      </c>
      <c r="K18" s="34">
        <f t="shared" si="5"/>
        <v>6.32</v>
      </c>
      <c r="L18" s="42"/>
      <c r="M18" s="34"/>
      <c r="N18" s="34"/>
      <c r="O18" s="34"/>
      <c r="P18" s="79" t="e">
        <f t="shared" si="6"/>
        <v>#DIV/0!</v>
      </c>
      <c r="Q18" s="85" t="e">
        <f t="shared" si="7"/>
        <v>#DIV/0!</v>
      </c>
      <c r="R18" s="34"/>
      <c r="S18" s="85">
        <f t="shared" si="8"/>
        <v>0</v>
      </c>
      <c r="T18" s="34" t="e">
        <f t="shared" si="9"/>
        <v>#DIV/0!</v>
      </c>
      <c r="U18" s="42"/>
      <c r="V18" s="35" t="e">
        <f t="shared" si="10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11"/>
        <v>#DIV/0!</v>
      </c>
      <c r="AF18" s="34" t="e">
        <f t="shared" si="12"/>
        <v>#DIV/0!</v>
      </c>
      <c r="AG18" s="37"/>
      <c r="AH18" s="37">
        <f t="shared" si="13"/>
        <v>0</v>
      </c>
      <c r="AI18" s="38" t="e">
        <f t="shared" si="14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9.1999999999999993</v>
      </c>
      <c r="E19" s="34">
        <v>7.94</v>
      </c>
      <c r="F19" s="34"/>
      <c r="G19" s="79">
        <f t="shared" si="2"/>
        <v>8.57</v>
      </c>
      <c r="H19" s="85">
        <f t="shared" si="3"/>
        <v>6.85</v>
      </c>
      <c r="I19" s="34"/>
      <c r="J19" s="85">
        <f t="shared" si="4"/>
        <v>0</v>
      </c>
      <c r="K19" s="34">
        <f t="shared" si="5"/>
        <v>6.85</v>
      </c>
      <c r="L19" s="42"/>
      <c r="M19" s="34"/>
      <c r="N19" s="34"/>
      <c r="O19" s="34"/>
      <c r="P19" s="79" t="e">
        <f t="shared" si="6"/>
        <v>#DIV/0!</v>
      </c>
      <c r="Q19" s="85" t="e">
        <f t="shared" si="7"/>
        <v>#DIV/0!</v>
      </c>
      <c r="R19" s="34"/>
      <c r="S19" s="85">
        <f t="shared" si="8"/>
        <v>0</v>
      </c>
      <c r="T19" s="34" t="e">
        <f t="shared" si="9"/>
        <v>#DIV/0!</v>
      </c>
      <c r="U19" s="42"/>
      <c r="V19" s="35" t="e">
        <f t="shared" si="10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11"/>
        <v>#DIV/0!</v>
      </c>
      <c r="AF19" s="34" t="e">
        <f t="shared" si="12"/>
        <v>#DIV/0!</v>
      </c>
      <c r="AG19" s="37"/>
      <c r="AH19" s="37">
        <f t="shared" si="13"/>
        <v>0</v>
      </c>
      <c r="AI19" s="38" t="e">
        <f t="shared" si="14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7.92</v>
      </c>
      <c r="E20" s="34">
        <v>7.34</v>
      </c>
      <c r="F20" s="34"/>
      <c r="G20" s="79">
        <f t="shared" si="2"/>
        <v>7.63</v>
      </c>
      <c r="H20" s="85">
        <f t="shared" si="3"/>
        <v>6.1</v>
      </c>
      <c r="I20" s="34"/>
      <c r="J20" s="85">
        <f t="shared" si="4"/>
        <v>0</v>
      </c>
      <c r="K20" s="34">
        <f t="shared" si="5"/>
        <v>6.1</v>
      </c>
      <c r="L20" s="42"/>
      <c r="M20" s="34"/>
      <c r="N20" s="34"/>
      <c r="O20" s="34"/>
      <c r="P20" s="79" t="e">
        <f t="shared" si="6"/>
        <v>#DIV/0!</v>
      </c>
      <c r="Q20" s="85" t="e">
        <f t="shared" si="7"/>
        <v>#DIV/0!</v>
      </c>
      <c r="R20" s="34"/>
      <c r="S20" s="85">
        <f t="shared" si="8"/>
        <v>0</v>
      </c>
      <c r="T20" s="34" t="e">
        <f t="shared" si="9"/>
        <v>#DIV/0!</v>
      </c>
      <c r="U20" s="42"/>
      <c r="V20" s="35" t="e">
        <f t="shared" si="10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11"/>
        <v>#DIV/0!</v>
      </c>
      <c r="AF20" s="34" t="e">
        <f t="shared" si="12"/>
        <v>#DIV/0!</v>
      </c>
      <c r="AG20" s="37"/>
      <c r="AH20" s="37">
        <f t="shared" si="13"/>
        <v>0</v>
      </c>
      <c r="AI20" s="38" t="e">
        <f t="shared" si="14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9.1199999999999992</v>
      </c>
      <c r="F21" s="34"/>
      <c r="G21" s="79">
        <f t="shared" si="2"/>
        <v>9.5599999999999987</v>
      </c>
      <c r="H21" s="85">
        <f t="shared" si="3"/>
        <v>7.64</v>
      </c>
      <c r="I21" s="34"/>
      <c r="J21" s="85">
        <f t="shared" si="4"/>
        <v>0</v>
      </c>
      <c r="K21" s="34">
        <f t="shared" si="5"/>
        <v>7.64</v>
      </c>
      <c r="L21" s="42"/>
      <c r="M21" s="34"/>
      <c r="N21" s="34"/>
      <c r="O21" s="34"/>
      <c r="P21" s="79" t="e">
        <f t="shared" si="6"/>
        <v>#DIV/0!</v>
      </c>
      <c r="Q21" s="85" t="e">
        <f t="shared" si="7"/>
        <v>#DIV/0!</v>
      </c>
      <c r="R21" s="34"/>
      <c r="S21" s="85">
        <f t="shared" si="8"/>
        <v>0</v>
      </c>
      <c r="T21" s="34" t="e">
        <f t="shared" si="9"/>
        <v>#DIV/0!</v>
      </c>
      <c r="U21" s="42"/>
      <c r="V21" s="35" t="e">
        <f t="shared" si="10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11"/>
        <v>#DIV/0!</v>
      </c>
      <c r="AF21" s="34" t="e">
        <f t="shared" si="12"/>
        <v>#DIV/0!</v>
      </c>
      <c r="AG21" s="37"/>
      <c r="AH21" s="37">
        <f t="shared" si="13"/>
        <v>0</v>
      </c>
      <c r="AI21" s="38" t="e">
        <f t="shared" si="14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9</v>
      </c>
      <c r="E22" s="34">
        <v>8.9700000000000006</v>
      </c>
      <c r="F22" s="34"/>
      <c r="G22" s="79">
        <f t="shared" si="2"/>
        <v>8.9849999999999994</v>
      </c>
      <c r="H22" s="85">
        <f t="shared" si="3"/>
        <v>7.18</v>
      </c>
      <c r="I22" s="34"/>
      <c r="J22" s="85">
        <f t="shared" si="4"/>
        <v>0</v>
      </c>
      <c r="K22" s="34">
        <f t="shared" si="5"/>
        <v>7.18</v>
      </c>
      <c r="L22" s="42"/>
      <c r="M22" s="34"/>
      <c r="N22" s="34"/>
      <c r="O22" s="34"/>
      <c r="P22" s="79" t="e">
        <f t="shared" si="6"/>
        <v>#DIV/0!</v>
      </c>
      <c r="Q22" s="85" t="e">
        <f t="shared" si="7"/>
        <v>#DIV/0!</v>
      </c>
      <c r="R22" s="34"/>
      <c r="S22" s="85">
        <f t="shared" si="8"/>
        <v>0</v>
      </c>
      <c r="T22" s="34" t="e">
        <f t="shared" si="9"/>
        <v>#DIV/0!</v>
      </c>
      <c r="U22" s="42"/>
      <c r="V22" s="35" t="e">
        <f t="shared" si="10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11"/>
        <v>#DIV/0!</v>
      </c>
      <c r="AF22" s="34" t="e">
        <f t="shared" si="12"/>
        <v>#DIV/0!</v>
      </c>
      <c r="AG22" s="37"/>
      <c r="AH22" s="37">
        <f t="shared" si="13"/>
        <v>0</v>
      </c>
      <c r="AI22" s="38" t="e">
        <f t="shared" si="14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9.9600000000000009</v>
      </c>
      <c r="E23" s="34">
        <v>9.64</v>
      </c>
      <c r="F23" s="34"/>
      <c r="G23" s="79">
        <f t="shared" si="2"/>
        <v>9.8000000000000007</v>
      </c>
      <c r="H23" s="85">
        <f t="shared" si="3"/>
        <v>7.84</v>
      </c>
      <c r="I23" s="34"/>
      <c r="J23" s="85">
        <f t="shared" si="4"/>
        <v>0</v>
      </c>
      <c r="K23" s="34">
        <f t="shared" si="5"/>
        <v>7.84</v>
      </c>
      <c r="L23" s="42"/>
      <c r="M23" s="34"/>
      <c r="N23" s="34"/>
      <c r="O23" s="34"/>
      <c r="P23" s="79" t="e">
        <f t="shared" si="6"/>
        <v>#DIV/0!</v>
      </c>
      <c r="Q23" s="85" t="e">
        <f t="shared" si="7"/>
        <v>#DIV/0!</v>
      </c>
      <c r="R23" s="34"/>
      <c r="S23" s="85">
        <f t="shared" si="8"/>
        <v>0</v>
      </c>
      <c r="T23" s="34" t="e">
        <f t="shared" si="9"/>
        <v>#DIV/0!</v>
      </c>
      <c r="U23" s="42"/>
      <c r="V23" s="35" t="e">
        <f t="shared" si="10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11"/>
        <v>#DIV/0!</v>
      </c>
      <c r="AF23" s="34" t="e">
        <f t="shared" si="12"/>
        <v>#DIV/0!</v>
      </c>
      <c r="AG23" s="37"/>
      <c r="AH23" s="37">
        <f t="shared" si="13"/>
        <v>0</v>
      </c>
      <c r="AI23" s="38" t="e">
        <f t="shared" si="14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8.52</v>
      </c>
      <c r="E24" s="34">
        <v>6.61</v>
      </c>
      <c r="F24" s="34"/>
      <c r="G24" s="79">
        <f t="shared" si="2"/>
        <v>7.5649999999999995</v>
      </c>
      <c r="H24" s="85">
        <f t="shared" si="3"/>
        <v>6.05</v>
      </c>
      <c r="I24" s="34"/>
      <c r="J24" s="85">
        <f t="shared" si="4"/>
        <v>0</v>
      </c>
      <c r="K24" s="34">
        <f t="shared" si="5"/>
        <v>6.05</v>
      </c>
      <c r="L24" s="42"/>
      <c r="M24" s="34"/>
      <c r="N24" s="34"/>
      <c r="O24" s="34"/>
      <c r="P24" s="79" t="e">
        <f t="shared" si="6"/>
        <v>#DIV/0!</v>
      </c>
      <c r="Q24" s="85" t="e">
        <f t="shared" si="7"/>
        <v>#DIV/0!</v>
      </c>
      <c r="R24" s="34"/>
      <c r="S24" s="85">
        <f t="shared" si="8"/>
        <v>0</v>
      </c>
      <c r="T24" s="34" t="e">
        <f t="shared" si="9"/>
        <v>#DIV/0!</v>
      </c>
      <c r="U24" s="42"/>
      <c r="V24" s="35" t="e">
        <f t="shared" si="10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11"/>
        <v>#DIV/0!</v>
      </c>
      <c r="AF24" s="34" t="e">
        <f t="shared" si="12"/>
        <v>#DIV/0!</v>
      </c>
      <c r="AG24" s="37"/>
      <c r="AH24" s="37">
        <f t="shared" si="13"/>
        <v>0</v>
      </c>
      <c r="AI24" s="38" t="e">
        <f t="shared" si="14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7.11</v>
      </c>
      <c r="F25" s="34"/>
      <c r="G25" s="79">
        <f t="shared" si="2"/>
        <v>8.5549999999999997</v>
      </c>
      <c r="H25" s="85">
        <f t="shared" si="3"/>
        <v>6.84</v>
      </c>
      <c r="I25" s="34"/>
      <c r="J25" s="85">
        <f t="shared" si="4"/>
        <v>0</v>
      </c>
      <c r="K25" s="34">
        <f t="shared" si="5"/>
        <v>6.84</v>
      </c>
      <c r="L25" s="42"/>
      <c r="M25" s="34"/>
      <c r="N25" s="34"/>
      <c r="O25" s="34"/>
      <c r="P25" s="79" t="e">
        <f t="shared" si="6"/>
        <v>#DIV/0!</v>
      </c>
      <c r="Q25" s="85" t="e">
        <f t="shared" si="7"/>
        <v>#DIV/0!</v>
      </c>
      <c r="R25" s="34"/>
      <c r="S25" s="85">
        <f t="shared" si="8"/>
        <v>0</v>
      </c>
      <c r="T25" s="34" t="e">
        <f t="shared" si="9"/>
        <v>#DIV/0!</v>
      </c>
      <c r="U25" s="42"/>
      <c r="V25" s="35" t="e">
        <f t="shared" si="10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11"/>
        <v>#DIV/0!</v>
      </c>
      <c r="AF25" s="34" t="e">
        <f t="shared" si="12"/>
        <v>#DIV/0!</v>
      </c>
      <c r="AG25" s="37"/>
      <c r="AH25" s="37">
        <f t="shared" si="13"/>
        <v>0</v>
      </c>
      <c r="AI25" s="38" t="e">
        <f t="shared" si="14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9.25</v>
      </c>
      <c r="F26" s="34"/>
      <c r="G26" s="79">
        <f t="shared" si="2"/>
        <v>9.625</v>
      </c>
      <c r="H26" s="85">
        <f t="shared" si="3"/>
        <v>7.7</v>
      </c>
      <c r="I26" s="34"/>
      <c r="J26" s="85">
        <f t="shared" si="4"/>
        <v>0</v>
      </c>
      <c r="K26" s="34">
        <f t="shared" si="5"/>
        <v>7.7</v>
      </c>
      <c r="L26" s="42"/>
      <c r="M26" s="34"/>
      <c r="N26" s="34"/>
      <c r="O26" s="34"/>
      <c r="P26" s="79" t="e">
        <f t="shared" si="6"/>
        <v>#DIV/0!</v>
      </c>
      <c r="Q26" s="85" t="e">
        <f t="shared" si="7"/>
        <v>#DIV/0!</v>
      </c>
      <c r="R26" s="34"/>
      <c r="S26" s="85">
        <f t="shared" si="8"/>
        <v>0</v>
      </c>
      <c r="T26" s="34" t="e">
        <f t="shared" si="9"/>
        <v>#DIV/0!</v>
      </c>
      <c r="U26" s="42"/>
      <c r="V26" s="35" t="e">
        <f t="shared" si="10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11"/>
        <v>#DIV/0!</v>
      </c>
      <c r="AF26" s="34" t="e">
        <f t="shared" si="12"/>
        <v>#DIV/0!</v>
      </c>
      <c r="AG26" s="37"/>
      <c r="AH26" s="37">
        <f t="shared" si="13"/>
        <v>0</v>
      </c>
      <c r="AI26" s="38" t="e">
        <f t="shared" si="14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9.1999999999999993</v>
      </c>
      <c r="E27" s="34">
        <v>7.81</v>
      </c>
      <c r="F27" s="34"/>
      <c r="G27" s="79">
        <f t="shared" si="2"/>
        <v>8.504999999999999</v>
      </c>
      <c r="H27" s="85">
        <f t="shared" si="3"/>
        <v>6.8</v>
      </c>
      <c r="I27" s="34"/>
      <c r="J27" s="85">
        <f t="shared" si="4"/>
        <v>0</v>
      </c>
      <c r="K27" s="34">
        <f t="shared" si="5"/>
        <v>6.8</v>
      </c>
      <c r="L27" s="42"/>
      <c r="M27" s="34"/>
      <c r="N27" s="34"/>
      <c r="O27" s="34"/>
      <c r="P27" s="79" t="e">
        <f t="shared" si="6"/>
        <v>#DIV/0!</v>
      </c>
      <c r="Q27" s="85" t="e">
        <f t="shared" si="7"/>
        <v>#DIV/0!</v>
      </c>
      <c r="R27" s="34"/>
      <c r="S27" s="85">
        <f t="shared" si="8"/>
        <v>0</v>
      </c>
      <c r="T27" s="34" t="e">
        <f t="shared" si="9"/>
        <v>#DIV/0!</v>
      </c>
      <c r="U27" s="42"/>
      <c r="V27" s="35" t="e">
        <f t="shared" si="10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11"/>
        <v>#DIV/0!</v>
      </c>
      <c r="AF27" s="34" t="e">
        <f t="shared" si="12"/>
        <v>#DIV/0!</v>
      </c>
      <c r="AG27" s="37"/>
      <c r="AH27" s="37">
        <f t="shared" si="13"/>
        <v>0</v>
      </c>
      <c r="AI27" s="38" t="e">
        <f t="shared" si="14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9.5</v>
      </c>
      <c r="E28" s="34">
        <v>9.26</v>
      </c>
      <c r="F28" s="34"/>
      <c r="G28" s="79">
        <f t="shared" si="2"/>
        <v>9.379999999999999</v>
      </c>
      <c r="H28" s="85">
        <f t="shared" si="3"/>
        <v>7.5</v>
      </c>
      <c r="I28" s="34"/>
      <c r="J28" s="85">
        <f t="shared" si="4"/>
        <v>0</v>
      </c>
      <c r="K28" s="34">
        <f t="shared" si="5"/>
        <v>7.5</v>
      </c>
      <c r="L28" s="42"/>
      <c r="M28" s="34"/>
      <c r="N28" s="34"/>
      <c r="O28" s="34"/>
      <c r="P28" s="79" t="e">
        <f t="shared" si="6"/>
        <v>#DIV/0!</v>
      </c>
      <c r="Q28" s="85" t="e">
        <f t="shared" si="7"/>
        <v>#DIV/0!</v>
      </c>
      <c r="R28" s="34"/>
      <c r="S28" s="85">
        <f t="shared" si="8"/>
        <v>0</v>
      </c>
      <c r="T28" s="34" t="e">
        <f t="shared" si="9"/>
        <v>#DIV/0!</v>
      </c>
      <c r="U28" s="42"/>
      <c r="V28" s="35" t="e">
        <f t="shared" si="10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11"/>
        <v>#DIV/0!</v>
      </c>
      <c r="AF28" s="34" t="e">
        <f t="shared" si="12"/>
        <v>#DIV/0!</v>
      </c>
      <c r="AG28" s="37"/>
      <c r="AH28" s="37">
        <f t="shared" si="13"/>
        <v>0</v>
      </c>
      <c r="AI28" s="38" t="e">
        <f t="shared" si="14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9.4600000000000009</v>
      </c>
      <c r="E29" s="34">
        <v>9.18</v>
      </c>
      <c r="F29" s="34"/>
      <c r="G29" s="79">
        <f t="shared" si="2"/>
        <v>9.32</v>
      </c>
      <c r="H29" s="85">
        <f t="shared" si="3"/>
        <v>7.45</v>
      </c>
      <c r="I29" s="34"/>
      <c r="J29" s="85">
        <f t="shared" si="4"/>
        <v>0</v>
      </c>
      <c r="K29" s="34">
        <f t="shared" si="5"/>
        <v>7.45</v>
      </c>
      <c r="L29" s="42"/>
      <c r="M29" s="34"/>
      <c r="N29" s="34"/>
      <c r="O29" s="34"/>
      <c r="P29" s="79" t="e">
        <f t="shared" si="6"/>
        <v>#DIV/0!</v>
      </c>
      <c r="Q29" s="85" t="e">
        <f t="shared" si="7"/>
        <v>#DIV/0!</v>
      </c>
      <c r="R29" s="34"/>
      <c r="S29" s="85">
        <f t="shared" si="8"/>
        <v>0</v>
      </c>
      <c r="T29" s="34" t="e">
        <f t="shared" si="9"/>
        <v>#DIV/0!</v>
      </c>
      <c r="U29" s="42"/>
      <c r="V29" s="35" t="e">
        <f t="shared" si="10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11"/>
        <v>#DIV/0!</v>
      </c>
      <c r="AF29" s="34" t="e">
        <f t="shared" si="12"/>
        <v>#DIV/0!</v>
      </c>
      <c r="AG29" s="37"/>
      <c r="AH29" s="37">
        <f t="shared" si="13"/>
        <v>0</v>
      </c>
      <c r="AI29" s="38" t="e">
        <f t="shared" si="14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9.4600000000000009</v>
      </c>
      <c r="E30" s="34">
        <v>6.62</v>
      </c>
      <c r="F30" s="34"/>
      <c r="G30" s="79"/>
      <c r="H30" s="85">
        <f t="shared" si="3"/>
        <v>0</v>
      </c>
      <c r="I30" s="34"/>
      <c r="J30" s="85"/>
      <c r="K30" s="34">
        <f t="shared" si="5"/>
        <v>0</v>
      </c>
      <c r="L30" s="42"/>
      <c r="M30" s="34"/>
      <c r="N30" s="34"/>
      <c r="O30" s="34"/>
      <c r="P30" s="79"/>
      <c r="Q30" s="85">
        <f t="shared" si="7"/>
        <v>0</v>
      </c>
      <c r="R30" s="34"/>
      <c r="S30" s="85"/>
      <c r="T30" s="34">
        <f t="shared" si="9"/>
        <v>0</v>
      </c>
      <c r="U30" s="42"/>
      <c r="V30" s="35">
        <f t="shared" si="10"/>
        <v>0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11"/>
        <v>#DIV/0!</v>
      </c>
      <c r="AF30" s="34" t="e">
        <f t="shared" si="12"/>
        <v>#DIV/0!</v>
      </c>
      <c r="AG30" s="37"/>
      <c r="AH30" s="37">
        <f t="shared" si="13"/>
        <v>0</v>
      </c>
      <c r="AI30" s="38" t="e">
        <f t="shared" si="14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7.32</v>
      </c>
      <c r="E31" s="34">
        <v>8.36</v>
      </c>
      <c r="F31" s="34"/>
      <c r="G31" s="79"/>
      <c r="H31" s="85"/>
      <c r="I31" s="34"/>
      <c r="J31" s="85"/>
      <c r="K31" s="34">
        <f t="shared" si="5"/>
        <v>0</v>
      </c>
      <c r="L31" s="42"/>
      <c r="M31" s="34"/>
      <c r="N31" s="34"/>
      <c r="O31" s="34"/>
      <c r="P31" s="79"/>
      <c r="Q31" s="85"/>
      <c r="R31" s="34"/>
      <c r="S31" s="85"/>
      <c r="T31" s="34">
        <f t="shared" si="9"/>
        <v>0</v>
      </c>
      <c r="U31" s="42"/>
      <c r="V31" s="35">
        <f t="shared" si="10"/>
        <v>0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11"/>
        <v>#DIV/0!</v>
      </c>
      <c r="AF31" s="34" t="e">
        <f t="shared" si="12"/>
        <v>#DIV/0!</v>
      </c>
      <c r="AG31" s="37"/>
      <c r="AH31" s="37">
        <f t="shared" si="13"/>
        <v>0</v>
      </c>
      <c r="AI31" s="38" t="e">
        <f t="shared" si="14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9.98</v>
      </c>
      <c r="E32" s="34">
        <v>8.6</v>
      </c>
      <c r="F32" s="34"/>
      <c r="G32" s="79"/>
      <c r="H32" s="85"/>
      <c r="I32" s="34"/>
      <c r="J32" s="85"/>
      <c r="K32" s="34"/>
      <c r="L32" s="42"/>
      <c r="M32" s="34"/>
      <c r="N32" s="34"/>
      <c r="O32" s="34"/>
      <c r="P32" s="79"/>
      <c r="Q32" s="85"/>
      <c r="R32" s="34"/>
      <c r="S32" s="85"/>
      <c r="T32" s="34"/>
      <c r="U32" s="42"/>
      <c r="V32" s="35" t="e">
        <f t="shared" si="10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11"/>
        <v>#DIV/0!</v>
      </c>
      <c r="AF32" s="34" t="e">
        <f t="shared" si="12"/>
        <v>#DIV/0!</v>
      </c>
      <c r="AG32" s="37"/>
      <c r="AH32" s="37">
        <f t="shared" si="13"/>
        <v>0</v>
      </c>
      <c r="AI32" s="38" t="e">
        <f t="shared" si="14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7.52</v>
      </c>
      <c r="F33" s="34"/>
      <c r="G33" s="79"/>
      <c r="H33" s="85"/>
      <c r="I33" s="34"/>
      <c r="J33" s="85"/>
      <c r="K33" s="34"/>
      <c r="L33" s="42"/>
      <c r="M33" s="34"/>
      <c r="N33" s="34"/>
      <c r="O33" s="34"/>
      <c r="P33" s="79"/>
      <c r="Q33" s="85"/>
      <c r="R33" s="34"/>
      <c r="S33" s="85"/>
      <c r="T33" s="34"/>
      <c r="U33" s="42"/>
      <c r="V33" s="35" t="e">
        <f t="shared" si="10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11"/>
        <v>#DIV/0!</v>
      </c>
      <c r="AF33" s="34" t="e">
        <f t="shared" si="12"/>
        <v>#DIV/0!</v>
      </c>
      <c r="AG33" s="37"/>
      <c r="AH33" s="37">
        <f t="shared" si="13"/>
        <v>0</v>
      </c>
      <c r="AI33" s="38" t="e">
        <f t="shared" si="14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8.1199999999999992</v>
      </c>
      <c r="E34" s="34">
        <v>8.9</v>
      </c>
      <c r="F34" s="34"/>
      <c r="G34" s="79"/>
      <c r="H34" s="85"/>
      <c r="I34" s="34"/>
      <c r="J34" s="85"/>
      <c r="K34" s="34"/>
      <c r="L34" s="42"/>
      <c r="M34" s="34"/>
      <c r="N34" s="34"/>
      <c r="O34" s="34"/>
      <c r="P34" s="79"/>
      <c r="Q34" s="85"/>
      <c r="R34" s="34"/>
      <c r="S34" s="85"/>
      <c r="T34" s="34"/>
      <c r="U34" s="42"/>
      <c r="V34" s="35" t="e">
        <f t="shared" si="10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11"/>
        <v>#DIV/0!</v>
      </c>
      <c r="AF34" s="34" t="e">
        <f t="shared" si="12"/>
        <v>#DIV/0!</v>
      </c>
      <c r="AG34" s="37"/>
      <c r="AH34" s="37">
        <f t="shared" si="13"/>
        <v>0</v>
      </c>
      <c r="AI34" s="38" t="e">
        <f t="shared" si="14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79"/>
      <c r="H35" s="85"/>
      <c r="I35" s="34"/>
      <c r="J35" s="85"/>
      <c r="K35" s="34"/>
      <c r="L35" s="42"/>
      <c r="M35" s="34"/>
      <c r="N35" s="34"/>
      <c r="O35" s="34"/>
      <c r="P35" s="79"/>
      <c r="Q35" s="85"/>
      <c r="R35" s="34"/>
      <c r="S35" s="85"/>
      <c r="T35" s="34"/>
      <c r="U35" s="42"/>
      <c r="V35" s="35" t="e">
        <f t="shared" si="10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11"/>
        <v>#DIV/0!</v>
      </c>
      <c r="AF35" s="34" t="e">
        <f t="shared" si="12"/>
        <v>#DIV/0!</v>
      </c>
      <c r="AG35" s="37"/>
      <c r="AH35" s="37">
        <f t="shared" si="13"/>
        <v>0</v>
      </c>
      <c r="AI35" s="38" t="e">
        <f t="shared" si="14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79"/>
      <c r="H36" s="85"/>
      <c r="I36" s="34"/>
      <c r="J36" s="85"/>
      <c r="K36" s="34"/>
      <c r="L36" s="42"/>
      <c r="M36" s="34"/>
      <c r="N36" s="34"/>
      <c r="O36" s="34"/>
      <c r="P36" s="79"/>
      <c r="Q36" s="85"/>
      <c r="R36" s="34"/>
      <c r="S36" s="85"/>
      <c r="T36" s="34"/>
      <c r="U36" s="42"/>
      <c r="V36" s="35" t="e">
        <f t="shared" si="10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11"/>
        <v>#DIV/0!</v>
      </c>
      <c r="AF36" s="34" t="e">
        <f t="shared" si="12"/>
        <v>#DIV/0!</v>
      </c>
      <c r="AG36" s="37"/>
      <c r="AH36" s="37">
        <f t="shared" si="13"/>
        <v>0</v>
      </c>
      <c r="AI36" s="38" t="e">
        <f t="shared" si="14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79"/>
      <c r="H37" s="85"/>
      <c r="I37" s="34"/>
      <c r="J37" s="85"/>
      <c r="K37" s="34"/>
      <c r="L37" s="42"/>
      <c r="M37" s="34"/>
      <c r="N37" s="34"/>
      <c r="O37" s="34"/>
      <c r="P37" s="79"/>
      <c r="Q37" s="85"/>
      <c r="R37" s="34"/>
      <c r="S37" s="85"/>
      <c r="T37" s="34"/>
      <c r="U37" s="42"/>
      <c r="V37" s="35" t="e">
        <f t="shared" si="10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11"/>
        <v>#DIV/0!</v>
      </c>
      <c r="AF37" s="34" t="e">
        <f t="shared" si="12"/>
        <v>#DIV/0!</v>
      </c>
      <c r="AG37" s="37"/>
      <c r="AH37" s="37">
        <f t="shared" si="13"/>
        <v>0</v>
      </c>
      <c r="AI37" s="38" t="e">
        <f t="shared" si="14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79"/>
      <c r="H38" s="85"/>
      <c r="I38" s="34"/>
      <c r="J38" s="85"/>
      <c r="K38" s="34"/>
      <c r="L38" s="42"/>
      <c r="M38" s="34"/>
      <c r="N38" s="34"/>
      <c r="O38" s="34"/>
      <c r="P38" s="79"/>
      <c r="Q38" s="85"/>
      <c r="R38" s="34"/>
      <c r="S38" s="85"/>
      <c r="T38" s="34"/>
      <c r="U38" s="42"/>
      <c r="V38" s="35" t="e">
        <f t="shared" si="10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11"/>
        <v>#DIV/0!</v>
      </c>
      <c r="AF38" s="34" t="e">
        <f t="shared" si="12"/>
        <v>#DIV/0!</v>
      </c>
      <c r="AG38" s="37"/>
      <c r="AH38" s="37">
        <f t="shared" si="13"/>
        <v>0</v>
      </c>
      <c r="AI38" s="38" t="e">
        <f t="shared" si="14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79"/>
      <c r="H39" s="85"/>
      <c r="I39" s="34"/>
      <c r="J39" s="85"/>
      <c r="K39" s="34"/>
      <c r="L39" s="42"/>
      <c r="M39" s="34"/>
      <c r="N39" s="34"/>
      <c r="O39" s="34"/>
      <c r="P39" s="79"/>
      <c r="Q39" s="85"/>
      <c r="R39" s="34"/>
      <c r="S39" s="85"/>
      <c r="T39" s="34"/>
      <c r="U39" s="42"/>
      <c r="V39" s="35" t="e">
        <f t="shared" si="10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11"/>
        <v>#DIV/0!</v>
      </c>
      <c r="AF39" s="34" t="e">
        <f t="shared" si="12"/>
        <v>#DIV/0!</v>
      </c>
      <c r="AG39" s="37"/>
      <c r="AH39" s="37">
        <f t="shared" si="13"/>
        <v>0</v>
      </c>
      <c r="AI39" s="38" t="e">
        <f t="shared" si="14"/>
        <v>#DIV/0!</v>
      </c>
    </row>
    <row r="40" spans="1:35" s="21" customFormat="1" ht="15">
      <c r="A40" s="20"/>
      <c r="G40" s="78"/>
      <c r="H40" s="91"/>
      <c r="J40" s="91"/>
      <c r="P40" s="78"/>
      <c r="Q40" s="91"/>
      <c r="S40" s="91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G41" s="78"/>
      <c r="H41" s="91"/>
      <c r="J41" s="91"/>
      <c r="P41" s="78"/>
      <c r="Q41" s="91"/>
      <c r="S41" s="91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G42" s="78"/>
      <c r="H42" s="91"/>
      <c r="J42" s="91"/>
      <c r="P42" s="78"/>
      <c r="Q42" s="91"/>
      <c r="S42" s="91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G43" s="78"/>
      <c r="H43" s="91"/>
      <c r="J43" s="91"/>
      <c r="P43" s="78"/>
      <c r="Q43" s="91"/>
      <c r="S43" s="91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G44" s="78"/>
      <c r="H44" s="91"/>
      <c r="J44" s="91"/>
      <c r="P44" s="78"/>
      <c r="Q44" s="91"/>
      <c r="S44" s="91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G45" s="78"/>
      <c r="H45" s="91"/>
      <c r="J45" s="91"/>
      <c r="P45" s="78"/>
      <c r="Q45" s="91"/>
      <c r="S45" s="91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G46" s="78"/>
      <c r="H46" s="91"/>
      <c r="J46" s="91"/>
      <c r="P46" s="78"/>
      <c r="Q46" s="91"/>
      <c r="S46" s="91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G47" s="78"/>
      <c r="H47" s="91"/>
      <c r="J47" s="91"/>
      <c r="P47" s="78"/>
      <c r="Q47" s="91"/>
      <c r="S47" s="91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G48" s="78"/>
      <c r="H48" s="91"/>
      <c r="J48" s="91"/>
      <c r="P48" s="78"/>
      <c r="Q48" s="91"/>
      <c r="S48" s="91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G49" s="78"/>
      <c r="H49" s="91"/>
      <c r="J49" s="91"/>
      <c r="P49" s="78"/>
      <c r="Q49" s="91"/>
      <c r="S49" s="91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G50" s="78"/>
      <c r="H50" s="91"/>
      <c r="J50" s="91"/>
      <c r="P50" s="78"/>
      <c r="Q50" s="91"/>
      <c r="S50" s="91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G51" s="78"/>
      <c r="H51" s="91"/>
      <c r="J51" s="91"/>
      <c r="P51" s="78"/>
      <c r="Q51" s="91"/>
      <c r="S51" s="91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G52" s="78"/>
      <c r="H52" s="91"/>
      <c r="J52" s="91"/>
      <c r="P52" s="78"/>
      <c r="Q52" s="91"/>
      <c r="S52" s="91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G53" s="78"/>
      <c r="H53" s="91"/>
      <c r="J53" s="91"/>
      <c r="P53" s="78"/>
      <c r="Q53" s="91"/>
      <c r="S53" s="91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G54" s="78"/>
      <c r="H54" s="91"/>
      <c r="J54" s="91"/>
      <c r="P54" s="78"/>
      <c r="Q54" s="91"/>
      <c r="S54" s="91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G55" s="78"/>
      <c r="H55" s="91"/>
      <c r="J55" s="91"/>
      <c r="P55" s="78"/>
      <c r="Q55" s="91"/>
      <c r="S55" s="91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G56" s="78"/>
      <c r="H56" s="91"/>
      <c r="J56" s="91"/>
      <c r="P56" s="78"/>
      <c r="Q56" s="91"/>
      <c r="S56" s="91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G57" s="78"/>
      <c r="H57" s="91"/>
      <c r="J57" s="91"/>
      <c r="P57" s="78"/>
      <c r="Q57" s="91"/>
      <c r="S57" s="91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G58" s="78"/>
      <c r="H58" s="91"/>
      <c r="J58" s="91"/>
      <c r="P58" s="78"/>
      <c r="Q58" s="91"/>
      <c r="S58" s="91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G59" s="78"/>
      <c r="H59" s="91"/>
      <c r="J59" s="91"/>
      <c r="P59" s="78"/>
      <c r="Q59" s="91"/>
      <c r="S59" s="91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G60" s="78"/>
      <c r="H60" s="91"/>
      <c r="J60" s="91"/>
      <c r="P60" s="78"/>
      <c r="Q60" s="91"/>
      <c r="S60" s="91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G61" s="78"/>
      <c r="H61" s="91"/>
      <c r="J61" s="91"/>
      <c r="P61" s="78"/>
      <c r="Q61" s="91"/>
      <c r="S61" s="91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G62" s="78"/>
      <c r="H62" s="91"/>
      <c r="J62" s="91"/>
      <c r="P62" s="78"/>
      <c r="Q62" s="91"/>
      <c r="S62" s="91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G63" s="78"/>
      <c r="H63" s="91"/>
      <c r="J63" s="91"/>
      <c r="P63" s="78"/>
      <c r="Q63" s="91"/>
      <c r="S63" s="91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G64" s="78"/>
      <c r="H64" s="91"/>
      <c r="J64" s="91"/>
      <c r="P64" s="78"/>
      <c r="Q64" s="91"/>
      <c r="S64" s="91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G65" s="78"/>
      <c r="H65" s="91"/>
      <c r="J65" s="91"/>
      <c r="P65" s="78"/>
      <c r="Q65" s="91"/>
      <c r="S65" s="91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G66" s="78"/>
      <c r="H66" s="91"/>
      <c r="J66" s="91"/>
      <c r="P66" s="78"/>
      <c r="Q66" s="91"/>
      <c r="S66" s="91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G67" s="78"/>
      <c r="H67" s="91"/>
      <c r="J67" s="91"/>
      <c r="P67" s="78"/>
      <c r="Q67" s="91"/>
      <c r="S67" s="91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G68" s="78"/>
      <c r="H68" s="91"/>
      <c r="J68" s="91"/>
      <c r="P68" s="78"/>
      <c r="Q68" s="91"/>
      <c r="S68" s="91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G69" s="78"/>
      <c r="H69" s="91"/>
      <c r="J69" s="91"/>
      <c r="P69" s="78"/>
      <c r="Q69" s="91"/>
      <c r="S69" s="91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G70" s="78"/>
      <c r="H70" s="91"/>
      <c r="J70" s="91"/>
      <c r="P70" s="78"/>
      <c r="Q70" s="91"/>
      <c r="S70" s="91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G71" s="78"/>
      <c r="H71" s="91"/>
      <c r="J71" s="91"/>
      <c r="P71" s="78"/>
      <c r="Q71" s="91"/>
      <c r="S71" s="91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G72" s="78"/>
      <c r="H72" s="91"/>
      <c r="J72" s="91"/>
      <c r="P72" s="78"/>
      <c r="Q72" s="91"/>
      <c r="S72" s="91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G73" s="78"/>
      <c r="H73" s="91"/>
      <c r="J73" s="91"/>
      <c r="P73" s="78"/>
      <c r="Q73" s="91"/>
      <c r="S73" s="91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G74" s="78"/>
      <c r="H74" s="91"/>
      <c r="J74" s="91"/>
      <c r="P74" s="78"/>
      <c r="Q74" s="91"/>
      <c r="S74" s="91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G75" s="78"/>
      <c r="H75" s="91"/>
      <c r="J75" s="91"/>
      <c r="P75" s="78"/>
      <c r="Q75" s="91"/>
      <c r="S75" s="91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G76" s="78"/>
      <c r="H76" s="91"/>
      <c r="J76" s="91"/>
      <c r="P76" s="78"/>
      <c r="Q76" s="91"/>
      <c r="S76" s="91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G77" s="78"/>
      <c r="H77" s="91"/>
      <c r="J77" s="91"/>
      <c r="P77" s="78"/>
      <c r="Q77" s="91"/>
      <c r="S77" s="91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G78" s="78"/>
      <c r="H78" s="91"/>
      <c r="J78" s="91"/>
      <c r="P78" s="78"/>
      <c r="Q78" s="91"/>
      <c r="S78" s="91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G79" s="78"/>
      <c r="H79" s="91"/>
      <c r="J79" s="91"/>
      <c r="P79" s="78"/>
      <c r="Q79" s="91"/>
      <c r="S79" s="91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G80" s="78"/>
      <c r="H80" s="91"/>
      <c r="J80" s="91"/>
      <c r="P80" s="78"/>
      <c r="Q80" s="91"/>
      <c r="S80" s="91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G81" s="78"/>
      <c r="H81" s="91"/>
      <c r="J81" s="91"/>
      <c r="P81" s="78"/>
      <c r="Q81" s="91"/>
      <c r="S81" s="91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G82" s="78"/>
      <c r="H82" s="91"/>
      <c r="J82" s="91"/>
      <c r="P82" s="78"/>
      <c r="Q82" s="91"/>
      <c r="S82" s="91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G83" s="78"/>
      <c r="H83" s="91"/>
      <c r="J83" s="91"/>
      <c r="P83" s="78"/>
      <c r="Q83" s="91"/>
      <c r="S83" s="91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G84" s="78"/>
      <c r="H84" s="91"/>
      <c r="J84" s="91"/>
      <c r="P84" s="78"/>
      <c r="Q84" s="91"/>
      <c r="S84" s="91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G85" s="78"/>
      <c r="H85" s="91"/>
      <c r="J85" s="91"/>
      <c r="P85" s="78"/>
      <c r="Q85" s="91"/>
      <c r="S85" s="91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G86" s="78"/>
      <c r="H86" s="91"/>
      <c r="J86" s="91"/>
      <c r="P86" s="78"/>
      <c r="Q86" s="91"/>
      <c r="S86" s="91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G87" s="78"/>
      <c r="H87" s="91"/>
      <c r="J87" s="91"/>
      <c r="P87" s="78"/>
      <c r="Q87" s="91"/>
      <c r="S87" s="91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G88" s="78"/>
      <c r="H88" s="91"/>
      <c r="J88" s="91"/>
      <c r="P88" s="78"/>
      <c r="Q88" s="91"/>
      <c r="S88" s="91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G89" s="78"/>
      <c r="H89" s="91"/>
      <c r="J89" s="91"/>
      <c r="P89" s="78"/>
      <c r="Q89" s="91"/>
      <c r="S89" s="91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G90" s="78"/>
      <c r="H90" s="91"/>
      <c r="J90" s="91"/>
      <c r="P90" s="78"/>
      <c r="Q90" s="91"/>
      <c r="S90" s="91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G91" s="78"/>
      <c r="H91" s="91"/>
      <c r="J91" s="91"/>
      <c r="P91" s="78"/>
      <c r="Q91" s="91"/>
      <c r="S91" s="91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G92" s="78"/>
      <c r="H92" s="91"/>
      <c r="J92" s="91"/>
      <c r="P92" s="78"/>
      <c r="Q92" s="91"/>
      <c r="S92" s="91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G93" s="78"/>
      <c r="H93" s="91"/>
      <c r="J93" s="91"/>
      <c r="P93" s="78"/>
      <c r="Q93" s="91"/>
      <c r="S93" s="91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G94" s="78"/>
      <c r="H94" s="91"/>
      <c r="J94" s="91"/>
      <c r="P94" s="78"/>
      <c r="Q94" s="91"/>
      <c r="S94" s="91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G95" s="78"/>
      <c r="H95" s="91"/>
      <c r="J95" s="91"/>
      <c r="P95" s="78"/>
      <c r="Q95" s="91"/>
      <c r="S95" s="91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G96" s="78"/>
      <c r="H96" s="91"/>
      <c r="J96" s="91"/>
      <c r="P96" s="78"/>
      <c r="Q96" s="91"/>
      <c r="S96" s="91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G97" s="78"/>
      <c r="H97" s="91"/>
      <c r="J97" s="91"/>
      <c r="P97" s="78"/>
      <c r="Q97" s="91"/>
      <c r="S97" s="91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G98" s="78"/>
      <c r="H98" s="91"/>
      <c r="J98" s="91"/>
      <c r="P98" s="78"/>
      <c r="Q98" s="91"/>
      <c r="S98" s="91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G99" s="78"/>
      <c r="H99" s="91"/>
      <c r="J99" s="91"/>
      <c r="P99" s="78"/>
      <c r="Q99" s="91"/>
      <c r="S99" s="91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G100" s="78"/>
      <c r="H100" s="91"/>
      <c r="J100" s="91"/>
      <c r="P100" s="78"/>
      <c r="Q100" s="91"/>
      <c r="S100" s="91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G101" s="78"/>
      <c r="H101" s="91"/>
      <c r="J101" s="91"/>
      <c r="P101" s="78"/>
      <c r="Q101" s="91"/>
      <c r="S101" s="91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G102" s="78"/>
      <c r="H102" s="91"/>
      <c r="J102" s="91"/>
      <c r="P102" s="78"/>
      <c r="Q102" s="91"/>
      <c r="S102" s="91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G103" s="78"/>
      <c r="H103" s="91"/>
      <c r="J103" s="91"/>
      <c r="P103" s="78"/>
      <c r="Q103" s="91"/>
      <c r="S103" s="91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G104" s="78"/>
      <c r="H104" s="91"/>
      <c r="J104" s="91"/>
      <c r="P104" s="78"/>
      <c r="Q104" s="91"/>
      <c r="S104" s="91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G105" s="78"/>
      <c r="H105" s="91"/>
      <c r="J105" s="91"/>
      <c r="P105" s="78"/>
      <c r="Q105" s="91"/>
      <c r="S105" s="91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G106" s="78"/>
      <c r="H106" s="91"/>
      <c r="J106" s="91"/>
      <c r="P106" s="78"/>
      <c r="Q106" s="91"/>
      <c r="S106" s="91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G107" s="78"/>
      <c r="H107" s="91"/>
      <c r="J107" s="91"/>
      <c r="P107" s="78"/>
      <c r="Q107" s="91"/>
      <c r="S107" s="91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G108" s="78"/>
      <c r="H108" s="91"/>
      <c r="J108" s="91"/>
      <c r="P108" s="78"/>
      <c r="Q108" s="91"/>
      <c r="S108" s="91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G109" s="78"/>
      <c r="H109" s="91"/>
      <c r="J109" s="91"/>
      <c r="P109" s="78"/>
      <c r="Q109" s="91"/>
      <c r="S109" s="91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G110" s="78"/>
      <c r="H110" s="91"/>
      <c r="J110" s="91"/>
      <c r="P110" s="78"/>
      <c r="Q110" s="91"/>
      <c r="S110" s="91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G111" s="78"/>
      <c r="H111" s="91"/>
      <c r="J111" s="91"/>
      <c r="P111" s="78"/>
      <c r="Q111" s="91"/>
      <c r="S111" s="91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G112" s="78"/>
      <c r="H112" s="91"/>
      <c r="J112" s="91"/>
      <c r="P112" s="78"/>
      <c r="Q112" s="91"/>
      <c r="S112" s="91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G113" s="78"/>
      <c r="H113" s="91"/>
      <c r="J113" s="91"/>
      <c r="P113" s="78"/>
      <c r="Q113" s="91"/>
      <c r="S113" s="91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G114" s="78"/>
      <c r="H114" s="91"/>
      <c r="J114" s="91"/>
      <c r="P114" s="78"/>
      <c r="Q114" s="91"/>
      <c r="S114" s="91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G115" s="78"/>
      <c r="H115" s="91"/>
      <c r="J115" s="91"/>
      <c r="P115" s="78"/>
      <c r="Q115" s="91"/>
      <c r="S115" s="91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G116" s="78"/>
      <c r="H116" s="91"/>
      <c r="J116" s="91"/>
      <c r="P116" s="78"/>
      <c r="Q116" s="91"/>
      <c r="S116" s="91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G117" s="78"/>
      <c r="H117" s="91"/>
      <c r="J117" s="91"/>
      <c r="P117" s="78"/>
      <c r="Q117" s="91"/>
      <c r="S117" s="91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G118" s="78"/>
      <c r="H118" s="91"/>
      <c r="J118" s="91"/>
      <c r="P118" s="78"/>
      <c r="Q118" s="91"/>
      <c r="S118" s="91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G119" s="78"/>
      <c r="H119" s="91"/>
      <c r="J119" s="91"/>
      <c r="P119" s="78"/>
      <c r="Q119" s="91"/>
      <c r="S119" s="91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G120" s="78"/>
      <c r="H120" s="91"/>
      <c r="J120" s="91"/>
      <c r="P120" s="78"/>
      <c r="Q120" s="91"/>
      <c r="S120" s="91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G121" s="78"/>
      <c r="H121" s="91"/>
      <c r="J121" s="91"/>
      <c r="P121" s="78"/>
      <c r="Q121" s="91"/>
      <c r="S121" s="91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G122" s="78"/>
      <c r="H122" s="91"/>
      <c r="J122" s="91"/>
      <c r="P122" s="78"/>
      <c r="Q122" s="91"/>
      <c r="S122" s="91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G123" s="78"/>
      <c r="H123" s="91"/>
      <c r="J123" s="91"/>
      <c r="P123" s="78"/>
      <c r="Q123" s="91"/>
      <c r="S123" s="91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G124" s="78"/>
      <c r="H124" s="91"/>
      <c r="J124" s="91"/>
      <c r="P124" s="78"/>
      <c r="Q124" s="91"/>
      <c r="S124" s="91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G125" s="78"/>
      <c r="H125" s="91"/>
      <c r="J125" s="91"/>
      <c r="P125" s="78"/>
      <c r="Q125" s="91"/>
      <c r="S125" s="91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G126" s="78"/>
      <c r="H126" s="91"/>
      <c r="J126" s="91"/>
      <c r="P126" s="78"/>
      <c r="Q126" s="91"/>
      <c r="S126" s="91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G127" s="78"/>
      <c r="H127" s="91"/>
      <c r="J127" s="91"/>
      <c r="P127" s="78"/>
      <c r="Q127" s="91"/>
      <c r="S127" s="91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G128" s="78"/>
      <c r="H128" s="91"/>
      <c r="J128" s="91"/>
      <c r="P128" s="78"/>
      <c r="Q128" s="91"/>
      <c r="S128" s="91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G129" s="78"/>
      <c r="H129" s="91"/>
      <c r="J129" s="91"/>
      <c r="P129" s="78"/>
      <c r="Q129" s="91"/>
      <c r="S129" s="91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G130" s="78"/>
      <c r="H130" s="91"/>
      <c r="J130" s="91"/>
      <c r="P130" s="78"/>
      <c r="Q130" s="91"/>
      <c r="S130" s="91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G131" s="78"/>
      <c r="H131" s="91"/>
      <c r="J131" s="91"/>
      <c r="P131" s="78"/>
      <c r="Q131" s="91"/>
      <c r="S131" s="91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G132" s="78"/>
      <c r="H132" s="91"/>
      <c r="J132" s="91"/>
      <c r="P132" s="78"/>
      <c r="Q132" s="91"/>
      <c r="S132" s="91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G133" s="78"/>
      <c r="H133" s="91"/>
      <c r="J133" s="91"/>
      <c r="P133" s="78"/>
      <c r="Q133" s="91"/>
      <c r="S133" s="91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G134" s="78"/>
      <c r="H134" s="91"/>
      <c r="J134" s="91"/>
      <c r="P134" s="78"/>
      <c r="Q134" s="91"/>
      <c r="S134" s="91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G135" s="78"/>
      <c r="H135" s="91"/>
      <c r="J135" s="91"/>
      <c r="P135" s="78"/>
      <c r="Q135" s="91"/>
      <c r="S135" s="91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G136" s="78"/>
      <c r="H136" s="91"/>
      <c r="J136" s="91"/>
      <c r="P136" s="78"/>
      <c r="Q136" s="91"/>
      <c r="S136" s="91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G137" s="78"/>
      <c r="H137" s="91"/>
      <c r="J137" s="91"/>
      <c r="P137" s="78"/>
      <c r="Q137" s="91"/>
      <c r="S137" s="91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G138" s="78"/>
      <c r="H138" s="91"/>
      <c r="J138" s="91"/>
      <c r="P138" s="78"/>
      <c r="Q138" s="91"/>
      <c r="S138" s="91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G139" s="78"/>
      <c r="H139" s="91"/>
      <c r="J139" s="91"/>
      <c r="P139" s="78"/>
      <c r="Q139" s="91"/>
      <c r="S139" s="91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G140" s="78"/>
      <c r="H140" s="91"/>
      <c r="J140" s="91"/>
      <c r="P140" s="78"/>
      <c r="Q140" s="91"/>
      <c r="S140" s="91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G141" s="78"/>
      <c r="H141" s="91"/>
      <c r="J141" s="91"/>
      <c r="P141" s="78"/>
      <c r="Q141" s="91"/>
      <c r="S141" s="91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G142" s="78"/>
      <c r="H142" s="91"/>
      <c r="J142" s="91"/>
      <c r="P142" s="78"/>
      <c r="Q142" s="91"/>
      <c r="S142" s="91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G143" s="78"/>
      <c r="H143" s="91"/>
      <c r="J143" s="91"/>
      <c r="P143" s="78"/>
      <c r="Q143" s="91"/>
      <c r="S143" s="91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G144" s="78"/>
      <c r="H144" s="91"/>
      <c r="J144" s="91"/>
      <c r="P144" s="78"/>
      <c r="Q144" s="91"/>
      <c r="S144" s="91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G145" s="78"/>
      <c r="H145" s="91"/>
      <c r="J145" s="91"/>
      <c r="P145" s="78"/>
      <c r="Q145" s="91"/>
      <c r="S145" s="91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G146" s="78"/>
      <c r="H146" s="91"/>
      <c r="J146" s="91"/>
      <c r="P146" s="78"/>
      <c r="Q146" s="91"/>
      <c r="S146" s="91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G147" s="78"/>
      <c r="H147" s="91"/>
      <c r="J147" s="91"/>
      <c r="P147" s="78"/>
      <c r="Q147" s="91"/>
      <c r="S147" s="91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G148" s="78"/>
      <c r="H148" s="91"/>
      <c r="J148" s="91"/>
      <c r="P148" s="78"/>
      <c r="Q148" s="91"/>
      <c r="S148" s="91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G149" s="78"/>
      <c r="H149" s="91"/>
      <c r="J149" s="91"/>
      <c r="P149" s="78"/>
      <c r="Q149" s="91"/>
      <c r="S149" s="91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G150" s="78"/>
      <c r="H150" s="91"/>
      <c r="J150" s="91"/>
      <c r="P150" s="78"/>
      <c r="Q150" s="91"/>
      <c r="S150" s="91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G151" s="78"/>
      <c r="H151" s="91"/>
      <c r="J151" s="91"/>
      <c r="P151" s="78"/>
      <c r="Q151" s="91"/>
      <c r="S151" s="91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G152" s="78"/>
      <c r="H152" s="91"/>
      <c r="J152" s="91"/>
      <c r="P152" s="78"/>
      <c r="Q152" s="91"/>
      <c r="S152" s="91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G153" s="78"/>
      <c r="H153" s="91"/>
      <c r="J153" s="91"/>
      <c r="P153" s="78"/>
      <c r="Q153" s="91"/>
      <c r="S153" s="91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G154" s="78"/>
      <c r="H154" s="91"/>
      <c r="J154" s="91"/>
      <c r="P154" s="78"/>
      <c r="Q154" s="91"/>
      <c r="S154" s="91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G155" s="78"/>
      <c r="H155" s="91"/>
      <c r="J155" s="91"/>
      <c r="P155" s="78"/>
      <c r="Q155" s="91"/>
      <c r="S155" s="91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G156" s="78"/>
      <c r="H156" s="91"/>
      <c r="J156" s="91"/>
      <c r="P156" s="78"/>
      <c r="Q156" s="91"/>
      <c r="S156" s="91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G157" s="78"/>
      <c r="H157" s="91"/>
      <c r="J157" s="91"/>
      <c r="P157" s="78"/>
      <c r="Q157" s="91"/>
      <c r="S157" s="91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G158" s="78"/>
      <c r="H158" s="91"/>
      <c r="J158" s="91"/>
      <c r="P158" s="78"/>
      <c r="Q158" s="91"/>
      <c r="S158" s="91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G159" s="78"/>
      <c r="H159" s="91"/>
      <c r="J159" s="91"/>
      <c r="P159" s="78"/>
      <c r="Q159" s="91"/>
      <c r="S159" s="91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G160" s="78"/>
      <c r="H160" s="91"/>
      <c r="J160" s="91"/>
      <c r="P160" s="78"/>
      <c r="Q160" s="91"/>
      <c r="S160" s="91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G161" s="78"/>
      <c r="H161" s="91"/>
      <c r="J161" s="91"/>
      <c r="P161" s="78"/>
      <c r="Q161" s="91"/>
      <c r="S161" s="91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G162" s="78"/>
      <c r="H162" s="91"/>
      <c r="J162" s="91"/>
      <c r="P162" s="78"/>
      <c r="Q162" s="91"/>
      <c r="S162" s="91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G163" s="78"/>
      <c r="H163" s="91"/>
      <c r="J163" s="91"/>
      <c r="P163" s="78"/>
      <c r="Q163" s="91"/>
      <c r="S163" s="91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G164" s="78"/>
      <c r="H164" s="91"/>
      <c r="J164" s="91"/>
      <c r="P164" s="78"/>
      <c r="Q164" s="91"/>
      <c r="S164" s="91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G165" s="78"/>
      <c r="H165" s="91"/>
      <c r="J165" s="91"/>
      <c r="P165" s="78"/>
      <c r="Q165" s="91"/>
      <c r="S165" s="91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G166" s="78"/>
      <c r="H166" s="91"/>
      <c r="J166" s="91"/>
      <c r="P166" s="78"/>
      <c r="Q166" s="91"/>
      <c r="S166" s="91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G167" s="78"/>
      <c r="H167" s="91"/>
      <c r="J167" s="91"/>
      <c r="P167" s="78"/>
      <c r="Q167" s="91"/>
      <c r="S167" s="91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G168" s="78"/>
      <c r="H168" s="91"/>
      <c r="J168" s="91"/>
      <c r="P168" s="78"/>
      <c r="Q168" s="91"/>
      <c r="S168" s="91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G169" s="78"/>
      <c r="H169" s="91"/>
      <c r="J169" s="91"/>
      <c r="P169" s="78"/>
      <c r="Q169" s="91"/>
      <c r="S169" s="91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G170" s="78"/>
      <c r="H170" s="91"/>
      <c r="J170" s="91"/>
      <c r="P170" s="78"/>
      <c r="Q170" s="91"/>
      <c r="S170" s="91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G171" s="78"/>
      <c r="H171" s="91"/>
      <c r="J171" s="91"/>
      <c r="P171" s="78"/>
      <c r="Q171" s="91"/>
      <c r="S171" s="91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G172" s="78"/>
      <c r="H172" s="91"/>
      <c r="J172" s="91"/>
      <c r="P172" s="78"/>
      <c r="Q172" s="91"/>
      <c r="S172" s="91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G173" s="78"/>
      <c r="H173" s="91"/>
      <c r="J173" s="91"/>
      <c r="P173" s="78"/>
      <c r="Q173" s="91"/>
      <c r="S173" s="91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G174" s="78"/>
      <c r="H174" s="91"/>
      <c r="J174" s="91"/>
      <c r="P174" s="78"/>
      <c r="Q174" s="91"/>
      <c r="S174" s="91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G175" s="78"/>
      <c r="H175" s="91"/>
      <c r="J175" s="91"/>
      <c r="P175" s="78"/>
      <c r="Q175" s="91"/>
      <c r="S175" s="91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G176" s="78"/>
      <c r="H176" s="91"/>
      <c r="J176" s="91"/>
      <c r="P176" s="78"/>
      <c r="Q176" s="91"/>
      <c r="S176" s="91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G177" s="78"/>
      <c r="H177" s="91"/>
      <c r="J177" s="91"/>
      <c r="P177" s="78"/>
      <c r="Q177" s="91"/>
      <c r="S177" s="91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G178" s="78"/>
      <c r="H178" s="91"/>
      <c r="J178" s="91"/>
      <c r="P178" s="78"/>
      <c r="Q178" s="91"/>
      <c r="S178" s="91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G179" s="78"/>
      <c r="H179" s="91"/>
      <c r="J179" s="91"/>
      <c r="P179" s="78"/>
      <c r="Q179" s="91"/>
      <c r="S179" s="91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G180" s="78"/>
      <c r="H180" s="91"/>
      <c r="J180" s="91"/>
      <c r="P180" s="78"/>
      <c r="Q180" s="91"/>
      <c r="S180" s="91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G181" s="78"/>
      <c r="H181" s="91"/>
      <c r="J181" s="91"/>
      <c r="P181" s="78"/>
      <c r="Q181" s="91"/>
      <c r="S181" s="91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G182" s="78"/>
      <c r="H182" s="91"/>
      <c r="J182" s="91"/>
      <c r="P182" s="78"/>
      <c r="Q182" s="91"/>
      <c r="S182" s="91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G183" s="78"/>
      <c r="H183" s="91"/>
      <c r="J183" s="91"/>
      <c r="P183" s="78"/>
      <c r="Q183" s="91"/>
      <c r="S183" s="91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G184" s="78"/>
      <c r="H184" s="91"/>
      <c r="J184" s="91"/>
      <c r="P184" s="78"/>
      <c r="Q184" s="91"/>
      <c r="S184" s="91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G185" s="78"/>
      <c r="H185" s="91"/>
      <c r="J185" s="91"/>
      <c r="P185" s="78"/>
      <c r="Q185" s="91"/>
      <c r="S185" s="91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G186" s="78"/>
      <c r="H186" s="91"/>
      <c r="J186" s="91"/>
      <c r="P186" s="78"/>
      <c r="Q186" s="91"/>
      <c r="S186" s="91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G187" s="78"/>
      <c r="H187" s="91"/>
      <c r="J187" s="91"/>
      <c r="P187" s="78"/>
      <c r="Q187" s="91"/>
      <c r="S187" s="91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G188" s="78"/>
      <c r="H188" s="91"/>
      <c r="J188" s="91"/>
      <c r="P188" s="78"/>
      <c r="Q188" s="91"/>
      <c r="S188" s="91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G189" s="78"/>
      <c r="H189" s="91"/>
      <c r="J189" s="91"/>
      <c r="P189" s="78"/>
      <c r="Q189" s="91"/>
      <c r="S189" s="91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G190" s="78"/>
      <c r="H190" s="91"/>
      <c r="J190" s="91"/>
      <c r="P190" s="78"/>
      <c r="Q190" s="91"/>
      <c r="S190" s="91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G191" s="78"/>
      <c r="H191" s="91"/>
      <c r="J191" s="91"/>
      <c r="P191" s="78"/>
      <c r="Q191" s="91"/>
      <c r="S191" s="91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G192" s="78"/>
      <c r="H192" s="91"/>
      <c r="J192" s="91"/>
      <c r="P192" s="78"/>
      <c r="Q192" s="91"/>
      <c r="S192" s="91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G193" s="78"/>
      <c r="H193" s="91"/>
      <c r="J193" s="91"/>
      <c r="P193" s="78"/>
      <c r="Q193" s="91"/>
      <c r="S193" s="91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G194" s="78"/>
      <c r="H194" s="91"/>
      <c r="J194" s="91"/>
      <c r="P194" s="78"/>
      <c r="Q194" s="91"/>
      <c r="S194" s="91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G195" s="78"/>
      <c r="H195" s="91"/>
      <c r="J195" s="91"/>
      <c r="P195" s="78"/>
      <c r="Q195" s="91"/>
      <c r="S195" s="91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G196" s="78"/>
      <c r="H196" s="91"/>
      <c r="J196" s="91"/>
      <c r="P196" s="78"/>
      <c r="Q196" s="91"/>
      <c r="S196" s="91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G197" s="78"/>
      <c r="H197" s="91"/>
      <c r="J197" s="91"/>
      <c r="P197" s="78"/>
      <c r="Q197" s="91"/>
      <c r="S197" s="91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G198" s="78"/>
      <c r="H198" s="91"/>
      <c r="J198" s="91"/>
      <c r="P198" s="78"/>
      <c r="Q198" s="91"/>
      <c r="S198" s="91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G199" s="78"/>
      <c r="H199" s="91"/>
      <c r="J199" s="91"/>
      <c r="P199" s="78"/>
      <c r="Q199" s="91"/>
      <c r="S199" s="91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G200" s="78"/>
      <c r="H200" s="91"/>
      <c r="J200" s="91"/>
      <c r="P200" s="78"/>
      <c r="Q200" s="91"/>
      <c r="S200" s="91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MA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language</vt:lpstr>
      <vt:lpstr>3CC history</vt:lpstr>
      <vt:lpstr>Modelo</vt:lpstr>
      <vt:lpstr>'2A M'!Área_de_impresión</vt:lpstr>
      <vt:lpstr>'2A SC'!Área_de_impresión</vt:lpstr>
      <vt:lpstr>'2B MA'!Área_de_impresión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history'!Área_de_impresión</vt:lpstr>
      <vt:lpstr>'3CC language'!Área_de_impresión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2013-01-25T02:03:06Z</dcterms:modified>
</cp:coreProperties>
</file>