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25SS"/>
    <sheet r:id="rId2" sheetId="2" name="25FW"/>
  </sheets>
  <calcPr fullCalcOnLoad="1"/>
</workbook>
</file>

<file path=xl/sharedStrings.xml><?xml version="1.0" encoding="utf-8"?>
<sst xmlns="http://schemas.openxmlformats.org/spreadsheetml/2006/main" count="318" uniqueCount="88">
  <si>
    <t xml:space="preserve">PAYMENT LIST </t>
  </si>
  <si>
    <t xml:space="preserve">ATTN : </t>
  </si>
  <si>
    <t>JCON</t>
  </si>
  <si>
    <t xml:space="preserve">FM : </t>
  </si>
  <si>
    <t xml:space="preserve">JB SHANGHAI </t>
  </si>
  <si>
    <t>ETD</t>
  </si>
  <si>
    <t>B/A</t>
  </si>
  <si>
    <t>PAYMENT
DATE</t>
  </si>
  <si>
    <t>ORDER NO</t>
  </si>
  <si>
    <t>COLOR</t>
  </si>
  <si>
    <t>S/Q'NTY</t>
  </si>
  <si>
    <t>UN</t>
  </si>
  <si>
    <t>BUYER</t>
  </si>
  <si>
    <t>S/AMOUNT</t>
  </si>
  <si>
    <t>DETAIL</t>
  </si>
  <si>
    <t>CHARGE</t>
  </si>
  <si>
    <t>BALANCE</t>
  </si>
  <si>
    <t>REMARK</t>
  </si>
  <si>
    <t>PRICE</t>
  </si>
  <si>
    <t>CREDIT</t>
  </si>
  <si>
    <t>DEBIT</t>
  </si>
  <si>
    <t>$</t>
  </si>
  <si>
    <t>AIR</t>
  </si>
  <si>
    <t>M101</t>
  </si>
  <si>
    <t>BURGUNDY</t>
  </si>
  <si>
    <t>Y</t>
  </si>
  <si>
    <t>5535-724</t>
  </si>
  <si>
    <t xml:space="preserve"> PEARL</t>
  </si>
  <si>
    <t>BOAT</t>
  </si>
  <si>
    <t>M120</t>
  </si>
  <si>
    <t>BK</t>
  </si>
  <si>
    <t>HH14304207</t>
  </si>
  <si>
    <t xml:space="preserve">IVY VINA </t>
  </si>
  <si>
    <t>M120L</t>
  </si>
  <si>
    <t>M132</t>
  </si>
  <si>
    <t>MCBPD03_01</t>
  </si>
  <si>
    <t>HALLA</t>
  </si>
  <si>
    <t>TRUCK</t>
  </si>
  <si>
    <t>M400</t>
  </si>
  <si>
    <t>DAPPER</t>
  </si>
  <si>
    <t>VIET THAI</t>
  </si>
  <si>
    <t>OLIVE</t>
  </si>
  <si>
    <t>M131</t>
  </si>
  <si>
    <t>BLACK</t>
  </si>
  <si>
    <t>MCAPT01_02, 03</t>
  </si>
  <si>
    <t>DUC HUY</t>
  </si>
  <si>
    <t>NAVY</t>
  </si>
  <si>
    <t>M31</t>
  </si>
  <si>
    <t>WHITE</t>
  </si>
  <si>
    <t>BGEMPT708</t>
  </si>
  <si>
    <t>DONG THO</t>
  </si>
  <si>
    <t>M400-1</t>
  </si>
  <si>
    <t>ARENA</t>
  </si>
  <si>
    <t>NN07</t>
  </si>
  <si>
    <t xml:space="preserve">PEARL </t>
  </si>
  <si>
    <t>상해JB LC 수금완료 M12BH2501XU00018</t>
  </si>
  <si>
    <t>M138</t>
  </si>
  <si>
    <t>MCAJK05_04</t>
  </si>
  <si>
    <t>CM</t>
  </si>
  <si>
    <t>CL</t>
  </si>
  <si>
    <t>S</t>
  </si>
  <si>
    <t>M</t>
  </si>
  <si>
    <t>L</t>
  </si>
  <si>
    <t>XL</t>
  </si>
  <si>
    <t>2XL</t>
  </si>
  <si>
    <t>3XXL</t>
  </si>
  <si>
    <t>GREY</t>
  </si>
  <si>
    <t>S.</t>
  </si>
  <si>
    <t>M.</t>
  </si>
  <si>
    <t>L.</t>
  </si>
  <si>
    <t>XL.</t>
  </si>
  <si>
    <t>3XL</t>
  </si>
  <si>
    <t>RED</t>
  </si>
  <si>
    <t>BO</t>
  </si>
  <si>
    <t>상해JB LC 수금 예정</t>
  </si>
  <si>
    <t>Z</t>
  </si>
  <si>
    <t>A</t>
  </si>
  <si>
    <t>B</t>
  </si>
  <si>
    <t>C</t>
  </si>
  <si>
    <t>BLUE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</si>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</sst>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yyyy/m/d"/>
    <numFmt numFmtId="166" formatCode="#,##0.0%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맑은 고딕"/>
      <family val="2"/>
    </font>
    <font>
      <sz val="10"/>
      <color rgb="FF000000"/>
      <name val="맑은 고딕"/>
      <family val="2"/>
    </font>
    <font>
      <sz val="10"/>
      <color rgb="FF000000"/>
      <name val="Microsoft YaHei"/>
      <family val="2"/>
    </font>
    <font>
      <sz val="10"/>
      <color rgb="FFff0000"/>
      <name val="맑은 고딕"/>
      <family val="2"/>
    </font>
    <font>
      <sz val="10"/>
      <color theme="1"/>
      <name val="맑은 고딕"/>
      <family val="2"/>
    </font>
    <font>
      <b/>
      <sz val="10"/>
      <color rgb="FF000000"/>
      <name val="맑은 고딕"/>
      <family val="2"/>
    </font>
    <font>
      <b/>
      <sz val="11"/>
      <color rgb="FF000000"/>
      <name val="맑은 고딕"/>
      <family val="2"/>
    </font>
    <font>
      <sz val="11"/>
      <color rgb="FF000000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4">
    <xf xfId="0" numFmtId="0" borderId="0" fontId="0" fillId="0"/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1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7" applyNumberFormat="1" borderId="1" applyBorder="1" fontId="2" applyFont="1" fillId="0" applyAlignment="1">
      <alignment horizontal="right"/>
    </xf>
    <xf xfId="0" numFmtId="16" applyNumberFormat="1" borderId="1" applyBorder="1" fontId="2" applyFont="1" fillId="0" applyAlignment="1">
      <alignment horizontal="left"/>
    </xf>
    <xf xfId="0" numFmtId="1" applyNumberFormat="1" borderId="2" applyBorder="1" fontId="2" applyFont="1" fillId="0" applyAlignment="1">
      <alignment horizontal="center" vertical="top"/>
    </xf>
    <xf xfId="0" numFmtId="0" borderId="2" applyBorder="1" fontId="2" applyFont="1" fillId="0" applyAlignment="1">
      <alignment horizontal="center" vertical="top"/>
    </xf>
    <xf xfId="0" numFmtId="0" borderId="2" applyBorder="1" fontId="2" applyFont="1" fillId="0" applyAlignment="1">
      <alignment horizontal="center" vertical="top" wrapText="1"/>
    </xf>
    <xf xfId="0" numFmtId="164" applyNumberFormat="1" borderId="2" applyBorder="1" fontId="2" applyFont="1" fillId="0" applyAlignment="1">
      <alignment horizontal="center" vertical="top"/>
    </xf>
    <xf xfId="0" numFmtId="7" applyNumberFormat="1" borderId="2" applyBorder="1" fontId="2" applyFont="1" fillId="0" applyAlignment="1">
      <alignment horizontal="center"/>
    </xf>
    <xf xfId="0" numFmtId="7" applyNumberFormat="1" borderId="2" applyBorder="1" fontId="2" applyFont="1" fillId="0" applyAlignment="1">
      <alignment horizontal="center" vertical="top"/>
    </xf>
    <xf xfId="0" numFmtId="165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center"/>
    </xf>
    <xf xfId="0" numFmtId="7" applyNumberFormat="1" borderId="3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1" applyBorder="1" fontId="3" applyFont="1" fillId="0" applyAlignment="1">
      <alignment horizontal="center"/>
    </xf>
    <xf xfId="0" numFmtId="16" applyNumberFormat="1" borderId="1" applyBorder="1" fontId="2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165" applyNumberFormat="1" borderId="4" applyBorder="1" fontId="2" applyFont="1" fillId="0" applyAlignment="1">
      <alignment horizontal="left"/>
    </xf>
    <xf xfId="0" numFmtId="165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left"/>
    </xf>
    <xf xfId="0" numFmtId="164" applyNumberFormat="1" borderId="4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center"/>
    </xf>
    <xf xfId="0" numFmtId="7" applyNumberFormat="1" borderId="4" applyBorder="1" fontId="2" applyFont="1" fillId="0" applyAlignment="1">
      <alignment horizontal="left"/>
    </xf>
    <xf xfId="0" numFmtId="7" applyNumberFormat="1" borderId="4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7" applyNumberFormat="1" borderId="1" applyBorder="1" fontId="5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16" applyNumberFormat="1" borderId="5" applyBorder="1" fontId="2" applyFont="1" fillId="2" applyFill="1" applyAlignment="1">
      <alignment horizontal="left"/>
    </xf>
    <xf xfId="0" numFmtId="16" applyNumberFormat="1" borderId="5" applyBorder="1" fontId="2" applyFont="1" fillId="2" applyFill="1" applyAlignment="1">
      <alignment horizontal="center"/>
    </xf>
    <xf xfId="0" numFmtId="16" applyNumberFormat="1" borderId="5" applyBorder="1" fontId="7" applyFont="1" fillId="2" applyFill="1" applyAlignment="1">
      <alignment horizontal="left"/>
    </xf>
    <xf xfId="0" numFmtId="0" borderId="5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right"/>
    </xf>
    <xf xfId="0" numFmtId="164" applyNumberFormat="1" borderId="5" applyBorder="1" fontId="2" applyFont="1" fillId="2" applyFill="1" applyAlignment="1">
      <alignment horizontal="center"/>
    </xf>
    <xf xfId="0" numFmtId="7" applyNumberFormat="1" borderId="5" applyBorder="1" fontId="2" applyFont="1" fillId="2" applyFill="1" applyAlignment="1">
      <alignment horizontal="right"/>
    </xf>
    <xf xfId="0" numFmtId="7" applyNumberFormat="1" borderId="5" applyBorder="1" fontId="7" applyFont="1" fillId="2" applyFill="1" applyAlignment="1">
      <alignment horizontal="right"/>
    </xf>
    <xf xfId="0" numFmtId="0" borderId="5" applyBorder="1" fontId="8" applyFont="1" fillId="2" applyFill="1" applyAlignment="1">
      <alignment horizontal="left"/>
    </xf>
    <xf xfId="0" numFmtId="7" applyNumberFormat="1" borderId="1" applyBorder="1" fontId="4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164" applyNumberFormat="1" borderId="1" applyBorder="1" fontId="5" applyFont="1" fillId="0" applyAlignment="1">
      <alignment horizontal="right"/>
    </xf>
    <xf xfId="0" numFmtId="164" applyNumberFormat="1" borderId="1" applyBorder="1" fontId="5" applyFont="1" fillId="0" applyAlignment="1">
      <alignment horizontal="center"/>
    </xf>
    <xf xfId="0" numFmtId="7" applyNumberFormat="1" borderId="1" applyBorder="1" fontId="5" applyFont="1" fillId="0" applyAlignment="1">
      <alignment horizontal="center"/>
    </xf>
    <xf xfId="0" numFmtId="16" applyNumberFormat="1" borderId="3" applyBorder="1" fontId="2" applyFont="1" fillId="0" applyAlignment="1">
      <alignment horizontal="left"/>
    </xf>
    <xf xfId="0" numFmtId="16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center"/>
    </xf>
    <xf xfId="0" numFmtId="7" applyNumberFormat="1" borderId="3" applyBorder="1" fontId="2" applyFont="1" fillId="0" applyAlignment="1">
      <alignment horizontal="right"/>
    </xf>
    <xf xfId="0" numFmtId="166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6"/>
  <sheetViews>
    <sheetView workbookViewId="0"/>
  </sheetViews>
  <sheetFormatPr defaultRowHeight="15" x14ac:dyDescent="0.25"/>
  <cols>
    <col min="1" max="1" style="36" width="4.005" customWidth="1" bestFit="1"/>
    <col min="2" max="2" style="37" width="6.862142857142857" customWidth="1" bestFit="1"/>
    <col min="3" max="3" style="36" width="5.005" customWidth="1" bestFit="1"/>
    <col min="4" max="4" style="36" width="8.147857142857141" customWidth="1" bestFit="1"/>
    <col min="5" max="5" style="36" width="8.862142857142858" customWidth="1" bestFit="1"/>
    <col min="6" max="6" style="36" width="10.147857142857141" customWidth="1" bestFit="1"/>
    <col min="7" max="7" style="38" width="9.290714285714287" customWidth="1" bestFit="1"/>
    <col min="8" max="8" style="36" width="4.005" customWidth="1" bestFit="1"/>
    <col min="9" max="9" style="39" width="6.2907142857142855" customWidth="1" bestFit="1"/>
    <col min="10" max="10" style="39" width="11.147857142857141" customWidth="1" bestFit="1"/>
    <col min="11" max="11" style="36" width="24.005" customWidth="1" bestFit="1"/>
    <col min="12" max="12" style="39" width="12.147857142857141" customWidth="1" bestFit="1"/>
    <col min="13" max="13" style="39" width="10.719285714285713" customWidth="1" bestFit="1"/>
    <col min="14" max="14" style="39" width="7.2907142857142855" customWidth="1" bestFit="1"/>
    <col min="15" max="15" style="39" width="11.005" customWidth="1" bestFit="1"/>
    <col min="16" max="16" style="36" width="12.43357142857143" customWidth="1" bestFit="1"/>
    <col min="17" max="17" style="36" width="12.43357142857143" customWidth="1" bestFit="1"/>
    <col min="18" max="18" style="36" width="12.43357142857143" customWidth="1" bestFit="1"/>
  </cols>
  <sheetData>
    <row x14ac:dyDescent="0.25" r="1" customHeight="1" ht="17.25">
      <c r="A1" s="1"/>
      <c r="B1" s="2"/>
      <c r="C1" s="1"/>
      <c r="D1" s="1"/>
      <c r="E1" s="1"/>
      <c r="F1" s="1"/>
      <c r="G1" s="3"/>
      <c r="H1" s="1"/>
      <c r="I1" s="4"/>
      <c r="J1" s="4"/>
      <c r="K1" s="1"/>
      <c r="L1" s="4"/>
      <c r="M1" s="4"/>
      <c r="N1" s="4"/>
      <c r="O1" s="4"/>
      <c r="P1" s="1"/>
      <c r="Q1" s="1"/>
      <c r="R1" s="1"/>
    </row>
    <row x14ac:dyDescent="0.25" r="2" customHeight="1" ht="17.25">
      <c r="A2" s="1"/>
      <c r="B2" s="5" t="s">
        <v>0</v>
      </c>
      <c r="C2" s="6"/>
      <c r="D2" s="6"/>
      <c r="E2" s="6"/>
      <c r="F2" s="6"/>
      <c r="G2" s="7"/>
      <c r="H2" s="6"/>
      <c r="I2" s="8"/>
      <c r="J2" s="8"/>
      <c r="K2" s="6"/>
      <c r="L2" s="8"/>
      <c r="M2" s="8"/>
      <c r="N2" s="8"/>
      <c r="O2" s="8"/>
      <c r="P2" s="6"/>
      <c r="Q2" s="1"/>
      <c r="R2" s="1"/>
    </row>
    <row x14ac:dyDescent="0.25" r="3" customHeight="1" ht="17.25">
      <c r="A3" s="1"/>
      <c r="B3" s="9" t="s">
        <v>1</v>
      </c>
      <c r="C3" s="10" t="s">
        <v>2</v>
      </c>
      <c r="D3" s="1"/>
      <c r="E3" s="1"/>
      <c r="F3" s="1"/>
      <c r="G3" s="3"/>
      <c r="H3" s="1"/>
      <c r="I3" s="4"/>
      <c r="J3" s="4"/>
      <c r="K3" s="1"/>
      <c r="L3" s="4"/>
      <c r="M3" s="4"/>
      <c r="N3" s="4"/>
      <c r="O3" s="4"/>
      <c r="P3" s="1"/>
      <c r="Q3" s="1"/>
      <c r="R3" s="1"/>
    </row>
    <row x14ac:dyDescent="0.25" r="4" customHeight="1" ht="17.25">
      <c r="A4" s="1"/>
      <c r="B4" s="9" t="s">
        <v>3</v>
      </c>
      <c r="C4" s="10" t="s">
        <v>4</v>
      </c>
      <c r="D4" s="1"/>
      <c r="E4" s="1"/>
      <c r="F4" s="1"/>
      <c r="G4" s="3"/>
      <c r="H4" s="1"/>
      <c r="I4" s="4"/>
      <c r="J4" s="4"/>
      <c r="K4" s="1"/>
      <c r="L4" s="4"/>
      <c r="M4" s="4"/>
      <c r="N4" s="11"/>
      <c r="O4" s="12"/>
      <c r="P4" s="1"/>
      <c r="Q4" s="1"/>
      <c r="R4" s="1"/>
    </row>
    <row x14ac:dyDescent="0.25" r="5" customHeight="1" ht="17.25">
      <c r="A5" s="1"/>
      <c r="B5" s="13" t="s">
        <v>5</v>
      </c>
      <c r="C5" s="14" t="s">
        <v>6</v>
      </c>
      <c r="D5" s="15" t="s">
        <v>7</v>
      </c>
      <c r="E5" s="14" t="s">
        <v>8</v>
      </c>
      <c r="F5" s="14" t="s">
        <v>9</v>
      </c>
      <c r="G5" s="16" t="s">
        <v>10</v>
      </c>
      <c r="H5" s="14" t="s">
        <v>11</v>
      </c>
      <c r="I5" s="17" t="s">
        <v>12</v>
      </c>
      <c r="J5" s="18" t="s">
        <v>13</v>
      </c>
      <c r="K5" s="14" t="s">
        <v>14</v>
      </c>
      <c r="L5" s="17"/>
      <c r="M5" s="17"/>
      <c r="N5" s="17" t="s">
        <v>15</v>
      </c>
      <c r="O5" s="18" t="s">
        <v>16</v>
      </c>
      <c r="P5" s="14" t="s">
        <v>17</v>
      </c>
      <c r="Q5" s="1"/>
      <c r="R5" s="1"/>
    </row>
    <row x14ac:dyDescent="0.25" r="6" customHeight="1" ht="17.25">
      <c r="A6" s="1"/>
      <c r="B6" s="19"/>
      <c r="C6" s="19"/>
      <c r="D6" s="19"/>
      <c r="E6" s="20"/>
      <c r="F6" s="20"/>
      <c r="G6" s="21"/>
      <c r="H6" s="20"/>
      <c r="I6" s="22" t="s">
        <v>18</v>
      </c>
      <c r="J6" s="22"/>
      <c r="K6" s="20"/>
      <c r="L6" s="22" t="s">
        <v>19</v>
      </c>
      <c r="M6" s="22" t="s">
        <v>20</v>
      </c>
      <c r="N6" s="22" t="s">
        <v>21</v>
      </c>
      <c r="O6" s="22"/>
      <c r="P6" s="20"/>
      <c r="Q6" s="1"/>
      <c r="R6" s="1"/>
    </row>
    <row x14ac:dyDescent="0.25" r="7" customHeight="1" ht="17.25">
      <c r="A7" s="1"/>
      <c r="B7" s="12">
        <v>45588</v>
      </c>
      <c r="C7" s="23" t="s">
        <v>22</v>
      </c>
      <c r="D7" s="12"/>
      <c r="E7" s="10" t="s">
        <v>29</v>
      </c>
      <c r="F7" s="10" t="s">
        <v>30</v>
      </c>
      <c r="G7" s="24">
        <v>170</v>
      </c>
      <c r="H7" s="23" t="s">
        <v>25</v>
      </c>
      <c r="I7" s="11">
        <v>1.9</v>
      </c>
      <c r="J7" s="11">
        <f>SUM(G7*I7)</f>
      </c>
      <c r="K7" s="10" t="s">
        <v>31</v>
      </c>
      <c r="L7" s="11"/>
      <c r="M7" s="11"/>
      <c r="N7" s="11"/>
      <c r="O7" s="11">
        <f>SUM(L$7:L7)-SUM(M$7:N7)</f>
      </c>
      <c r="P7" s="10" t="s">
        <v>32</v>
      </c>
      <c r="Q7" s="1"/>
      <c r="R7" s="1"/>
    </row>
    <row x14ac:dyDescent="0.25" r="8" customHeight="1" ht="17.25">
      <c r="A8" s="1"/>
      <c r="B8" s="12"/>
      <c r="C8" s="26"/>
      <c r="D8" s="12"/>
      <c r="E8" s="10" t="s">
        <v>33</v>
      </c>
      <c r="F8" s="10" t="s">
        <v>30</v>
      </c>
      <c r="G8" s="24">
        <v>150</v>
      </c>
      <c r="H8" s="23" t="s">
        <v>25</v>
      </c>
      <c r="I8" s="11">
        <v>1.7</v>
      </c>
      <c r="J8" s="11">
        <f>SUM(G8*I8)</f>
      </c>
      <c r="K8" s="10" t="s">
        <v>31</v>
      </c>
      <c r="L8" s="11">
        <f>SUM(J7:J8)</f>
      </c>
      <c r="M8" s="11"/>
      <c r="N8" s="11"/>
      <c r="O8" s="11">
        <f>SUM(L$7:L8)-SUM(M$7:N8)</f>
      </c>
      <c r="P8" s="10" t="s">
        <v>32</v>
      </c>
      <c r="Q8" s="1"/>
      <c r="R8" s="1"/>
    </row>
    <row x14ac:dyDescent="0.25" r="9" customHeight="1" ht="17.25">
      <c r="A9" s="1"/>
      <c r="B9" s="12">
        <v>45968</v>
      </c>
      <c r="C9" s="23" t="s">
        <v>22</v>
      </c>
      <c r="D9" s="12"/>
      <c r="E9" s="10" t="s">
        <v>34</v>
      </c>
      <c r="F9" s="10" t="s">
        <v>30</v>
      </c>
      <c r="G9" s="24">
        <v>674</v>
      </c>
      <c r="H9" s="23" t="s">
        <v>25</v>
      </c>
      <c r="I9" s="40">
        <v>1.35</v>
      </c>
      <c r="J9" s="11">
        <f>SUM(G9*I9)</f>
      </c>
      <c r="K9" s="10" t="s">
        <v>35</v>
      </c>
      <c r="L9" s="11">
        <f>J9</f>
      </c>
      <c r="M9" s="11"/>
      <c r="N9" s="11"/>
      <c r="O9" s="11">
        <f>SUM(L$7:L9)-SUM(M$7:N9)</f>
      </c>
      <c r="P9" s="10" t="s">
        <v>36</v>
      </c>
      <c r="Q9" s="1"/>
      <c r="R9" s="11"/>
    </row>
    <row x14ac:dyDescent="0.25" r="10" customHeight="1" ht="17.25">
      <c r="A10" s="1"/>
      <c r="B10" s="12">
        <v>46002</v>
      </c>
      <c r="C10" s="23" t="s">
        <v>37</v>
      </c>
      <c r="D10" s="12"/>
      <c r="E10" s="10" t="s">
        <v>38</v>
      </c>
      <c r="F10" s="10" t="s">
        <v>24</v>
      </c>
      <c r="G10" s="24">
        <v>4861.9</v>
      </c>
      <c r="H10" s="23" t="s">
        <v>25</v>
      </c>
      <c r="I10" s="11">
        <v>6</v>
      </c>
      <c r="J10" s="11">
        <f>SUM(G10*I10)</f>
      </c>
      <c r="K10" s="10" t="s">
        <v>39</v>
      </c>
      <c r="L10" s="11"/>
      <c r="M10" s="11"/>
      <c r="N10" s="11"/>
      <c r="O10" s="11">
        <f>SUM(L$7:L10)-SUM(M$7:N10)</f>
      </c>
      <c r="P10" s="10" t="s">
        <v>40</v>
      </c>
      <c r="Q10" s="1"/>
      <c r="R10" s="11"/>
    </row>
    <row x14ac:dyDescent="0.25" r="11" customHeight="1" ht="17.25">
      <c r="A11" s="1"/>
      <c r="B11" s="12"/>
      <c r="C11" s="26"/>
      <c r="D11" s="12"/>
      <c r="E11" s="10" t="s">
        <v>38</v>
      </c>
      <c r="F11" s="10" t="s">
        <v>41</v>
      </c>
      <c r="G11" s="24">
        <v>6732</v>
      </c>
      <c r="H11" s="23" t="s">
        <v>25</v>
      </c>
      <c r="I11" s="11">
        <v>6</v>
      </c>
      <c r="J11" s="11">
        <f>SUM(G11*I11)</f>
      </c>
      <c r="K11" s="10" t="s">
        <v>39</v>
      </c>
      <c r="L11" s="11">
        <f>SUM(J10:J11)</f>
      </c>
      <c r="M11" s="11"/>
      <c r="N11" s="11"/>
      <c r="O11" s="11">
        <f>SUM(L$7:L11)-SUM(M$7:N11)</f>
      </c>
      <c r="P11" s="10" t="s">
        <v>40</v>
      </c>
      <c r="Q11" s="1"/>
      <c r="R11" s="11"/>
    </row>
    <row x14ac:dyDescent="0.25" r="12" customHeight="1" ht="17.25">
      <c r="A12" s="1"/>
      <c r="B12" s="12">
        <v>46005</v>
      </c>
      <c r="C12" s="23" t="s">
        <v>28</v>
      </c>
      <c r="D12" s="12"/>
      <c r="E12" s="10" t="s">
        <v>42</v>
      </c>
      <c r="F12" s="10" t="s">
        <v>43</v>
      </c>
      <c r="G12" s="24">
        <v>3479</v>
      </c>
      <c r="H12" s="23" t="s">
        <v>25</v>
      </c>
      <c r="I12" s="11">
        <v>2.2</v>
      </c>
      <c r="J12" s="11">
        <f>SUM(G12*I12)</f>
      </c>
      <c r="K12" s="10" t="s">
        <v>44</v>
      </c>
      <c r="L12" s="11"/>
      <c r="M12" s="11"/>
      <c r="N12" s="11"/>
      <c r="O12" s="11">
        <f>SUM(L$7:L12)-SUM(M$7:N12)</f>
      </c>
      <c r="P12" s="10" t="s">
        <v>45</v>
      </c>
      <c r="Q12" s="1"/>
      <c r="R12" s="11"/>
    </row>
    <row x14ac:dyDescent="0.25" r="13" customHeight="1" ht="17.25">
      <c r="A13" s="1"/>
      <c r="B13" s="12"/>
      <c r="C13" s="26"/>
      <c r="D13" s="12"/>
      <c r="E13" s="10" t="s">
        <v>42</v>
      </c>
      <c r="F13" s="10" t="s">
        <v>46</v>
      </c>
      <c r="G13" s="24">
        <v>1362</v>
      </c>
      <c r="H13" s="23" t="s">
        <v>25</v>
      </c>
      <c r="I13" s="11">
        <v>2.2</v>
      </c>
      <c r="J13" s="11">
        <f>SUM(G13*I13)</f>
      </c>
      <c r="K13" s="10" t="s">
        <v>44</v>
      </c>
      <c r="L13" s="11">
        <f>SUM(J12:J13)</f>
      </c>
      <c r="M13" s="11"/>
      <c r="N13" s="11"/>
      <c r="O13" s="11">
        <f>SUM(L$7:L13)-SUM(M$7:N13)</f>
      </c>
      <c r="P13" s="10" t="s">
        <v>45</v>
      </c>
      <c r="Q13" s="1"/>
      <c r="R13" s="1"/>
    </row>
    <row x14ac:dyDescent="0.25" r="14" customHeight="1" ht="17.25">
      <c r="A14" s="1"/>
      <c r="B14" s="12">
        <v>46005</v>
      </c>
      <c r="C14" s="23" t="s">
        <v>37</v>
      </c>
      <c r="D14" s="12"/>
      <c r="E14" s="10" t="s">
        <v>38</v>
      </c>
      <c r="F14" s="10" t="s">
        <v>24</v>
      </c>
      <c r="G14" s="24">
        <v>1411.3</v>
      </c>
      <c r="H14" s="23" t="s">
        <v>25</v>
      </c>
      <c r="I14" s="11">
        <v>6</v>
      </c>
      <c r="J14" s="11">
        <f>SUM(G14*I14)</f>
      </c>
      <c r="K14" s="10" t="s">
        <v>39</v>
      </c>
      <c r="L14" s="11"/>
      <c r="M14" s="11"/>
      <c r="N14" s="11"/>
      <c r="O14" s="11">
        <f>SUM(L$7:L14)-SUM(M$7:N14)</f>
      </c>
      <c r="P14" s="10" t="s">
        <v>40</v>
      </c>
      <c r="Q14" s="1"/>
      <c r="R14" s="1"/>
    </row>
    <row x14ac:dyDescent="0.25" r="15" customHeight="1" ht="17.25">
      <c r="A15" s="1"/>
      <c r="B15" s="12"/>
      <c r="C15" s="26"/>
      <c r="D15" s="12"/>
      <c r="E15" s="10" t="s">
        <v>38</v>
      </c>
      <c r="F15" s="10" t="s">
        <v>41</v>
      </c>
      <c r="G15" s="41">
        <v>4129.4</v>
      </c>
      <c r="H15" s="23" t="s">
        <v>25</v>
      </c>
      <c r="I15" s="11">
        <v>6</v>
      </c>
      <c r="J15" s="11">
        <f>SUM(G15*I15)</f>
      </c>
      <c r="K15" s="10" t="s">
        <v>39</v>
      </c>
      <c r="L15" s="11">
        <f>SUM(J14:J15)</f>
      </c>
      <c r="M15" s="11"/>
      <c r="N15" s="11"/>
      <c r="O15" s="11">
        <f>SUM(L$7:L15)-SUM(M$7:N15)</f>
      </c>
      <c r="P15" s="10" t="s">
        <v>40</v>
      </c>
      <c r="Q15" s="1"/>
      <c r="R15" s="1"/>
    </row>
    <row x14ac:dyDescent="0.25" r="16" customHeight="1" ht="17.25">
      <c r="A16" s="1"/>
      <c r="B16" s="12">
        <v>46006</v>
      </c>
      <c r="C16" s="23" t="s">
        <v>28</v>
      </c>
      <c r="D16" s="12"/>
      <c r="E16" s="10" t="s">
        <v>47</v>
      </c>
      <c r="F16" s="10" t="s">
        <v>48</v>
      </c>
      <c r="G16" s="24">
        <v>650</v>
      </c>
      <c r="H16" s="23" t="s">
        <v>25</v>
      </c>
      <c r="I16" s="11">
        <v>7.22</v>
      </c>
      <c r="J16" s="11">
        <f>SUM(G16*I16)</f>
      </c>
      <c r="K16" s="10" t="s">
        <v>49</v>
      </c>
      <c r="L16" s="11"/>
      <c r="M16" s="11"/>
      <c r="N16" s="11"/>
      <c r="O16" s="11">
        <f>SUM(L$7:L16)-SUM(M$7:N16)</f>
      </c>
      <c r="P16" s="10" t="s">
        <v>50</v>
      </c>
      <c r="Q16" s="1"/>
      <c r="R16" s="1"/>
    </row>
    <row x14ac:dyDescent="0.25" r="17" customHeight="1" ht="17.25">
      <c r="A17" s="1"/>
      <c r="B17" s="12"/>
      <c r="C17" s="26"/>
      <c r="D17" s="12"/>
      <c r="E17" s="10" t="s">
        <v>47</v>
      </c>
      <c r="F17" s="10" t="s">
        <v>43</v>
      </c>
      <c r="G17" s="24">
        <v>910</v>
      </c>
      <c r="H17" s="23" t="s">
        <v>25</v>
      </c>
      <c r="I17" s="11">
        <v>7.22</v>
      </c>
      <c r="J17" s="11">
        <f>SUM(G17*I17)</f>
      </c>
      <c r="K17" s="10" t="s">
        <v>49</v>
      </c>
      <c r="L17" s="11">
        <f>SUM(J16:J17)</f>
      </c>
      <c r="M17" s="11"/>
      <c r="N17" s="11"/>
      <c r="O17" s="11">
        <f>SUM(L$7:L17)-SUM(M$7:N17)</f>
      </c>
      <c r="P17" s="10" t="s">
        <v>50</v>
      </c>
      <c r="Q17" s="1"/>
      <c r="R17" s="1"/>
    </row>
    <row x14ac:dyDescent="0.25" r="18" customHeight="1" ht="17.25">
      <c r="A18" s="1"/>
      <c r="B18" s="12">
        <v>46012</v>
      </c>
      <c r="C18" s="23" t="s">
        <v>28</v>
      </c>
      <c r="D18" s="12"/>
      <c r="E18" s="10" t="s">
        <v>51</v>
      </c>
      <c r="F18" s="10" t="s">
        <v>52</v>
      </c>
      <c r="G18" s="24">
        <v>6359.3</v>
      </c>
      <c r="H18" s="23" t="s">
        <v>25</v>
      </c>
      <c r="I18" s="11">
        <v>6</v>
      </c>
      <c r="J18" s="11">
        <f>SUM(G18*I18)</f>
      </c>
      <c r="K18" s="10" t="s">
        <v>53</v>
      </c>
      <c r="L18" s="11">
        <f>J18</f>
      </c>
      <c r="M18" s="11"/>
      <c r="N18" s="11"/>
      <c r="O18" s="11">
        <f>SUM(L$7:L18)-SUM(M$7:N18)</f>
      </c>
      <c r="P18" s="10" t="s">
        <v>54</v>
      </c>
      <c r="Q18" s="1"/>
      <c r="R18" s="1"/>
    </row>
    <row x14ac:dyDescent="0.25" r="19" customHeight="1" ht="17.25">
      <c r="A19" s="1"/>
      <c r="B19" s="12">
        <v>46018</v>
      </c>
      <c r="C19" s="23" t="s">
        <v>37</v>
      </c>
      <c r="D19" s="12"/>
      <c r="E19" s="10" t="s">
        <v>38</v>
      </c>
      <c r="F19" s="10" t="s">
        <v>24</v>
      </c>
      <c r="G19" s="24">
        <v>293.7</v>
      </c>
      <c r="H19" s="23" t="s">
        <v>25</v>
      </c>
      <c r="I19" s="11">
        <v>6</v>
      </c>
      <c r="J19" s="11">
        <f>SUM(G19*I19)</f>
      </c>
      <c r="K19" s="10" t="s">
        <v>39</v>
      </c>
      <c r="L19" s="11">
        <f>J19</f>
      </c>
      <c r="M19" s="11"/>
      <c r="N19" s="11"/>
      <c r="O19" s="11">
        <f>SUM(L$7:L19)-SUM(M$7:N19)</f>
      </c>
      <c r="P19" s="10" t="s">
        <v>40</v>
      </c>
      <c r="Q19" s="1"/>
      <c r="R19" s="1"/>
    </row>
    <row x14ac:dyDescent="0.25" r="20" customHeight="1" ht="17.25">
      <c r="A20" s="1"/>
      <c r="B20" s="12">
        <v>46018</v>
      </c>
      <c r="C20" s="23" t="s">
        <v>37</v>
      </c>
      <c r="D20" s="12"/>
      <c r="E20" s="10" t="s">
        <v>51</v>
      </c>
      <c r="F20" s="10" t="s">
        <v>52</v>
      </c>
      <c r="G20" s="24">
        <v>373.7</v>
      </c>
      <c r="H20" s="23" t="s">
        <v>25</v>
      </c>
      <c r="I20" s="11">
        <v>6</v>
      </c>
      <c r="J20" s="11">
        <f>SUM(G20*I20)</f>
      </c>
      <c r="K20" s="10" t="s">
        <v>53</v>
      </c>
      <c r="L20" s="11">
        <f>J20</f>
      </c>
      <c r="M20" s="11"/>
      <c r="N20" s="11"/>
      <c r="O20" s="11">
        <f>SUM(L$7:L20)-SUM(M$7:N20)</f>
      </c>
      <c r="P20" s="10" t="s">
        <v>54</v>
      </c>
      <c r="Q20" s="42"/>
      <c r="R20" s="1"/>
    </row>
    <row x14ac:dyDescent="0.25" r="21" customHeight="1" ht="17.25">
      <c r="A21" s="1"/>
      <c r="B21" s="43">
        <v>45665</v>
      </c>
      <c r="C21" s="44"/>
      <c r="D21" s="43"/>
      <c r="E21" s="45"/>
      <c r="F21" s="46"/>
      <c r="G21" s="47"/>
      <c r="H21" s="48"/>
      <c r="I21" s="49"/>
      <c r="J21" s="50"/>
      <c r="K21" s="46"/>
      <c r="L21" s="50"/>
      <c r="M21" s="49">
        <v>168369.1</v>
      </c>
      <c r="N21" s="49"/>
      <c r="O21" s="49">
        <f>SUM(L$7:L21)-SUM(M$7:N21)</f>
      </c>
      <c r="P21" s="51" t="s">
        <v>55</v>
      </c>
      <c r="Q21" s="1"/>
      <c r="R21" s="1"/>
    </row>
    <row x14ac:dyDescent="0.25" r="22" customHeight="1" ht="17.25">
      <c r="A22" s="1"/>
      <c r="B22" s="12">
        <v>45682</v>
      </c>
      <c r="C22" s="23" t="s">
        <v>28</v>
      </c>
      <c r="D22" s="12"/>
      <c r="E22" s="10" t="s">
        <v>56</v>
      </c>
      <c r="F22" s="10" t="s">
        <v>43</v>
      </c>
      <c r="G22" s="24">
        <v>60</v>
      </c>
      <c r="H22" s="23" t="s">
        <v>25</v>
      </c>
      <c r="I22" s="52">
        <v>2.65</v>
      </c>
      <c r="J22" s="11">
        <f>SUM(G22*I22)</f>
      </c>
      <c r="K22" s="10" t="s">
        <v>57</v>
      </c>
      <c r="L22" s="11"/>
      <c r="M22" s="11"/>
      <c r="N22" s="11"/>
      <c r="O22" s="11">
        <f>SUM(L$7:L22)-SUM(M$7:N22)</f>
      </c>
      <c r="P22" s="10" t="s">
        <v>58</v>
      </c>
      <c r="Q22" s="1"/>
      <c r="R22" s="1"/>
    </row>
    <row x14ac:dyDescent="0.25" r="23" customHeight="1" ht="17.25">
      <c r="A23" s="1"/>
      <c r="B23" s="12"/>
      <c r="C23" s="26"/>
      <c r="D23" s="12"/>
      <c r="E23" s="10" t="s">
        <v>56</v>
      </c>
      <c r="F23" s="10" t="s">
        <v>43</v>
      </c>
      <c r="G23" s="24">
        <v>539</v>
      </c>
      <c r="H23" s="23" t="s">
        <v>25</v>
      </c>
      <c r="I23" s="52">
        <v>2.65</v>
      </c>
      <c r="J23" s="11">
        <f>SUM(G23*I23)</f>
      </c>
      <c r="K23" s="10" t="s">
        <v>57</v>
      </c>
      <c r="L23" s="11"/>
      <c r="M23" s="11"/>
      <c r="N23" s="11"/>
      <c r="O23" s="11">
        <f>SUM(L$7:L23)-SUM(M$7:N23)</f>
      </c>
      <c r="P23" s="10" t="s">
        <v>59</v>
      </c>
      <c r="Q23" s="1"/>
      <c r="R23" s="1"/>
    </row>
    <row x14ac:dyDescent="0.25" r="24" customHeight="1" ht="17.25">
      <c r="A24" s="1"/>
      <c r="B24" s="12"/>
      <c r="C24" s="26"/>
      <c r="D24" s="12"/>
      <c r="E24" s="10" t="s">
        <v>56</v>
      </c>
      <c r="F24" s="10" t="s">
        <v>43</v>
      </c>
      <c r="G24" s="24">
        <v>609</v>
      </c>
      <c r="H24" s="23" t="s">
        <v>25</v>
      </c>
      <c r="I24" s="52">
        <v>2.65</v>
      </c>
      <c r="J24" s="11">
        <f>SUM(G24*I24)</f>
      </c>
      <c r="K24" s="10" t="s">
        <v>57</v>
      </c>
      <c r="L24" s="11"/>
      <c r="M24" s="11"/>
      <c r="N24" s="11"/>
      <c r="O24" s="11">
        <f>SUM(L$7:L24)-SUM(M$7:N24)</f>
      </c>
      <c r="P24" s="10" t="s">
        <v>60</v>
      </c>
      <c r="Q24" s="1"/>
      <c r="R24" s="1"/>
    </row>
    <row x14ac:dyDescent="0.25" r="25" customHeight="1" ht="17.25">
      <c r="A25" s="1"/>
      <c r="B25" s="12"/>
      <c r="C25" s="26"/>
      <c r="D25" s="12"/>
      <c r="E25" s="10" t="s">
        <v>56</v>
      </c>
      <c r="F25" s="10" t="s">
        <v>43</v>
      </c>
      <c r="G25" s="24">
        <v>1239</v>
      </c>
      <c r="H25" s="23" t="s">
        <v>25</v>
      </c>
      <c r="I25" s="52">
        <v>2.65</v>
      </c>
      <c r="J25" s="11">
        <f>SUM(G25*I25)</f>
      </c>
      <c r="K25" s="10" t="s">
        <v>57</v>
      </c>
      <c r="L25" s="11"/>
      <c r="M25" s="11"/>
      <c r="N25" s="11"/>
      <c r="O25" s="11">
        <f>SUM(L$7:L25)-SUM(M$7:N25)</f>
      </c>
      <c r="P25" s="10" t="s">
        <v>61</v>
      </c>
      <c r="Q25" s="1"/>
      <c r="R25" s="1"/>
    </row>
    <row x14ac:dyDescent="0.25" r="26" customHeight="1" ht="17.25">
      <c r="A26" s="1"/>
      <c r="B26" s="12"/>
      <c r="C26" s="26"/>
      <c r="D26" s="12"/>
      <c r="E26" s="10" t="s">
        <v>56</v>
      </c>
      <c r="F26" s="10" t="s">
        <v>43</v>
      </c>
      <c r="G26" s="24">
        <v>929</v>
      </c>
      <c r="H26" s="23" t="s">
        <v>25</v>
      </c>
      <c r="I26" s="52">
        <v>2.65</v>
      </c>
      <c r="J26" s="11">
        <f>SUM(G26*I26)</f>
      </c>
      <c r="K26" s="10" t="s">
        <v>57</v>
      </c>
      <c r="L26" s="11"/>
      <c r="M26" s="11"/>
      <c r="N26" s="11"/>
      <c r="O26" s="11">
        <f>SUM(L$7:L26)-SUM(M$7:N26)</f>
      </c>
      <c r="P26" s="10" t="s">
        <v>62</v>
      </c>
      <c r="Q26" s="1"/>
      <c r="R26" s="1"/>
    </row>
    <row x14ac:dyDescent="0.25" r="27" customHeight="1" ht="17.25">
      <c r="A27" s="1"/>
      <c r="B27" s="12"/>
      <c r="C27" s="26"/>
      <c r="D27" s="12"/>
      <c r="E27" s="10" t="s">
        <v>56</v>
      </c>
      <c r="F27" s="10" t="s">
        <v>43</v>
      </c>
      <c r="G27" s="24">
        <v>590</v>
      </c>
      <c r="H27" s="23" t="s">
        <v>25</v>
      </c>
      <c r="I27" s="52">
        <v>2.65</v>
      </c>
      <c r="J27" s="11">
        <f>SUM(G27*I27)</f>
      </c>
      <c r="K27" s="10" t="s">
        <v>57</v>
      </c>
      <c r="L27" s="11"/>
      <c r="M27" s="11"/>
      <c r="N27" s="11"/>
      <c r="O27" s="11">
        <f>SUM(L$7:L27)-SUM(M$7:N27)</f>
      </c>
      <c r="P27" s="10" t="s">
        <v>63</v>
      </c>
      <c r="Q27" s="1"/>
      <c r="R27" s="1"/>
    </row>
    <row x14ac:dyDescent="0.25" r="28" customHeight="1" ht="17.25">
      <c r="A28" s="1"/>
      <c r="B28" s="12"/>
      <c r="C28" s="26"/>
      <c r="D28" s="12"/>
      <c r="E28" s="10" t="s">
        <v>56</v>
      </c>
      <c r="F28" s="10" t="s">
        <v>43</v>
      </c>
      <c r="G28" s="24">
        <v>731</v>
      </c>
      <c r="H28" s="23" t="s">
        <v>25</v>
      </c>
      <c r="I28" s="52">
        <v>2.65</v>
      </c>
      <c r="J28" s="11">
        <f>SUM(G28*I28)</f>
      </c>
      <c r="K28" s="10" t="s">
        <v>57</v>
      </c>
      <c r="L28" s="11"/>
      <c r="M28" s="11"/>
      <c r="N28" s="11"/>
      <c r="O28" s="11">
        <f>SUM(L$7:L28)-SUM(M$7:N28)</f>
      </c>
      <c r="P28" s="10" t="s">
        <v>64</v>
      </c>
      <c r="Q28" s="1"/>
      <c r="R28" s="1"/>
    </row>
    <row x14ac:dyDescent="0.25" r="29" customHeight="1" ht="17.25">
      <c r="A29" s="1"/>
      <c r="B29" s="12"/>
      <c r="C29" s="26"/>
      <c r="D29" s="12"/>
      <c r="E29" s="10" t="s">
        <v>56</v>
      </c>
      <c r="F29" s="10" t="s">
        <v>43</v>
      </c>
      <c r="G29" s="24">
        <v>215</v>
      </c>
      <c r="H29" s="23" t="s">
        <v>25</v>
      </c>
      <c r="I29" s="52">
        <v>2.65</v>
      </c>
      <c r="J29" s="11">
        <f>SUM(G29*I29)</f>
      </c>
      <c r="K29" s="10" t="s">
        <v>57</v>
      </c>
      <c r="L29" s="11"/>
      <c r="M29" s="11"/>
      <c r="N29" s="11"/>
      <c r="O29" s="11">
        <f>SUM(L$7:L29)-SUM(M$7:N29)</f>
      </c>
      <c r="P29" s="10" t="s">
        <v>65</v>
      </c>
      <c r="Q29" s="1"/>
      <c r="R29" s="1"/>
    </row>
    <row x14ac:dyDescent="0.25" r="30" customHeight="1" ht="17.25">
      <c r="A30" s="1"/>
      <c r="B30" s="12"/>
      <c r="C30" s="26"/>
      <c r="D30" s="12"/>
      <c r="E30" s="10" t="s">
        <v>56</v>
      </c>
      <c r="F30" s="10" t="s">
        <v>66</v>
      </c>
      <c r="G30" s="24">
        <v>110</v>
      </c>
      <c r="H30" s="23" t="s">
        <v>25</v>
      </c>
      <c r="I30" s="52">
        <v>2.65</v>
      </c>
      <c r="J30" s="11">
        <f>SUM(G30*I30)</f>
      </c>
      <c r="K30" s="10" t="s">
        <v>57</v>
      </c>
      <c r="L30" s="11"/>
      <c r="M30" s="11"/>
      <c r="N30" s="11"/>
      <c r="O30" s="11">
        <f>SUM(L$7:L30)-SUM(M$7:N30)</f>
      </c>
      <c r="P30" s="10" t="s">
        <v>58</v>
      </c>
      <c r="Q30" s="1"/>
      <c r="R30" s="1"/>
    </row>
    <row x14ac:dyDescent="0.25" r="31" customHeight="1" ht="17.25">
      <c r="A31" s="1"/>
      <c r="B31" s="12"/>
      <c r="C31" s="26"/>
      <c r="D31" s="12"/>
      <c r="E31" s="10" t="s">
        <v>56</v>
      </c>
      <c r="F31" s="10" t="s">
        <v>66</v>
      </c>
      <c r="G31" s="24">
        <v>518</v>
      </c>
      <c r="H31" s="23" t="s">
        <v>25</v>
      </c>
      <c r="I31" s="52">
        <v>2.65</v>
      </c>
      <c r="J31" s="11">
        <f>SUM(G31*I31)</f>
      </c>
      <c r="K31" s="10" t="s">
        <v>57</v>
      </c>
      <c r="L31" s="11"/>
      <c r="M31" s="11"/>
      <c r="N31" s="11"/>
      <c r="O31" s="11">
        <f>SUM(L$7:L31)-SUM(M$7:N31)</f>
      </c>
      <c r="P31" s="10" t="s">
        <v>59</v>
      </c>
      <c r="Q31" s="1"/>
      <c r="R31" s="1"/>
    </row>
    <row x14ac:dyDescent="0.25" r="32" customHeight="1" ht="17.25">
      <c r="A32" s="1"/>
      <c r="B32" s="12"/>
      <c r="C32" s="26"/>
      <c r="D32" s="12"/>
      <c r="E32" s="10" t="s">
        <v>56</v>
      </c>
      <c r="F32" s="10" t="s">
        <v>66</v>
      </c>
      <c r="G32" s="24">
        <v>586</v>
      </c>
      <c r="H32" s="23" t="s">
        <v>25</v>
      </c>
      <c r="I32" s="52">
        <v>2.65</v>
      </c>
      <c r="J32" s="11">
        <f>SUM(G32*I32)</f>
      </c>
      <c r="K32" s="10" t="s">
        <v>57</v>
      </c>
      <c r="L32" s="11"/>
      <c r="M32" s="11"/>
      <c r="N32" s="11"/>
      <c r="O32" s="11">
        <f>SUM(L$7:L32)-SUM(M$7:N32)</f>
      </c>
      <c r="P32" s="10" t="s">
        <v>67</v>
      </c>
      <c r="Q32" s="1"/>
      <c r="R32" s="1"/>
    </row>
    <row x14ac:dyDescent="0.25" r="33" customHeight="1" ht="17.25">
      <c r="A33" s="1"/>
      <c r="B33" s="12"/>
      <c r="C33" s="26"/>
      <c r="D33" s="12"/>
      <c r="E33" s="10" t="s">
        <v>56</v>
      </c>
      <c r="F33" s="10" t="s">
        <v>66</v>
      </c>
      <c r="G33" s="24">
        <v>1231</v>
      </c>
      <c r="H33" s="23" t="s">
        <v>25</v>
      </c>
      <c r="I33" s="52">
        <v>2.65</v>
      </c>
      <c r="J33" s="11">
        <f>SUM(G33*I33)</f>
      </c>
      <c r="K33" s="10" t="s">
        <v>57</v>
      </c>
      <c r="L33" s="11"/>
      <c r="M33" s="11"/>
      <c r="N33" s="11"/>
      <c r="O33" s="11">
        <f>SUM(L$7:L33)-SUM(M$7:N33)</f>
      </c>
      <c r="P33" s="10" t="s">
        <v>68</v>
      </c>
      <c r="Q33" s="1"/>
      <c r="R33" s="1"/>
    </row>
    <row x14ac:dyDescent="0.25" r="34" customHeight="1" ht="17.25">
      <c r="A34" s="1"/>
      <c r="B34" s="12"/>
      <c r="C34" s="26"/>
      <c r="D34" s="12"/>
      <c r="E34" s="10" t="s">
        <v>56</v>
      </c>
      <c r="F34" s="10" t="s">
        <v>66</v>
      </c>
      <c r="G34" s="24">
        <v>814</v>
      </c>
      <c r="H34" s="23" t="s">
        <v>25</v>
      </c>
      <c r="I34" s="52">
        <v>2.65</v>
      </c>
      <c r="J34" s="11">
        <f>SUM(G34*I34)</f>
      </c>
      <c r="K34" s="10" t="s">
        <v>57</v>
      </c>
      <c r="L34" s="11"/>
      <c r="M34" s="11"/>
      <c r="N34" s="11"/>
      <c r="O34" s="11">
        <f>SUM(L$7:L34)-SUM(M$7:N34)</f>
      </c>
      <c r="P34" s="10" t="s">
        <v>69</v>
      </c>
      <c r="Q34" s="1"/>
      <c r="R34" s="1"/>
    </row>
    <row x14ac:dyDescent="0.25" r="35" customHeight="1" ht="17.25">
      <c r="A35" s="1"/>
      <c r="B35" s="12"/>
      <c r="C35" s="26"/>
      <c r="D35" s="12"/>
      <c r="E35" s="10" t="s">
        <v>56</v>
      </c>
      <c r="F35" s="10" t="s">
        <v>66</v>
      </c>
      <c r="G35" s="24">
        <v>456</v>
      </c>
      <c r="H35" s="23" t="s">
        <v>25</v>
      </c>
      <c r="I35" s="52">
        <v>2.65</v>
      </c>
      <c r="J35" s="11">
        <f>SUM(G35*I35)</f>
      </c>
      <c r="K35" s="10" t="s">
        <v>57</v>
      </c>
      <c r="L35" s="11"/>
      <c r="M35" s="11"/>
      <c r="N35" s="11"/>
      <c r="O35" s="11">
        <f>SUM(L$7:L35)-SUM(M$7:N35)</f>
      </c>
      <c r="P35" s="10" t="s">
        <v>70</v>
      </c>
      <c r="Q35" s="1"/>
      <c r="R35" s="1"/>
    </row>
    <row x14ac:dyDescent="0.25" r="36" customHeight="1" ht="17.25">
      <c r="A36" s="1"/>
      <c r="B36" s="12"/>
      <c r="C36" s="26"/>
      <c r="D36" s="12"/>
      <c r="E36" s="10" t="s">
        <v>56</v>
      </c>
      <c r="F36" s="10" t="s">
        <v>66</v>
      </c>
      <c r="G36" s="24">
        <v>489</v>
      </c>
      <c r="H36" s="23" t="s">
        <v>25</v>
      </c>
      <c r="I36" s="52">
        <v>2.65</v>
      </c>
      <c r="J36" s="11">
        <f>SUM(G36*I36)</f>
      </c>
      <c r="K36" s="10" t="s">
        <v>57</v>
      </c>
      <c r="L36" s="11"/>
      <c r="M36" s="11"/>
      <c r="N36" s="11"/>
      <c r="O36" s="11">
        <f>SUM(L$7:L36)-SUM(M$7:N36)</f>
      </c>
      <c r="P36" s="10" t="s">
        <v>64</v>
      </c>
      <c r="Q36" s="1"/>
      <c r="R36" s="1"/>
    </row>
    <row x14ac:dyDescent="0.25" r="37" customHeight="1" ht="17.25">
      <c r="A37" s="1"/>
      <c r="B37" s="12"/>
      <c r="C37" s="26"/>
      <c r="D37" s="12"/>
      <c r="E37" s="10" t="s">
        <v>56</v>
      </c>
      <c r="F37" s="10" t="s">
        <v>66</v>
      </c>
      <c r="G37" s="24">
        <v>198</v>
      </c>
      <c r="H37" s="23" t="s">
        <v>25</v>
      </c>
      <c r="I37" s="52">
        <v>2.65</v>
      </c>
      <c r="J37" s="11">
        <f>SUM(G37*I37)</f>
      </c>
      <c r="K37" s="10" t="s">
        <v>57</v>
      </c>
      <c r="L37" s="11"/>
      <c r="M37" s="11"/>
      <c r="N37" s="11"/>
      <c r="O37" s="11">
        <f>SUM(L$7:L37)-SUM(M$7:N37)</f>
      </c>
      <c r="P37" s="10" t="s">
        <v>71</v>
      </c>
      <c r="Q37" s="1"/>
      <c r="R37" s="1"/>
    </row>
    <row x14ac:dyDescent="0.25" r="38" customHeight="1" ht="17.25">
      <c r="A38" s="1"/>
      <c r="B38" s="12"/>
      <c r="C38" s="26"/>
      <c r="D38" s="12"/>
      <c r="E38" s="10" t="s">
        <v>56</v>
      </c>
      <c r="F38" s="10" t="s">
        <v>72</v>
      </c>
      <c r="G38" s="24">
        <v>29</v>
      </c>
      <c r="H38" s="23" t="s">
        <v>25</v>
      </c>
      <c r="I38" s="52">
        <v>2.65</v>
      </c>
      <c r="J38" s="11">
        <f>SUM(G38*I38)</f>
      </c>
      <c r="K38" s="10" t="s">
        <v>57</v>
      </c>
      <c r="L38" s="11"/>
      <c r="M38" s="11"/>
      <c r="N38" s="11"/>
      <c r="O38" s="11">
        <f>SUM(L$7:L38)-SUM(M$7:N38)</f>
      </c>
      <c r="P38" s="10" t="s">
        <v>58</v>
      </c>
      <c r="Q38" s="1"/>
      <c r="R38" s="1"/>
    </row>
    <row x14ac:dyDescent="0.25" r="39" customHeight="1" ht="17.25">
      <c r="A39" s="1"/>
      <c r="B39" s="12"/>
      <c r="C39" s="26"/>
      <c r="D39" s="12"/>
      <c r="E39" s="10" t="s">
        <v>56</v>
      </c>
      <c r="F39" s="10" t="s">
        <v>72</v>
      </c>
      <c r="G39" s="24">
        <v>122</v>
      </c>
      <c r="H39" s="23" t="s">
        <v>25</v>
      </c>
      <c r="I39" s="52">
        <v>2.65</v>
      </c>
      <c r="J39" s="11">
        <f>SUM(G39*I39)</f>
      </c>
      <c r="K39" s="10" t="s">
        <v>57</v>
      </c>
      <c r="L39" s="11"/>
      <c r="M39" s="11"/>
      <c r="N39" s="11"/>
      <c r="O39" s="11">
        <f>SUM(L$7:L39)-SUM(M$7:N39)</f>
      </c>
      <c r="P39" s="10" t="s">
        <v>59</v>
      </c>
      <c r="Q39" s="1"/>
      <c r="R39" s="1"/>
    </row>
    <row x14ac:dyDescent="0.25" r="40" customHeight="1" ht="17.25">
      <c r="A40" s="1"/>
      <c r="B40" s="12"/>
      <c r="C40" s="26"/>
      <c r="D40" s="12"/>
      <c r="E40" s="10" t="s">
        <v>56</v>
      </c>
      <c r="F40" s="10" t="s">
        <v>72</v>
      </c>
      <c r="G40" s="24">
        <v>259</v>
      </c>
      <c r="H40" s="23" t="s">
        <v>25</v>
      </c>
      <c r="I40" s="52">
        <v>2.65</v>
      </c>
      <c r="J40" s="11">
        <f>SUM(G40*I40)</f>
      </c>
      <c r="K40" s="10" t="s">
        <v>57</v>
      </c>
      <c r="L40" s="11"/>
      <c r="M40" s="11"/>
      <c r="N40" s="11"/>
      <c r="O40" s="11">
        <f>SUM(L$7:L40)-SUM(M$7:N40)</f>
      </c>
      <c r="P40" s="10" t="s">
        <v>60</v>
      </c>
      <c r="Q40" s="1"/>
      <c r="R40" s="1"/>
    </row>
    <row x14ac:dyDescent="0.25" r="41" customHeight="1" ht="17.25">
      <c r="A41" s="1"/>
      <c r="B41" s="12"/>
      <c r="C41" s="26"/>
      <c r="D41" s="12"/>
      <c r="E41" s="10" t="s">
        <v>56</v>
      </c>
      <c r="F41" s="10" t="s">
        <v>72</v>
      </c>
      <c r="G41" s="24">
        <v>235</v>
      </c>
      <c r="H41" s="23" t="s">
        <v>25</v>
      </c>
      <c r="I41" s="52">
        <v>2.65</v>
      </c>
      <c r="J41" s="11">
        <f>SUM(G41*I41)</f>
      </c>
      <c r="K41" s="10" t="s">
        <v>57</v>
      </c>
      <c r="L41" s="11"/>
      <c r="M41" s="11"/>
      <c r="N41" s="11"/>
      <c r="O41" s="11">
        <f>SUM(L$7:L41)-SUM(M$7:N41)</f>
      </c>
      <c r="P41" s="10" t="s">
        <v>61</v>
      </c>
      <c r="Q41" s="1"/>
      <c r="R41" s="1"/>
    </row>
    <row x14ac:dyDescent="0.25" r="42" customHeight="1" ht="17.25">
      <c r="A42" s="1"/>
      <c r="B42" s="12"/>
      <c r="C42" s="26"/>
      <c r="D42" s="12"/>
      <c r="E42" s="10" t="s">
        <v>56</v>
      </c>
      <c r="F42" s="10" t="s">
        <v>72</v>
      </c>
      <c r="G42" s="24">
        <v>292</v>
      </c>
      <c r="H42" s="23" t="s">
        <v>25</v>
      </c>
      <c r="I42" s="52">
        <v>2.65</v>
      </c>
      <c r="J42" s="11">
        <f>SUM(G42*I42)</f>
      </c>
      <c r="K42" s="10" t="s">
        <v>57</v>
      </c>
      <c r="L42" s="11"/>
      <c r="M42" s="11"/>
      <c r="N42" s="11"/>
      <c r="O42" s="11">
        <f>SUM(L$7:L42)-SUM(M$7:N42)</f>
      </c>
      <c r="P42" s="10" t="s">
        <v>62</v>
      </c>
      <c r="Q42" s="1"/>
      <c r="R42" s="1"/>
    </row>
    <row x14ac:dyDescent="0.25" r="43" customHeight="1" ht="17.25">
      <c r="A43" s="1"/>
      <c r="B43" s="12"/>
      <c r="C43" s="26"/>
      <c r="D43" s="12"/>
      <c r="E43" s="10" t="s">
        <v>56</v>
      </c>
      <c r="F43" s="10" t="s">
        <v>72</v>
      </c>
      <c r="G43" s="24">
        <v>287</v>
      </c>
      <c r="H43" s="23" t="s">
        <v>25</v>
      </c>
      <c r="I43" s="52">
        <v>2.65</v>
      </c>
      <c r="J43" s="11">
        <f>SUM(G43*I43)</f>
      </c>
      <c r="K43" s="10" t="s">
        <v>57</v>
      </c>
      <c r="L43" s="11"/>
      <c r="M43" s="11"/>
      <c r="N43" s="11"/>
      <c r="O43" s="11">
        <f>SUM(L$7:L43)-SUM(M$7:N43)</f>
      </c>
      <c r="P43" s="10" t="s">
        <v>63</v>
      </c>
      <c r="Q43" s="1"/>
      <c r="R43" s="1"/>
    </row>
    <row x14ac:dyDescent="0.25" r="44" customHeight="1" ht="17.25">
      <c r="A44" s="1"/>
      <c r="B44" s="12"/>
      <c r="C44" s="26"/>
      <c r="D44" s="12"/>
      <c r="E44" s="10" t="s">
        <v>56</v>
      </c>
      <c r="F44" s="10" t="s">
        <v>72</v>
      </c>
      <c r="G44" s="24">
        <v>287</v>
      </c>
      <c r="H44" s="23" t="s">
        <v>25</v>
      </c>
      <c r="I44" s="52">
        <v>2.65</v>
      </c>
      <c r="J44" s="11">
        <f>SUM(G44*I44)</f>
      </c>
      <c r="K44" s="10" t="s">
        <v>57</v>
      </c>
      <c r="L44" s="11"/>
      <c r="M44" s="11"/>
      <c r="N44" s="11"/>
      <c r="O44" s="11">
        <f>SUM(L$7:L44)-SUM(M$7:N44)</f>
      </c>
      <c r="P44" s="10" t="s">
        <v>64</v>
      </c>
      <c r="Q44" s="1"/>
      <c r="R44" s="1"/>
    </row>
    <row x14ac:dyDescent="0.25" r="45" customHeight="1" ht="17.25">
      <c r="A45" s="1"/>
      <c r="B45" s="12"/>
      <c r="C45" s="26"/>
      <c r="D45" s="12"/>
      <c r="E45" s="10" t="s">
        <v>56</v>
      </c>
      <c r="F45" s="10" t="s">
        <v>72</v>
      </c>
      <c r="G45" s="24">
        <v>220</v>
      </c>
      <c r="H45" s="23" t="s">
        <v>25</v>
      </c>
      <c r="I45" s="52">
        <v>2.65</v>
      </c>
      <c r="J45" s="11">
        <f>SUM(G45*I45)</f>
      </c>
      <c r="K45" s="10" t="s">
        <v>57</v>
      </c>
      <c r="L45" s="11"/>
      <c r="M45" s="11"/>
      <c r="N45" s="11"/>
      <c r="O45" s="11">
        <f>SUM(L$7:L45)-SUM(M$7:N45)</f>
      </c>
      <c r="P45" s="10" t="s">
        <v>71</v>
      </c>
      <c r="Q45" s="1"/>
      <c r="R45" s="1"/>
    </row>
    <row x14ac:dyDescent="0.25" r="46" customHeight="1" ht="17.25">
      <c r="A46" s="1"/>
      <c r="B46" s="12"/>
      <c r="C46" s="26"/>
      <c r="D46" s="12"/>
      <c r="E46" s="10" t="s">
        <v>56</v>
      </c>
      <c r="F46" s="10" t="s">
        <v>73</v>
      </c>
      <c r="G46" s="24">
        <v>421</v>
      </c>
      <c r="H46" s="23" t="s">
        <v>25</v>
      </c>
      <c r="I46" s="11">
        <v>1.6</v>
      </c>
      <c r="J46" s="11">
        <f>SUM(G46*I46)</f>
      </c>
      <c r="K46" s="10" t="s">
        <v>57</v>
      </c>
      <c r="L46" s="11">
        <f>SUM(J22:J46)</f>
      </c>
      <c r="M46" s="11"/>
      <c r="N46" s="11"/>
      <c r="O46" s="11">
        <f>SUM(L$7:L46)-SUM(M$7:N46)</f>
      </c>
      <c r="P46" s="28" t="s">
        <v>74</v>
      </c>
      <c r="Q46" s="1"/>
      <c r="R46" s="1"/>
    </row>
    <row x14ac:dyDescent="0.25" r="47" customHeight="1" ht="17.25">
      <c r="A47" s="1"/>
      <c r="B47" s="12">
        <v>45710</v>
      </c>
      <c r="C47" s="23" t="s">
        <v>28</v>
      </c>
      <c r="D47" s="12"/>
      <c r="E47" s="10" t="s">
        <v>56</v>
      </c>
      <c r="F47" s="10" t="s">
        <v>43</v>
      </c>
      <c r="G47" s="24">
        <v>11</v>
      </c>
      <c r="H47" s="23" t="s">
        <v>75</v>
      </c>
      <c r="I47" s="52">
        <v>2.65</v>
      </c>
      <c r="J47" s="11">
        <f>SUM(G47*I47)</f>
      </c>
      <c r="K47" s="10" t="s">
        <v>57</v>
      </c>
      <c r="L47" s="11"/>
      <c r="M47" s="11"/>
      <c r="N47" s="11"/>
      <c r="O47" s="11">
        <f>SUM(L$7:L47)-SUM(M$7:N47)</f>
      </c>
      <c r="P47" s="28"/>
      <c r="Q47" s="1"/>
      <c r="R47" s="1"/>
    </row>
    <row x14ac:dyDescent="0.25" r="48" customHeight="1" ht="17.25">
      <c r="A48" s="1"/>
      <c r="B48" s="12"/>
      <c r="C48" s="26"/>
      <c r="D48" s="12"/>
      <c r="E48" s="10" t="s">
        <v>56</v>
      </c>
      <c r="F48" s="28" t="s">
        <v>66</v>
      </c>
      <c r="G48" s="24">
        <v>28</v>
      </c>
      <c r="H48" s="23" t="s">
        <v>76</v>
      </c>
      <c r="I48" s="52">
        <v>2.65</v>
      </c>
      <c r="J48" s="11">
        <f>SUM(G48*I48)</f>
      </c>
      <c r="K48" s="10" t="s">
        <v>57</v>
      </c>
      <c r="L48" s="11"/>
      <c r="M48" s="11"/>
      <c r="N48" s="11"/>
      <c r="O48" s="11">
        <f>SUM(L$7:L48)-SUM(M$7:N48)</f>
      </c>
      <c r="P48" s="28"/>
      <c r="Q48" s="1"/>
      <c r="R48" s="1"/>
    </row>
    <row x14ac:dyDescent="0.25" r="49" customHeight="1" ht="17.25">
      <c r="A49" s="1"/>
      <c r="B49" s="12"/>
      <c r="C49" s="26"/>
      <c r="D49" s="12"/>
      <c r="E49" s="10" t="s">
        <v>56</v>
      </c>
      <c r="F49" s="10" t="s">
        <v>72</v>
      </c>
      <c r="G49" s="24">
        <v>35</v>
      </c>
      <c r="H49" s="23" t="s">
        <v>77</v>
      </c>
      <c r="I49" s="52">
        <v>2.65</v>
      </c>
      <c r="J49" s="11">
        <f>SUM(G49*I49)</f>
      </c>
      <c r="K49" s="10" t="s">
        <v>57</v>
      </c>
      <c r="L49" s="11"/>
      <c r="M49" s="11"/>
      <c r="N49" s="11"/>
      <c r="O49" s="11">
        <f>SUM(L$7:L49)-SUM(M$7:N49)</f>
      </c>
      <c r="P49" s="28"/>
      <c r="Q49" s="1"/>
      <c r="R49" s="1"/>
    </row>
    <row x14ac:dyDescent="0.25" r="50" customHeight="1" ht="17.25">
      <c r="A50" s="1"/>
      <c r="B50" s="12"/>
      <c r="C50" s="26"/>
      <c r="D50" s="12"/>
      <c r="E50" s="10" t="s">
        <v>56</v>
      </c>
      <c r="F50" s="10" t="s">
        <v>72</v>
      </c>
      <c r="G50" s="24">
        <v>8</v>
      </c>
      <c r="H50" s="23" t="s">
        <v>78</v>
      </c>
      <c r="I50" s="52">
        <v>2.65</v>
      </c>
      <c r="J50" s="11">
        <f>SUM(G50*I50)</f>
      </c>
      <c r="K50" s="10" t="s">
        <v>57</v>
      </c>
      <c r="L50" s="11"/>
      <c r="M50" s="11"/>
      <c r="N50" s="11"/>
      <c r="O50" s="11">
        <f>SUM(L$7:L50)-SUM(M$7:N50)</f>
      </c>
      <c r="P50" s="28"/>
      <c r="Q50" s="1"/>
      <c r="R50" s="1"/>
    </row>
    <row x14ac:dyDescent="0.25" r="51" customHeight="1" ht="17.25">
      <c r="A51" s="1"/>
      <c r="B51" s="12"/>
      <c r="C51" s="26"/>
      <c r="D51" s="12"/>
      <c r="E51" s="10" t="s">
        <v>56</v>
      </c>
      <c r="F51" s="10" t="s">
        <v>79</v>
      </c>
      <c r="G51" s="24">
        <v>139</v>
      </c>
      <c r="H51" s="23" t="s">
        <v>80</v>
      </c>
      <c r="I51" s="52">
        <v>2.65</v>
      </c>
      <c r="J51" s="11">
        <f>SUM(G51*I51)</f>
      </c>
      <c r="K51" s="10" t="s">
        <v>57</v>
      </c>
      <c r="L51" s="11"/>
      <c r="M51" s="11"/>
      <c r="N51" s="11"/>
      <c r="O51" s="11">
        <f>SUM(L$7:L51)-SUM(M$7:N51)</f>
      </c>
      <c r="P51" s="28"/>
      <c r="Q51" s="1"/>
      <c r="R51" s="1"/>
    </row>
    <row x14ac:dyDescent="0.25" r="52" customHeight="1" ht="17.25">
      <c r="A52" s="1"/>
      <c r="B52" s="12"/>
      <c r="C52" s="26"/>
      <c r="D52" s="12"/>
      <c r="E52" s="10" t="s">
        <v>56</v>
      </c>
      <c r="F52" s="10" t="s">
        <v>79</v>
      </c>
      <c r="G52" s="24">
        <v>495</v>
      </c>
      <c r="H52" s="23" t="s">
        <v>81</v>
      </c>
      <c r="I52" s="52">
        <v>2.65</v>
      </c>
      <c r="J52" s="11">
        <f>SUM(G52*I52)</f>
      </c>
      <c r="K52" s="10" t="s">
        <v>57</v>
      </c>
      <c r="L52" s="11"/>
      <c r="M52" s="11"/>
      <c r="N52" s="11"/>
      <c r="O52" s="11">
        <f>SUM(L$7:L52)-SUM(M$7:N52)</f>
      </c>
      <c r="P52" s="28"/>
      <c r="Q52" s="1"/>
      <c r="R52" s="1"/>
    </row>
    <row x14ac:dyDescent="0.25" r="53" customHeight="1" ht="17.25">
      <c r="A53" s="1"/>
      <c r="B53" s="12"/>
      <c r="C53" s="26"/>
      <c r="D53" s="12"/>
      <c r="E53" s="10" t="s">
        <v>56</v>
      </c>
      <c r="F53" s="10" t="s">
        <v>79</v>
      </c>
      <c r="G53" s="24">
        <v>473</v>
      </c>
      <c r="H53" s="23" t="s">
        <v>82</v>
      </c>
      <c r="I53" s="52">
        <v>2.65</v>
      </c>
      <c r="J53" s="11">
        <f>SUM(G53*I53)</f>
      </c>
      <c r="K53" s="10" t="s">
        <v>57</v>
      </c>
      <c r="L53" s="11"/>
      <c r="M53" s="11"/>
      <c r="N53" s="11"/>
      <c r="O53" s="11">
        <f>SUM(L$7:L53)-SUM(M$7:N53)</f>
      </c>
      <c r="P53" s="28"/>
      <c r="Q53" s="1"/>
      <c r="R53" s="1"/>
    </row>
    <row x14ac:dyDescent="0.25" r="54" customHeight="1" ht="17.25">
      <c r="A54" s="1"/>
      <c r="B54" s="12"/>
      <c r="C54" s="26"/>
      <c r="D54" s="12"/>
      <c r="E54" s="10" t="s">
        <v>56</v>
      </c>
      <c r="F54" s="10" t="s">
        <v>79</v>
      </c>
      <c r="G54" s="24">
        <v>489</v>
      </c>
      <c r="H54" s="23" t="s">
        <v>83</v>
      </c>
      <c r="I54" s="52">
        <v>2.65</v>
      </c>
      <c r="J54" s="11">
        <f>SUM(G54*I54)</f>
      </c>
      <c r="K54" s="10" t="s">
        <v>57</v>
      </c>
      <c r="L54" s="11"/>
      <c r="M54" s="11"/>
      <c r="N54" s="11"/>
      <c r="O54" s="11">
        <f>SUM(L$7:L54)-SUM(M$7:N54)</f>
      </c>
      <c r="P54" s="28"/>
      <c r="Q54" s="1"/>
      <c r="R54" s="1"/>
    </row>
    <row x14ac:dyDescent="0.25" r="55" customHeight="1" ht="17.25">
      <c r="A55" s="1"/>
      <c r="B55" s="12"/>
      <c r="C55" s="26"/>
      <c r="D55" s="12"/>
      <c r="E55" s="10" t="s">
        <v>56</v>
      </c>
      <c r="F55" s="10" t="s">
        <v>79</v>
      </c>
      <c r="G55" s="24">
        <v>344</v>
      </c>
      <c r="H55" s="23" t="s">
        <v>84</v>
      </c>
      <c r="I55" s="52">
        <v>2.65</v>
      </c>
      <c r="J55" s="11">
        <f>SUM(G55*I55)</f>
      </c>
      <c r="K55" s="10" t="s">
        <v>57</v>
      </c>
      <c r="L55" s="11"/>
      <c r="M55" s="11"/>
      <c r="N55" s="11"/>
      <c r="O55" s="11">
        <f>SUM(L$7:L55)-SUM(M$7:N55)</f>
      </c>
      <c r="P55" s="28"/>
      <c r="Q55" s="1"/>
      <c r="R55" s="1"/>
    </row>
    <row x14ac:dyDescent="0.25" r="56" customHeight="1" ht="17.25">
      <c r="A56" s="1"/>
      <c r="B56" s="12"/>
      <c r="C56" s="26"/>
      <c r="D56" s="12"/>
      <c r="E56" s="10" t="s">
        <v>56</v>
      </c>
      <c r="F56" s="10" t="s">
        <v>79</v>
      </c>
      <c r="G56" s="24">
        <v>390</v>
      </c>
      <c r="H56" s="23" t="s">
        <v>85</v>
      </c>
      <c r="I56" s="52">
        <v>2.65</v>
      </c>
      <c r="J56" s="11">
        <f>SUM(G56*I56)</f>
      </c>
      <c r="K56" s="10" t="s">
        <v>57</v>
      </c>
      <c r="L56" s="11"/>
      <c r="M56" s="11"/>
      <c r="N56" s="11"/>
      <c r="O56" s="11">
        <f>SUM(L$7:L56)-SUM(M$7:N56)</f>
      </c>
      <c r="P56" s="28"/>
      <c r="Q56" s="1"/>
      <c r="R56" s="1"/>
    </row>
    <row x14ac:dyDescent="0.25" r="57" customHeight="1" ht="17.25">
      <c r="A57" s="1"/>
      <c r="B57" s="12"/>
      <c r="C57" s="26"/>
      <c r="D57" s="12"/>
      <c r="E57" s="10" t="s">
        <v>56</v>
      </c>
      <c r="F57" s="10" t="s">
        <v>79</v>
      </c>
      <c r="G57" s="24">
        <v>561</v>
      </c>
      <c r="H57" s="23" t="s">
        <v>86</v>
      </c>
      <c r="I57" s="52">
        <v>2.65</v>
      </c>
      <c r="J57" s="11">
        <f>SUM(G57*I57)</f>
      </c>
      <c r="K57" s="10" t="s">
        <v>57</v>
      </c>
      <c r="L57" s="11"/>
      <c r="M57" s="11"/>
      <c r="N57" s="11"/>
      <c r="O57" s="11">
        <f>SUM(L$7:L57)-SUM(M$7:N57)</f>
      </c>
      <c r="P57" s="28"/>
      <c r="Q57" s="1"/>
      <c r="R57" s="1"/>
    </row>
    <row x14ac:dyDescent="0.25" r="58" customHeight="1" ht="17.25">
      <c r="A58" s="1"/>
      <c r="B58" s="12"/>
      <c r="C58" s="26"/>
      <c r="D58" s="12"/>
      <c r="E58" s="10" t="s">
        <v>56</v>
      </c>
      <c r="F58" s="10" t="s">
        <v>79</v>
      </c>
      <c r="G58" s="24">
        <v>295</v>
      </c>
      <c r="H58" s="23" t="s">
        <v>87</v>
      </c>
      <c r="I58" s="52">
        <v>2.65</v>
      </c>
      <c r="J58" s="11">
        <f>SUM(G58*I58)</f>
      </c>
      <c r="K58" s="10" t="s">
        <v>57</v>
      </c>
      <c r="L58" s="11">
        <f>SUM(J47:J58)</f>
      </c>
      <c r="M58" s="11"/>
      <c r="N58" s="11"/>
      <c r="O58" s="11">
        <f>SUM(L$7:L58)-SUM(M$7:N58)</f>
      </c>
      <c r="P58" s="28" t="s">
        <v>74</v>
      </c>
      <c r="Q58" s="1"/>
      <c r="R58" s="1"/>
    </row>
    <row x14ac:dyDescent="0.25" r="59" customHeight="1" ht="17.25">
      <c r="A59" s="1"/>
      <c r="B59" s="12"/>
      <c r="C59" s="26"/>
      <c r="D59" s="12"/>
      <c r="E59" s="1"/>
      <c r="F59" s="11"/>
      <c r="G59" s="24"/>
      <c r="H59" s="27"/>
      <c r="I59" s="11"/>
      <c r="J59" s="11"/>
      <c r="K59" s="1"/>
      <c r="L59" s="11"/>
      <c r="M59" s="11"/>
      <c r="N59" s="11"/>
      <c r="O59" s="11"/>
      <c r="P59" s="28"/>
      <c r="Q59" s="1"/>
      <c r="R59" s="1"/>
    </row>
    <row x14ac:dyDescent="0.25" r="60" customHeight="1" ht="17.25">
      <c r="A60" s="1"/>
      <c r="B60" s="12"/>
      <c r="C60" s="26"/>
      <c r="D60" s="12"/>
      <c r="E60" s="1"/>
      <c r="F60" s="1"/>
      <c r="G60" s="24"/>
      <c r="H60" s="27"/>
      <c r="I60" s="11"/>
      <c r="J60" s="11"/>
      <c r="K60" s="1"/>
      <c r="L60" s="11"/>
      <c r="M60" s="11"/>
      <c r="N60" s="11"/>
      <c r="O60" s="11"/>
      <c r="P60" s="1"/>
      <c r="Q60" s="1"/>
      <c r="R60" s="1"/>
    </row>
    <row x14ac:dyDescent="0.25" r="61" customHeight="1" ht="17.25">
      <c r="A61" s="1"/>
      <c r="B61" s="12"/>
      <c r="C61" s="26"/>
      <c r="D61" s="12"/>
      <c r="E61" s="1"/>
      <c r="F61" s="1"/>
      <c r="G61" s="24"/>
      <c r="H61" s="27"/>
      <c r="I61" s="11"/>
      <c r="J61" s="11"/>
      <c r="K61" s="1"/>
      <c r="L61" s="11"/>
      <c r="M61" s="11"/>
      <c r="N61" s="11"/>
      <c r="O61" s="11"/>
      <c r="P61" s="1"/>
      <c r="Q61" s="1"/>
      <c r="R61" s="1"/>
    </row>
    <row x14ac:dyDescent="0.25" r="62" customHeight="1" ht="17.25">
      <c r="A62" s="1"/>
      <c r="B62" s="12"/>
      <c r="C62" s="26"/>
      <c r="D62" s="12"/>
      <c r="E62" s="53"/>
      <c r="F62" s="53"/>
      <c r="G62" s="54"/>
      <c r="H62" s="55"/>
      <c r="I62" s="40"/>
      <c r="J62" s="56"/>
      <c r="K62" s="1"/>
      <c r="L62" s="11"/>
      <c r="M62" s="11"/>
      <c r="N62" s="11"/>
      <c r="O62" s="11"/>
      <c r="P62" s="1"/>
      <c r="Q62" s="1"/>
      <c r="R62" s="1"/>
    </row>
    <row x14ac:dyDescent="0.25" r="63" customHeight="1" ht="17.25">
      <c r="A63" s="1"/>
      <c r="B63" s="57"/>
      <c r="C63" s="58"/>
      <c r="D63" s="57"/>
      <c r="E63" s="59"/>
      <c r="F63" s="59"/>
      <c r="G63" s="60"/>
      <c r="H63" s="61"/>
      <c r="I63" s="62"/>
      <c r="J63" s="11"/>
      <c r="K63" s="59"/>
      <c r="L63" s="62"/>
      <c r="M63" s="62"/>
      <c r="N63" s="62"/>
      <c r="O63" s="62"/>
      <c r="P63" s="63"/>
      <c r="Q63" s="1"/>
      <c r="R63" s="1"/>
    </row>
    <row x14ac:dyDescent="0.25" r="64" customHeight="1" ht="17.25">
      <c r="A64" s="1"/>
      <c r="B64" s="29"/>
      <c r="C64" s="30"/>
      <c r="D64" s="29"/>
      <c r="E64" s="31"/>
      <c r="F64" s="31"/>
      <c r="G64" s="32">
        <f>SUM(G7:G63)</f>
      </c>
      <c r="H64" s="33"/>
      <c r="I64" s="34"/>
      <c r="J64" s="35">
        <f>SUM(J7:J63)</f>
      </c>
      <c r="K64" s="31"/>
      <c r="L64" s="35">
        <f>SUM(L7:L63)</f>
      </c>
      <c r="M64" s="35">
        <f>SUM(M7:M63)</f>
      </c>
      <c r="N64" s="35">
        <f>SUM(N7:N63)</f>
      </c>
      <c r="O64" s="35">
        <f>SUM(L64-M64-N64)</f>
      </c>
      <c r="P64" s="1"/>
      <c r="Q64" s="1"/>
      <c r="R64" s="1"/>
    </row>
    <row x14ac:dyDescent="0.25" r="65" customHeight="1" ht="17.25">
      <c r="A65" s="1"/>
      <c r="B65" s="2"/>
      <c r="C65" s="1"/>
      <c r="D65" s="1"/>
      <c r="E65" s="1"/>
      <c r="F65" s="1"/>
      <c r="G65" s="3"/>
      <c r="H65" s="1"/>
      <c r="I65" s="4"/>
      <c r="J65" s="11"/>
      <c r="K65" s="1"/>
      <c r="L65" s="11"/>
      <c r="M65" s="11"/>
      <c r="N65" s="12"/>
      <c r="O65" s="12"/>
      <c r="P65" s="1"/>
      <c r="Q65" s="1"/>
      <c r="R65" s="1"/>
    </row>
    <row x14ac:dyDescent="0.25" r="66" customHeight="1" ht="17.25">
      <c r="A66" s="1"/>
      <c r="B66" s="2"/>
      <c r="C66" s="1"/>
      <c r="D66" s="1"/>
      <c r="E66" s="1"/>
      <c r="F66" s="1"/>
      <c r="G66" s="3"/>
      <c r="H66" s="1"/>
      <c r="I66" s="4"/>
      <c r="J66" s="11"/>
      <c r="K66" s="1"/>
      <c r="L66" s="11"/>
      <c r="M66" s="11"/>
      <c r="N66" s="12"/>
      <c r="O66" s="12"/>
      <c r="P66" s="1"/>
      <c r="Q66" s="1"/>
      <c r="R66" s="1"/>
    </row>
  </sheetData>
  <mergeCells count="12">
    <mergeCell ref="B2:P2"/>
    <mergeCell ref="B5:B6"/>
    <mergeCell ref="C5:C6"/>
    <mergeCell ref="D5:D6"/>
    <mergeCell ref="E5:E6"/>
    <mergeCell ref="F5:F6"/>
    <mergeCell ref="G5:G6"/>
    <mergeCell ref="H5:H6"/>
    <mergeCell ref="J5:J6"/>
    <mergeCell ref="K5:K6"/>
    <mergeCell ref="O5:O6"/>
    <mergeCell ref="P5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9"/>
  <sheetViews>
    <sheetView workbookViewId="0" tabSelected="1"/>
  </sheetViews>
  <sheetFormatPr defaultRowHeight="15" x14ac:dyDescent="0.25"/>
  <cols>
    <col min="1" max="1" style="36" width="4.005" customWidth="1" bestFit="1"/>
    <col min="2" max="2" style="37" width="6.862142857142857" customWidth="1" bestFit="1"/>
    <col min="3" max="3" style="36" width="13.576428571428572" customWidth="1" bestFit="1"/>
    <col min="4" max="4" style="36" width="8.147857142857141" customWidth="1" bestFit="1"/>
    <col min="5" max="5" style="36" width="8.862142857142858" customWidth="1" bestFit="1"/>
    <col min="6" max="6" style="36" width="10.147857142857141" customWidth="1" bestFit="1"/>
    <col min="7" max="7" style="38" width="9.290714285714287" customWidth="1" bestFit="1"/>
    <col min="8" max="8" style="36" width="4.005" customWidth="1" bestFit="1"/>
    <col min="9" max="9" style="39" width="6.2907142857142855" customWidth="1" bestFit="1"/>
    <col min="10" max="10" style="39" width="11.147857142857141" customWidth="1" bestFit="1"/>
    <col min="11" max="11" style="36" width="24.005" customWidth="1" bestFit="1"/>
    <col min="12" max="12" style="39" width="12.147857142857141" customWidth="1" bestFit="1"/>
    <col min="13" max="13" style="39" width="10.719285714285713" customWidth="1" bestFit="1"/>
    <col min="14" max="14" style="39" width="7.2907142857142855" customWidth="1" bestFit="1"/>
    <col min="15" max="15" style="39" width="11.005" customWidth="1" bestFit="1"/>
    <col min="16" max="16" style="36" width="12.43357142857143" customWidth="1" bestFit="1"/>
    <col min="17" max="17" style="36" width="12.43357142857143" customWidth="1" bestFit="1"/>
    <col min="18" max="18" style="36" width="12.43357142857143" customWidth="1" bestFit="1"/>
  </cols>
  <sheetData>
    <row x14ac:dyDescent="0.25" r="1" customHeight="1" ht="17.25">
      <c r="A1" s="1"/>
      <c r="B1" s="2"/>
      <c r="C1" s="1"/>
      <c r="D1" s="1"/>
      <c r="E1" s="1"/>
      <c r="F1" s="1"/>
      <c r="G1" s="3"/>
      <c r="H1" s="1"/>
      <c r="I1" s="4"/>
      <c r="J1" s="4"/>
      <c r="K1" s="1"/>
      <c r="L1" s="4"/>
      <c r="M1" s="4"/>
      <c r="N1" s="4"/>
      <c r="O1" s="4"/>
      <c r="P1" s="1"/>
      <c r="Q1" s="1"/>
      <c r="R1" s="1"/>
    </row>
    <row x14ac:dyDescent="0.25" r="2" customHeight="1" ht="24.75">
      <c r="A2" s="1"/>
      <c r="B2" s="5" t="s">
        <v>0</v>
      </c>
      <c r="C2" s="6"/>
      <c r="D2" s="6"/>
      <c r="E2" s="6"/>
      <c r="F2" s="6"/>
      <c r="G2" s="7"/>
      <c r="H2" s="6"/>
      <c r="I2" s="8"/>
      <c r="J2" s="8"/>
      <c r="K2" s="6"/>
      <c r="L2" s="8"/>
      <c r="M2" s="8"/>
      <c r="N2" s="8"/>
      <c r="O2" s="8"/>
      <c r="P2" s="6"/>
      <c r="Q2" s="1"/>
      <c r="R2" s="1"/>
    </row>
    <row x14ac:dyDescent="0.25" r="3" customHeight="1" ht="17.25">
      <c r="A3" s="1"/>
      <c r="B3" s="9" t="s">
        <v>1</v>
      </c>
      <c r="C3" s="10" t="s">
        <v>2</v>
      </c>
      <c r="D3" s="1"/>
      <c r="E3" s="1"/>
      <c r="F3" s="1"/>
      <c r="G3" s="3"/>
      <c r="H3" s="1"/>
      <c r="I3" s="4"/>
      <c r="J3" s="4"/>
      <c r="K3" s="1"/>
      <c r="L3" s="4"/>
      <c r="M3" s="4"/>
      <c r="N3" s="4"/>
      <c r="O3" s="4"/>
      <c r="P3" s="1"/>
      <c r="Q3" s="1"/>
      <c r="R3" s="1"/>
    </row>
    <row x14ac:dyDescent="0.25" r="4" customHeight="1" ht="17.25">
      <c r="A4" s="1"/>
      <c r="B4" s="9" t="s">
        <v>3</v>
      </c>
      <c r="C4" s="10" t="s">
        <v>4</v>
      </c>
      <c r="D4" s="1"/>
      <c r="E4" s="1"/>
      <c r="F4" s="1"/>
      <c r="G4" s="3"/>
      <c r="H4" s="1"/>
      <c r="I4" s="4"/>
      <c r="J4" s="4"/>
      <c r="K4" s="1"/>
      <c r="L4" s="4"/>
      <c r="M4" s="4"/>
      <c r="N4" s="11"/>
      <c r="O4" s="12"/>
      <c r="P4" s="1"/>
      <c r="Q4" s="1"/>
      <c r="R4" s="1"/>
    </row>
    <row x14ac:dyDescent="0.25" r="5" customHeight="1" ht="20.625">
      <c r="A5" s="1"/>
      <c r="B5" s="13" t="s">
        <v>5</v>
      </c>
      <c r="C5" s="14" t="s">
        <v>6</v>
      </c>
      <c r="D5" s="15" t="s">
        <v>7</v>
      </c>
      <c r="E5" s="14" t="s">
        <v>8</v>
      </c>
      <c r="F5" s="14" t="s">
        <v>9</v>
      </c>
      <c r="G5" s="16" t="s">
        <v>10</v>
      </c>
      <c r="H5" s="14" t="s">
        <v>11</v>
      </c>
      <c r="I5" s="17" t="s">
        <v>12</v>
      </c>
      <c r="J5" s="18" t="s">
        <v>13</v>
      </c>
      <c r="K5" s="14" t="s">
        <v>14</v>
      </c>
      <c r="L5" s="17"/>
      <c r="M5" s="17"/>
      <c r="N5" s="17" t="s">
        <v>15</v>
      </c>
      <c r="O5" s="18" t="s">
        <v>16</v>
      </c>
      <c r="P5" s="14" t="s">
        <v>17</v>
      </c>
      <c r="Q5" s="1"/>
      <c r="R5" s="1"/>
    </row>
    <row x14ac:dyDescent="0.25" r="6" customHeight="1" ht="17.25">
      <c r="A6" s="1"/>
      <c r="B6" s="19"/>
      <c r="C6" s="19"/>
      <c r="D6" s="19"/>
      <c r="E6" s="20"/>
      <c r="F6" s="20"/>
      <c r="G6" s="21"/>
      <c r="H6" s="20"/>
      <c r="I6" s="22" t="s">
        <v>18</v>
      </c>
      <c r="J6" s="22"/>
      <c r="K6" s="20"/>
      <c r="L6" s="22" t="s">
        <v>19</v>
      </c>
      <c r="M6" s="22" t="s">
        <v>20</v>
      </c>
      <c r="N6" s="22" t="s">
        <v>21</v>
      </c>
      <c r="O6" s="22"/>
      <c r="P6" s="20"/>
      <c r="Q6" s="1"/>
      <c r="R6" s="1"/>
    </row>
    <row x14ac:dyDescent="0.25" r="7" customHeight="1" ht="17.25">
      <c r="A7" s="1"/>
      <c r="B7" s="12">
        <v>45747</v>
      </c>
      <c r="C7" s="23" t="s">
        <v>22</v>
      </c>
      <c r="D7" s="12"/>
      <c r="E7" s="10" t="s">
        <v>23</v>
      </c>
      <c r="F7" s="10" t="s">
        <v>24</v>
      </c>
      <c r="G7" s="24">
        <v>484.4</v>
      </c>
      <c r="H7" s="23" t="s">
        <v>25</v>
      </c>
      <c r="I7" s="11">
        <v>4.1</v>
      </c>
      <c r="J7" s="11">
        <f>SUM(G7*I7)</f>
      </c>
      <c r="K7" s="10" t="s">
        <v>26</v>
      </c>
      <c r="L7" s="11">
        <f>J7</f>
      </c>
      <c r="M7" s="11"/>
      <c r="N7" s="11"/>
      <c r="O7" s="11">
        <f>SUM(L$7:L7)-SUM(M$7:N7)</f>
      </c>
      <c r="P7" s="10" t="s">
        <v>27</v>
      </c>
      <c r="Q7" s="1"/>
      <c r="R7" s="1"/>
    </row>
    <row x14ac:dyDescent="0.25" r="8" customHeight="1" ht="17.25">
      <c r="A8" s="1"/>
      <c r="B8" s="12">
        <v>45752</v>
      </c>
      <c r="C8" s="23" t="s">
        <v>22</v>
      </c>
      <c r="D8" s="12"/>
      <c r="E8" s="10" t="s">
        <v>23</v>
      </c>
      <c r="F8" s="10" t="s">
        <v>24</v>
      </c>
      <c r="G8" s="24">
        <v>918.3</v>
      </c>
      <c r="H8" s="23" t="s">
        <v>25</v>
      </c>
      <c r="I8" s="11">
        <v>4.1</v>
      </c>
      <c r="J8" s="11">
        <f>SUM(G8*I8)</f>
      </c>
      <c r="K8" s="10" t="s">
        <v>26</v>
      </c>
      <c r="L8" s="11">
        <f>J8</f>
      </c>
      <c r="M8" s="11"/>
      <c r="N8" s="11"/>
      <c r="O8" s="11">
        <f>SUM(L$7:L8)-SUM(M$7:N8)</f>
      </c>
      <c r="P8" s="10" t="s">
        <v>27</v>
      </c>
      <c r="Q8" s="1"/>
      <c r="R8" s="1"/>
    </row>
    <row x14ac:dyDescent="0.25" r="9" customHeight="1" ht="17.25">
      <c r="A9" s="1"/>
      <c r="B9" s="12">
        <v>45752</v>
      </c>
      <c r="C9" s="25" t="s">
        <v>28</v>
      </c>
      <c r="D9" s="12"/>
      <c r="E9" s="10" t="s">
        <v>23</v>
      </c>
      <c r="F9" s="10" t="s">
        <v>24</v>
      </c>
      <c r="G9" s="24">
        <v>931.1</v>
      </c>
      <c r="H9" s="23" t="s">
        <v>25</v>
      </c>
      <c r="I9" s="11">
        <v>4.1</v>
      </c>
      <c r="J9" s="11">
        <f>SUM(G9*I9)</f>
      </c>
      <c r="K9" s="10" t="s">
        <v>26</v>
      </c>
      <c r="L9" s="11">
        <f>J9</f>
      </c>
      <c r="M9" s="11"/>
      <c r="N9" s="11"/>
      <c r="O9" s="11">
        <f>SUM(L$7:L9)-SUM(M$7:N9)</f>
      </c>
      <c r="P9" s="10" t="s">
        <v>27</v>
      </c>
      <c r="Q9" s="1"/>
      <c r="R9" s="11"/>
    </row>
    <row x14ac:dyDescent="0.25" r="10" customHeight="1" ht="17.25">
      <c r="A10" s="1"/>
      <c r="B10" s="12"/>
      <c r="C10" s="26"/>
      <c r="D10" s="12"/>
      <c r="E10" s="1"/>
      <c r="F10" s="1"/>
      <c r="G10" s="24"/>
      <c r="H10" s="27"/>
      <c r="I10" s="11"/>
      <c r="J10" s="11"/>
      <c r="K10" s="1"/>
      <c r="L10" s="11"/>
      <c r="M10" s="11"/>
      <c r="N10" s="11"/>
      <c r="O10" s="11"/>
      <c r="P10" s="1"/>
      <c r="Q10" s="1"/>
      <c r="R10" s="11"/>
    </row>
    <row x14ac:dyDescent="0.25" r="11" customHeight="1" ht="17.25">
      <c r="A11" s="1"/>
      <c r="B11" s="12"/>
      <c r="C11" s="26"/>
      <c r="D11" s="12"/>
      <c r="E11" s="1"/>
      <c r="F11" s="1"/>
      <c r="G11" s="24"/>
      <c r="H11" s="27"/>
      <c r="I11" s="11"/>
      <c r="J11" s="11"/>
      <c r="K11" s="1"/>
      <c r="L11" s="11"/>
      <c r="M11" s="11"/>
      <c r="N11" s="11"/>
      <c r="O11" s="11"/>
      <c r="P11" s="1"/>
      <c r="Q11" s="1"/>
      <c r="R11" s="11"/>
    </row>
    <row x14ac:dyDescent="0.25" r="12" customHeight="1" ht="17.25">
      <c r="A12" s="1"/>
      <c r="B12" s="12"/>
      <c r="C12" s="26"/>
      <c r="D12" s="12"/>
      <c r="E12" s="1"/>
      <c r="F12" s="1"/>
      <c r="G12" s="24"/>
      <c r="H12" s="27"/>
      <c r="I12" s="11"/>
      <c r="J12" s="11"/>
      <c r="K12" s="1"/>
      <c r="L12" s="11"/>
      <c r="M12" s="11"/>
      <c r="N12" s="11"/>
      <c r="O12" s="11"/>
      <c r="P12" s="10"/>
      <c r="Q12" s="1"/>
      <c r="R12" s="11"/>
    </row>
    <row x14ac:dyDescent="0.25" r="13" customHeight="1" ht="17.25">
      <c r="A13" s="1"/>
      <c r="B13" s="12"/>
      <c r="C13" s="26"/>
      <c r="D13" s="12"/>
      <c r="E13" s="1"/>
      <c r="F13" s="11"/>
      <c r="G13" s="24"/>
      <c r="H13" s="27"/>
      <c r="I13" s="11"/>
      <c r="J13" s="11"/>
      <c r="K13" s="1"/>
      <c r="L13" s="11"/>
      <c r="M13" s="11"/>
      <c r="N13" s="11"/>
      <c r="O13" s="11"/>
      <c r="P13" s="10"/>
      <c r="Q13" s="1"/>
      <c r="R13" s="1"/>
    </row>
    <row x14ac:dyDescent="0.25" r="14" customHeight="1" ht="17.25">
      <c r="A14" s="1"/>
      <c r="B14" s="12"/>
      <c r="C14" s="26"/>
      <c r="D14" s="12"/>
      <c r="E14" s="1"/>
      <c r="F14" s="1"/>
      <c r="G14" s="24"/>
      <c r="H14" s="27"/>
      <c r="I14" s="11"/>
      <c r="J14" s="11"/>
      <c r="K14" s="1"/>
      <c r="L14" s="11"/>
      <c r="M14" s="11"/>
      <c r="N14" s="11"/>
      <c r="O14" s="11"/>
      <c r="P14" s="1"/>
      <c r="Q14" s="1"/>
      <c r="R14" s="1"/>
    </row>
    <row x14ac:dyDescent="0.25" r="15" customHeight="1" ht="17.25">
      <c r="A15" s="1"/>
      <c r="B15" s="12"/>
      <c r="C15" s="26"/>
      <c r="D15" s="12"/>
      <c r="E15" s="1"/>
      <c r="F15" s="1"/>
      <c r="G15" s="3"/>
      <c r="H15" s="27"/>
      <c r="I15" s="11"/>
      <c r="J15" s="11"/>
      <c r="K15" s="1"/>
      <c r="L15" s="11"/>
      <c r="M15" s="11"/>
      <c r="N15" s="11"/>
      <c r="O15" s="11"/>
      <c r="P15" s="1"/>
      <c r="Q15" s="1"/>
      <c r="R15" s="1"/>
    </row>
    <row x14ac:dyDescent="0.25" r="16" customHeight="1" ht="17.25">
      <c r="A16" s="1"/>
      <c r="B16" s="12"/>
      <c r="C16" s="26"/>
      <c r="D16" s="12"/>
      <c r="E16" s="1"/>
      <c r="F16" s="1"/>
      <c r="G16" s="24"/>
      <c r="H16" s="27"/>
      <c r="I16" s="11"/>
      <c r="J16" s="11"/>
      <c r="K16" s="1"/>
      <c r="L16" s="11"/>
      <c r="M16" s="11"/>
      <c r="N16" s="11"/>
      <c r="O16" s="11"/>
      <c r="P16" s="1"/>
      <c r="Q16" s="1"/>
      <c r="R16" s="1"/>
    </row>
    <row x14ac:dyDescent="0.25" r="17" customHeight="1" ht="17.25">
      <c r="A17" s="1"/>
      <c r="B17" s="12"/>
      <c r="C17" s="26"/>
      <c r="D17" s="12"/>
      <c r="E17" s="1"/>
      <c r="F17" s="1"/>
      <c r="G17" s="24"/>
      <c r="H17" s="27"/>
      <c r="I17" s="11"/>
      <c r="J17" s="11"/>
      <c r="K17" s="1"/>
      <c r="L17" s="11"/>
      <c r="M17" s="11"/>
      <c r="N17" s="11"/>
      <c r="O17" s="11"/>
      <c r="P17" s="1"/>
      <c r="Q17" s="1"/>
      <c r="R17" s="1"/>
    </row>
    <row x14ac:dyDescent="0.25" r="18" customHeight="1" ht="17.25">
      <c r="A18" s="1"/>
      <c r="B18" s="12"/>
      <c r="C18" s="26"/>
      <c r="D18" s="12"/>
      <c r="E18" s="1"/>
      <c r="F18" s="11"/>
      <c r="G18" s="24"/>
      <c r="H18" s="27"/>
      <c r="I18" s="11"/>
      <c r="J18" s="11"/>
      <c r="K18" s="1"/>
      <c r="L18" s="11"/>
      <c r="M18" s="11"/>
      <c r="N18" s="11"/>
      <c r="O18" s="11"/>
      <c r="P18" s="28"/>
      <c r="Q18" s="1"/>
      <c r="R18" s="1"/>
    </row>
    <row x14ac:dyDescent="0.25" r="19" customHeight="1" ht="17.25">
      <c r="A19" s="1"/>
      <c r="B19" s="12"/>
      <c r="C19" s="26"/>
      <c r="D19" s="12"/>
      <c r="E19" s="1"/>
      <c r="F19" s="11"/>
      <c r="G19" s="24"/>
      <c r="H19" s="27"/>
      <c r="I19" s="11"/>
      <c r="J19" s="11"/>
      <c r="K19" s="1"/>
      <c r="L19" s="11"/>
      <c r="M19" s="11"/>
      <c r="N19" s="11"/>
      <c r="O19" s="11"/>
      <c r="P19" s="28"/>
      <c r="Q19" s="1"/>
      <c r="R19" s="1"/>
    </row>
    <row x14ac:dyDescent="0.25" r="20" customHeight="1" ht="17.25">
      <c r="A20" s="1"/>
      <c r="B20" s="12"/>
      <c r="C20" s="26"/>
      <c r="D20" s="12"/>
      <c r="E20" s="1"/>
      <c r="F20" s="11"/>
      <c r="G20" s="24"/>
      <c r="H20" s="27"/>
      <c r="I20" s="11"/>
      <c r="J20" s="11"/>
      <c r="K20" s="1"/>
      <c r="L20" s="11"/>
      <c r="M20" s="11"/>
      <c r="N20" s="11"/>
      <c r="O20" s="11"/>
      <c r="P20" s="28"/>
      <c r="Q20" s="1"/>
      <c r="R20" s="1"/>
    </row>
    <row x14ac:dyDescent="0.25" r="21" customHeight="1" ht="17.25">
      <c r="A21" s="1"/>
      <c r="B21" s="12"/>
      <c r="C21" s="26"/>
      <c r="D21" s="12"/>
      <c r="E21" s="1"/>
      <c r="F21" s="11"/>
      <c r="G21" s="24"/>
      <c r="H21" s="27"/>
      <c r="I21" s="11"/>
      <c r="J21" s="11"/>
      <c r="K21" s="1"/>
      <c r="L21" s="11"/>
      <c r="M21" s="11"/>
      <c r="N21" s="11"/>
      <c r="O21" s="11"/>
      <c r="P21" s="28"/>
      <c r="Q21" s="1"/>
      <c r="R21" s="1"/>
    </row>
    <row x14ac:dyDescent="0.25" r="22" customHeight="1" ht="17.25">
      <c r="A22" s="1"/>
      <c r="B22" s="12"/>
      <c r="C22" s="26"/>
      <c r="D22" s="12"/>
      <c r="E22" s="1"/>
      <c r="F22" s="11"/>
      <c r="G22" s="24"/>
      <c r="H22" s="27"/>
      <c r="I22" s="11"/>
      <c r="J22" s="11"/>
      <c r="K22" s="1"/>
      <c r="L22" s="11"/>
      <c r="M22" s="11"/>
      <c r="N22" s="11"/>
      <c r="O22" s="11"/>
      <c r="P22" s="28"/>
      <c r="Q22" s="1"/>
      <c r="R22" s="1"/>
    </row>
    <row x14ac:dyDescent="0.25" r="23" customHeight="1" ht="17.25">
      <c r="A23" s="1"/>
      <c r="B23" s="12"/>
      <c r="C23" s="26"/>
      <c r="D23" s="12"/>
      <c r="E23" s="1"/>
      <c r="F23" s="11"/>
      <c r="G23" s="24"/>
      <c r="H23" s="27"/>
      <c r="I23" s="11"/>
      <c r="J23" s="11"/>
      <c r="K23" s="1"/>
      <c r="L23" s="11"/>
      <c r="M23" s="11"/>
      <c r="N23" s="11"/>
      <c r="O23" s="11"/>
      <c r="P23" s="28"/>
      <c r="Q23" s="1"/>
      <c r="R23" s="1"/>
    </row>
    <row x14ac:dyDescent="0.25" r="24" customHeight="1" ht="17.25">
      <c r="A24" s="1"/>
      <c r="B24" s="12"/>
      <c r="C24" s="26"/>
      <c r="D24" s="12"/>
      <c r="E24" s="1"/>
      <c r="F24" s="11"/>
      <c r="G24" s="24"/>
      <c r="H24" s="27"/>
      <c r="I24" s="11"/>
      <c r="J24" s="11"/>
      <c r="K24" s="1"/>
      <c r="L24" s="11"/>
      <c r="M24" s="11"/>
      <c r="N24" s="11"/>
      <c r="O24" s="11"/>
      <c r="P24" s="28"/>
      <c r="Q24" s="1"/>
      <c r="R24" s="1"/>
    </row>
    <row x14ac:dyDescent="0.25" r="25" customHeight="1" ht="17.25">
      <c r="A25" s="1"/>
      <c r="B25" s="12"/>
      <c r="C25" s="26"/>
      <c r="D25" s="12"/>
      <c r="E25" s="1"/>
      <c r="F25" s="11"/>
      <c r="G25" s="24"/>
      <c r="H25" s="27"/>
      <c r="I25" s="11"/>
      <c r="J25" s="11"/>
      <c r="K25" s="1"/>
      <c r="L25" s="11"/>
      <c r="M25" s="11"/>
      <c r="N25" s="11"/>
      <c r="O25" s="11"/>
      <c r="P25" s="28"/>
      <c r="Q25" s="1"/>
      <c r="R25" s="1"/>
    </row>
    <row x14ac:dyDescent="0.25" r="26" customHeight="1" ht="17.25">
      <c r="A26" s="1"/>
      <c r="B26" s="12"/>
      <c r="C26" s="26"/>
      <c r="D26" s="12"/>
      <c r="E26" s="1"/>
      <c r="F26" s="11"/>
      <c r="G26" s="24"/>
      <c r="H26" s="27"/>
      <c r="I26" s="11"/>
      <c r="J26" s="11"/>
      <c r="K26" s="1"/>
      <c r="L26" s="11"/>
      <c r="M26" s="11"/>
      <c r="N26" s="11"/>
      <c r="O26" s="11"/>
      <c r="P26" s="28"/>
      <c r="Q26" s="1"/>
      <c r="R26" s="1"/>
    </row>
    <row x14ac:dyDescent="0.25" r="27" customHeight="1" ht="17.25">
      <c r="A27" s="1"/>
      <c r="B27" s="12"/>
      <c r="C27" s="26"/>
      <c r="D27" s="12"/>
      <c r="E27" s="1"/>
      <c r="F27" s="11"/>
      <c r="G27" s="24"/>
      <c r="H27" s="27"/>
      <c r="I27" s="11"/>
      <c r="J27" s="11"/>
      <c r="K27" s="1"/>
      <c r="L27" s="11"/>
      <c r="M27" s="11"/>
      <c r="N27" s="11"/>
      <c r="O27" s="11"/>
      <c r="P27" s="28"/>
      <c r="Q27" s="1"/>
      <c r="R27" s="1"/>
    </row>
    <row x14ac:dyDescent="0.25" r="28" customHeight="1" ht="17.25">
      <c r="A28" s="1"/>
      <c r="B28" s="12"/>
      <c r="C28" s="26"/>
      <c r="D28" s="12"/>
      <c r="E28" s="1"/>
      <c r="F28" s="11"/>
      <c r="G28" s="24"/>
      <c r="H28" s="27"/>
      <c r="I28" s="11"/>
      <c r="J28" s="11"/>
      <c r="K28" s="1"/>
      <c r="L28" s="11"/>
      <c r="M28" s="11"/>
      <c r="N28" s="11"/>
      <c r="O28" s="11"/>
      <c r="P28" s="28"/>
      <c r="Q28" s="1"/>
      <c r="R28" s="1"/>
    </row>
    <row x14ac:dyDescent="0.25" r="29" customHeight="1" ht="17.25">
      <c r="A29" s="1"/>
      <c r="B29" s="12"/>
      <c r="C29" s="26"/>
      <c r="D29" s="12"/>
      <c r="E29" s="1"/>
      <c r="F29" s="11"/>
      <c r="G29" s="24"/>
      <c r="H29" s="27"/>
      <c r="I29" s="11"/>
      <c r="J29" s="11"/>
      <c r="K29" s="1"/>
      <c r="L29" s="11"/>
      <c r="M29" s="11"/>
      <c r="N29" s="11"/>
      <c r="O29" s="11"/>
      <c r="P29" s="28"/>
      <c r="Q29" s="1"/>
      <c r="R29" s="1"/>
    </row>
    <row x14ac:dyDescent="0.25" r="30" customHeight="1" ht="17.25">
      <c r="A30" s="1"/>
      <c r="B30" s="12"/>
      <c r="C30" s="26"/>
      <c r="D30" s="12"/>
      <c r="E30" s="1"/>
      <c r="F30" s="11"/>
      <c r="G30" s="24"/>
      <c r="H30" s="27"/>
      <c r="I30" s="11"/>
      <c r="J30" s="11"/>
      <c r="K30" s="1"/>
      <c r="L30" s="11"/>
      <c r="M30" s="11"/>
      <c r="N30" s="11"/>
      <c r="O30" s="11"/>
      <c r="P30" s="28"/>
      <c r="Q30" s="1"/>
      <c r="R30" s="1"/>
    </row>
    <row x14ac:dyDescent="0.25" r="31" customHeight="1" ht="17.25">
      <c r="A31" s="1"/>
      <c r="B31" s="12"/>
      <c r="C31" s="26"/>
      <c r="D31" s="12"/>
      <c r="E31" s="1"/>
      <c r="F31" s="11"/>
      <c r="G31" s="24"/>
      <c r="H31" s="27"/>
      <c r="I31" s="11"/>
      <c r="J31" s="11"/>
      <c r="K31" s="1"/>
      <c r="L31" s="11"/>
      <c r="M31" s="11"/>
      <c r="N31" s="11"/>
      <c r="O31" s="11"/>
      <c r="P31" s="28"/>
      <c r="Q31" s="1"/>
      <c r="R31" s="1"/>
    </row>
    <row x14ac:dyDescent="0.25" r="32" customHeight="1" ht="17.25">
      <c r="A32" s="1"/>
      <c r="B32" s="12"/>
      <c r="C32" s="26"/>
      <c r="D32" s="12"/>
      <c r="E32" s="1"/>
      <c r="F32" s="11"/>
      <c r="G32" s="24"/>
      <c r="H32" s="27"/>
      <c r="I32" s="11"/>
      <c r="J32" s="11"/>
      <c r="K32" s="1"/>
      <c r="L32" s="11"/>
      <c r="M32" s="11"/>
      <c r="N32" s="11"/>
      <c r="O32" s="11"/>
      <c r="P32" s="28"/>
      <c r="Q32" s="1"/>
      <c r="R32" s="1"/>
    </row>
    <row x14ac:dyDescent="0.25" r="33" customHeight="1" ht="17.25">
      <c r="A33" s="1"/>
      <c r="B33" s="12"/>
      <c r="C33" s="26"/>
      <c r="D33" s="12"/>
      <c r="E33" s="1"/>
      <c r="F33" s="11"/>
      <c r="G33" s="24"/>
      <c r="H33" s="27"/>
      <c r="I33" s="11"/>
      <c r="J33" s="11"/>
      <c r="K33" s="1"/>
      <c r="L33" s="11"/>
      <c r="M33" s="11"/>
      <c r="N33" s="11"/>
      <c r="O33" s="11"/>
      <c r="P33" s="28"/>
      <c r="Q33" s="1"/>
      <c r="R33" s="1"/>
    </row>
    <row x14ac:dyDescent="0.25" r="34" customHeight="1" ht="17.25">
      <c r="A34" s="1"/>
      <c r="B34" s="12"/>
      <c r="C34" s="26"/>
      <c r="D34" s="12"/>
      <c r="E34" s="1"/>
      <c r="F34" s="11"/>
      <c r="G34" s="24"/>
      <c r="H34" s="27"/>
      <c r="I34" s="11"/>
      <c r="J34" s="11"/>
      <c r="K34" s="1"/>
      <c r="L34" s="11"/>
      <c r="M34" s="11"/>
      <c r="N34" s="11"/>
      <c r="O34" s="11"/>
      <c r="P34" s="28"/>
      <c r="Q34" s="1"/>
      <c r="R34" s="1"/>
    </row>
    <row x14ac:dyDescent="0.25" r="35" customHeight="1" ht="17.25">
      <c r="A35" s="1"/>
      <c r="B35" s="12"/>
      <c r="C35" s="26"/>
      <c r="D35" s="12"/>
      <c r="E35" s="1"/>
      <c r="F35" s="11"/>
      <c r="G35" s="24"/>
      <c r="H35" s="27"/>
      <c r="I35" s="11"/>
      <c r="J35" s="11"/>
      <c r="K35" s="1"/>
      <c r="L35" s="11"/>
      <c r="M35" s="11"/>
      <c r="N35" s="11"/>
      <c r="O35" s="11"/>
      <c r="P35" s="28"/>
      <c r="Q35" s="1"/>
      <c r="R35" s="1"/>
    </row>
    <row x14ac:dyDescent="0.25" r="36" customHeight="1" ht="17.25">
      <c r="A36" s="1"/>
      <c r="B36" s="12"/>
      <c r="C36" s="26"/>
      <c r="D36" s="12"/>
      <c r="E36" s="1"/>
      <c r="F36" s="11"/>
      <c r="G36" s="24"/>
      <c r="H36" s="27"/>
      <c r="I36" s="11"/>
      <c r="J36" s="11"/>
      <c r="K36" s="1"/>
      <c r="L36" s="11"/>
      <c r="M36" s="11"/>
      <c r="N36" s="11"/>
      <c r="O36" s="11"/>
      <c r="P36" s="28"/>
      <c r="Q36" s="1"/>
      <c r="R36" s="1"/>
    </row>
    <row x14ac:dyDescent="0.25" r="37" customHeight="1" ht="17.25">
      <c r="A37" s="1"/>
      <c r="B37" s="29"/>
      <c r="C37" s="30"/>
      <c r="D37" s="29"/>
      <c r="E37" s="31"/>
      <c r="F37" s="31"/>
      <c r="G37" s="32">
        <f>SUM(G7:G36)</f>
      </c>
      <c r="H37" s="33"/>
      <c r="I37" s="34"/>
      <c r="J37" s="35">
        <f>SUM(J7:J36)</f>
      </c>
      <c r="K37" s="31"/>
      <c r="L37" s="35">
        <f>SUM(L7:L36)</f>
      </c>
      <c r="M37" s="35">
        <f>SUM(M7:M36)</f>
      </c>
      <c r="N37" s="35">
        <f>SUM(N7:N36)</f>
      </c>
      <c r="O37" s="35">
        <f>SUM(L37-M37-N37)</f>
      </c>
      <c r="P37" s="1"/>
      <c r="Q37" s="1"/>
      <c r="R37" s="1"/>
    </row>
    <row x14ac:dyDescent="0.25" r="38" customHeight="1" ht="17.25">
      <c r="A38" s="1"/>
      <c r="B38" s="2"/>
      <c r="C38" s="1"/>
      <c r="D38" s="1"/>
      <c r="E38" s="1"/>
      <c r="F38" s="1"/>
      <c r="G38" s="3"/>
      <c r="H38" s="1"/>
      <c r="I38" s="4"/>
      <c r="J38" s="11"/>
      <c r="K38" s="1"/>
      <c r="L38" s="11"/>
      <c r="M38" s="11"/>
      <c r="N38" s="12"/>
      <c r="O38" s="12"/>
      <c r="P38" s="1"/>
      <c r="Q38" s="1"/>
      <c r="R38" s="1"/>
    </row>
    <row x14ac:dyDescent="0.25" r="39" customHeight="1" ht="17.25">
      <c r="A39" s="1"/>
      <c r="B39" s="2"/>
      <c r="C39" s="1"/>
      <c r="D39" s="1"/>
      <c r="E39" s="1"/>
      <c r="F39" s="1"/>
      <c r="G39" s="3"/>
      <c r="H39" s="1"/>
      <c r="I39" s="4"/>
      <c r="J39" s="11"/>
      <c r="K39" s="1"/>
      <c r="L39" s="11"/>
      <c r="M39" s="11"/>
      <c r="N39" s="12"/>
      <c r="O39" s="12"/>
      <c r="P39" s="1"/>
      <c r="Q39" s="1"/>
      <c r="R39" s="1"/>
    </row>
  </sheetData>
  <mergeCells count="12">
    <mergeCell ref="B2:P2"/>
    <mergeCell ref="B5:B6"/>
    <mergeCell ref="C5:C6"/>
    <mergeCell ref="D5:D6"/>
    <mergeCell ref="E5:E6"/>
    <mergeCell ref="F5:F6"/>
    <mergeCell ref="G5:G6"/>
    <mergeCell ref="H5:H6"/>
    <mergeCell ref="J5:J6"/>
    <mergeCell ref="K5:K6"/>
    <mergeCell ref="O5:O6"/>
    <mergeCell ref="P5:P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25SS</vt:lpstr>
      <vt:lpstr>25FW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2025-04-11T14:35:13.021Z</dcterms:created>
  <dcterms:modified xsi:type="dcterms:W3CDTF">2025-04-11T14:35:13.021Z</dcterms:modified>
</cp:coreProperties>
</file>