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t\OneDrive\项目\1.小日子数据\"/>
    </mc:Choice>
  </mc:AlternateContent>
  <bookViews>
    <workbookView xWindow="0" yWindow="0" windowWidth="20490" windowHeight="7560" activeTab="3"/>
  </bookViews>
  <sheets>
    <sheet name="北京" sheetId="1" r:id="rId1"/>
    <sheet name="成都" sheetId="2" r:id="rId2"/>
    <sheet name="大连" sheetId="3" r:id="rId3"/>
    <sheet name="全部" sheetId="4" r:id="rId4"/>
    <sheet name="石家庄" sheetId="10" r:id="rId5"/>
    <sheet name="天津" sheetId="9" r:id="rId6"/>
    <sheet name="合肥" sheetId="8" r:id="rId7"/>
    <sheet name="广州" sheetId="7" r:id="rId8"/>
    <sheet name="福州" sheetId="6" r:id="rId9"/>
    <sheet name="佛山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10" l="1"/>
  <c r="E38" i="4"/>
  <c r="E39" i="4"/>
  <c r="E40" i="4"/>
  <c r="E41" i="4"/>
  <c r="E42" i="4"/>
  <c r="E43" i="4"/>
  <c r="E44" i="4"/>
  <c r="E45" i="4"/>
  <c r="E46" i="4"/>
  <c r="E47" i="4"/>
  <c r="E48" i="4"/>
  <c r="E49" i="4"/>
  <c r="E37" i="4"/>
  <c r="G9" i="9"/>
  <c r="E8" i="9"/>
  <c r="G8" i="9" s="1"/>
  <c r="I8" i="9"/>
  <c r="F8" i="9"/>
  <c r="I3" i="9"/>
  <c r="I4" i="9"/>
  <c r="I5" i="9"/>
  <c r="I6" i="9"/>
  <c r="I7" i="9"/>
  <c r="I2" i="9"/>
  <c r="E8" i="1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D15" i="8"/>
  <c r="I10" i="4"/>
  <c r="I11" i="4" s="1"/>
  <c r="H10" i="4"/>
</calcChain>
</file>

<file path=xl/sharedStrings.xml><?xml version="1.0" encoding="utf-8"?>
<sst xmlns="http://schemas.openxmlformats.org/spreadsheetml/2006/main" count="377" uniqueCount="277">
  <si>
    <t>区划名称</t>
  </si>
  <si>
    <t>汉语拼音</t>
  </si>
  <si>
    <t>政府驻地</t>
  </si>
  <si>
    <t>划归北京时期</t>
  </si>
  <si>
    <t>人口 (2010)</t>
  </si>
  <si>
    <t>面积 (km²)</t>
  </si>
  <si>
    <t>人口密度 (/km²)</t>
  </si>
  <si>
    <t>市辖区</t>
  </si>
  <si>
    <t>东城区</t>
  </si>
  <si>
    <t>Dōngchéng Qū</t>
  </si>
  <si>
    <t>景山街道</t>
  </si>
  <si>
    <t>共和国前</t>
  </si>
  <si>
    <t>西城区</t>
  </si>
  <si>
    <t>Xīchéng Qū</t>
  </si>
  <si>
    <t>金融街街道</t>
  </si>
  <si>
    <t>朝阳区</t>
  </si>
  <si>
    <t>Cháoyáng Qū</t>
  </si>
  <si>
    <t>朝外街道</t>
  </si>
  <si>
    <t>丰台区</t>
  </si>
  <si>
    <t>Fēngtái Qū</t>
  </si>
  <si>
    <t>丰台街道</t>
  </si>
  <si>
    <t>石景山区</t>
  </si>
  <si>
    <t>Shíjǐngshān Qū</t>
  </si>
  <si>
    <t>鲁谷街道</t>
  </si>
  <si>
    <t>海淀区</t>
  </si>
  <si>
    <t>Hǎidiàn Qū</t>
  </si>
  <si>
    <t>海淀街道</t>
  </si>
  <si>
    <t>常住人口（2013年末）</t>
  </si>
  <si>
    <t>户籍人口（2013年末）</t>
  </si>
  <si>
    <t>总计</t>
  </si>
  <si>
    <t>（万人）</t>
  </si>
  <si>
    <t>比重</t>
  </si>
  <si>
    <t>（%）</t>
  </si>
  <si>
    <t>每平方公里</t>
  </si>
  <si>
    <t>人口密度</t>
  </si>
  <si>
    <t>非农业人口</t>
  </si>
  <si>
    <t>成都市</t>
  </si>
  <si>
    <t>常住人口[26]（2010年11月）</t>
  </si>
  <si>
    <t>户籍人口[27]</t>
  </si>
  <si>
    <t>（2010年末）</t>
  </si>
  <si>
    <t>大连市</t>
  </si>
  <si>
    <t>中山区</t>
  </si>
  <si>
    <t>西岗区</t>
  </si>
  <si>
    <t>沙河口区</t>
  </si>
  <si>
    <t>甘井子区</t>
  </si>
  <si>
    <t>常住人口[8]（2010年11月）</t>
  </si>
  <si>
    <t>户籍人口[9]</t>
  </si>
  <si>
    <t>佛山市</t>
  </si>
  <si>
    <t>禅城区</t>
  </si>
  <si>
    <t>南海区</t>
  </si>
  <si>
    <t>顺德区</t>
  </si>
  <si>
    <t>三水区</t>
  </si>
  <si>
    <t>高明区</t>
  </si>
  <si>
    <t>常住人口（2012年末）</t>
  </si>
  <si>
    <t>户籍人口（2012年末）</t>
  </si>
  <si>
    <t>福州市</t>
  </si>
  <si>
    <t>鼓楼区</t>
  </si>
  <si>
    <t>台江区</t>
  </si>
  <si>
    <t>仓山区</t>
  </si>
  <si>
    <t>马尾区</t>
  </si>
  <si>
    <t>晋安区</t>
  </si>
  <si>
    <r>
      <t>福州市各区（县、市）人口数据</t>
    </r>
    <r>
      <rPr>
        <u/>
        <sz val="11"/>
        <color theme="10"/>
        <rFont val="等线"/>
        <family val="3"/>
        <charset val="134"/>
        <scheme val="minor"/>
      </rPr>
      <t>[77]</t>
    </r>
  </si>
  <si>
    <r>
      <t>广州市各区人口数据</t>
    </r>
    <r>
      <rPr>
        <u/>
        <sz val="11"/>
        <color theme="10"/>
        <rFont val="等线"/>
        <family val="3"/>
        <charset val="134"/>
        <scheme val="minor"/>
      </rPr>
      <t>[119]</t>
    </r>
  </si>
  <si>
    <t>常住人口（万人）（2012年末）</t>
  </si>
  <si>
    <t>户籍人口</t>
  </si>
  <si>
    <t>（2012年末）</t>
  </si>
  <si>
    <t>广州市</t>
  </si>
  <si>
    <t>荔湾区</t>
  </si>
  <si>
    <t>越秀区</t>
  </si>
  <si>
    <t>海珠区</t>
  </si>
  <si>
    <t>天河区</t>
  </si>
  <si>
    <t>白云区</t>
  </si>
  <si>
    <t>黄埔区</t>
  </si>
  <si>
    <t>916.2 人/km²</t>
  </si>
  <si>
    <t>市区人口密度</t>
  </si>
  <si>
    <r>
      <t>区划代码</t>
    </r>
    <r>
      <rPr>
        <u/>
        <sz val="11"/>
        <color theme="10"/>
        <rFont val="等线"/>
        <family val="3"/>
        <charset val="134"/>
        <scheme val="minor"/>
      </rPr>
      <t>[7]</t>
    </r>
  </si>
  <si>
    <r>
      <t>面积</t>
    </r>
    <r>
      <rPr>
        <u/>
        <sz val="11"/>
        <color theme="10"/>
        <rFont val="等线"/>
        <family val="3"/>
        <charset val="134"/>
        <scheme val="minor"/>
      </rPr>
      <t>[8]</t>
    </r>
  </si>
  <si>
    <t>（平方公里）</t>
  </si>
  <si>
    <t>邮政编码</t>
  </si>
  <si>
    <r>
      <t>行政区划</t>
    </r>
    <r>
      <rPr>
        <u/>
        <sz val="11"/>
        <color theme="10"/>
        <rFont val="等线"/>
        <family val="3"/>
        <charset val="134"/>
        <scheme val="minor"/>
      </rPr>
      <t>[9]</t>
    </r>
  </si>
  <si>
    <t>街道</t>
  </si>
  <si>
    <t>镇</t>
  </si>
  <si>
    <t>乡</t>
  </si>
  <si>
    <t>其中：</t>
  </si>
  <si>
    <t>民族乡</t>
  </si>
  <si>
    <t>社区</t>
  </si>
  <si>
    <t>行政村</t>
  </si>
  <si>
    <t>合肥市</t>
  </si>
  <si>
    <t>Héféi Shì</t>
  </si>
  <si>
    <t>蜀山区</t>
  </si>
  <si>
    <t>瑶海区</t>
  </si>
  <si>
    <t>Yáohǎi Qū</t>
  </si>
  <si>
    <t>明光路街道</t>
  </si>
  <si>
    <t>庐阳区</t>
  </si>
  <si>
    <t>Lúyáng Qū</t>
  </si>
  <si>
    <t>亳州路街道</t>
  </si>
  <si>
    <t>Shǔshān Qū</t>
  </si>
  <si>
    <t>三里庵街道</t>
  </si>
  <si>
    <t>包河区</t>
  </si>
  <si>
    <t>Bāohé Qū</t>
  </si>
  <si>
    <t>骆岗街道</t>
  </si>
  <si>
    <t>长丰县</t>
  </si>
  <si>
    <t>Chángfēng Xiàn</t>
  </si>
  <si>
    <t>水湖镇</t>
  </si>
  <si>
    <t>肥东县</t>
  </si>
  <si>
    <t>Féidōng Xiàn</t>
  </si>
  <si>
    <t>店埠镇</t>
  </si>
  <si>
    <t>肥西县</t>
  </si>
  <si>
    <t>Féixī Xiàn</t>
  </si>
  <si>
    <t>上派镇</t>
  </si>
  <si>
    <t>庐江县</t>
  </si>
  <si>
    <t>Lújiāng Xiàn</t>
  </si>
  <si>
    <t>庐城镇</t>
  </si>
  <si>
    <t>巢湖市</t>
  </si>
  <si>
    <t>Cháohú Shì</t>
  </si>
  <si>
    <t>卧牛山街道</t>
  </si>
  <si>
    <r>
      <rPr>
        <sz val="7.5"/>
        <color rgb="FF000000"/>
        <rFont val="等线"/>
        <family val="2"/>
        <charset val="134"/>
      </rPr>
      <t>市区面积</t>
    </r>
    <phoneticPr fontId="1" type="noConversion"/>
  </si>
  <si>
    <t>1,479 人/km²</t>
  </si>
  <si>
    <t>537 人/km²</t>
  </si>
  <si>
    <t>658.6 人/km²</t>
  </si>
  <si>
    <r>
      <rPr>
        <sz val="12"/>
        <color theme="1"/>
        <rFont val="等线"/>
        <family val="2"/>
        <charset val="134"/>
      </rPr>
      <t>安顺</t>
    </r>
  </si>
  <si>
    <r>
      <rPr>
        <sz val="12"/>
        <color theme="1"/>
        <rFont val="等线"/>
        <family val="2"/>
        <charset val="134"/>
      </rPr>
      <t>包头</t>
    </r>
  </si>
  <si>
    <r>
      <rPr>
        <sz val="12"/>
        <color theme="1"/>
        <rFont val="等线"/>
        <family val="2"/>
        <charset val="134"/>
      </rPr>
      <t>北京</t>
    </r>
  </si>
  <si>
    <r>
      <rPr>
        <sz val="12"/>
        <color theme="1"/>
        <rFont val="等线"/>
        <family val="2"/>
        <charset val="134"/>
      </rPr>
      <t>常州</t>
    </r>
  </si>
  <si>
    <r>
      <rPr>
        <sz val="12"/>
        <color theme="1"/>
        <rFont val="等线"/>
        <family val="2"/>
        <charset val="134"/>
      </rPr>
      <t>潮汕</t>
    </r>
  </si>
  <si>
    <r>
      <rPr>
        <sz val="12"/>
        <color theme="1"/>
        <rFont val="等线"/>
        <family val="2"/>
        <charset val="134"/>
      </rPr>
      <t>潮州</t>
    </r>
  </si>
  <si>
    <r>
      <rPr>
        <sz val="12"/>
        <color theme="1"/>
        <rFont val="等线"/>
        <family val="2"/>
        <charset val="134"/>
      </rPr>
      <t>成都</t>
    </r>
  </si>
  <si>
    <r>
      <rPr>
        <sz val="12"/>
        <color theme="1"/>
        <rFont val="等线"/>
        <family val="2"/>
        <charset val="134"/>
      </rPr>
      <t>大连</t>
    </r>
  </si>
  <si>
    <r>
      <rPr>
        <sz val="12"/>
        <color theme="1"/>
        <rFont val="等线"/>
        <family val="2"/>
        <charset val="134"/>
      </rPr>
      <t>佛山</t>
    </r>
  </si>
  <si>
    <r>
      <rPr>
        <sz val="12"/>
        <color theme="1"/>
        <rFont val="等线"/>
        <family val="2"/>
        <charset val="134"/>
      </rPr>
      <t>福州</t>
    </r>
  </si>
  <si>
    <r>
      <rPr>
        <sz val="12"/>
        <color theme="1"/>
        <rFont val="等线"/>
        <family val="2"/>
        <charset val="134"/>
      </rPr>
      <t>广州</t>
    </r>
  </si>
  <si>
    <r>
      <rPr>
        <sz val="12"/>
        <color theme="1"/>
        <rFont val="等线"/>
        <family val="2"/>
        <charset val="134"/>
      </rPr>
      <t>贵阳</t>
    </r>
  </si>
  <si>
    <r>
      <rPr>
        <sz val="12"/>
        <color theme="1"/>
        <rFont val="等线"/>
        <family val="2"/>
        <charset val="134"/>
      </rPr>
      <t>哈尔滨</t>
    </r>
  </si>
  <si>
    <r>
      <rPr>
        <sz val="12"/>
        <color theme="1"/>
        <rFont val="等线"/>
        <family val="2"/>
        <charset val="134"/>
      </rPr>
      <t>杭州</t>
    </r>
  </si>
  <si>
    <r>
      <rPr>
        <sz val="12"/>
        <color theme="1"/>
        <rFont val="等线"/>
        <family val="2"/>
        <charset val="134"/>
      </rPr>
      <t>合肥</t>
    </r>
  </si>
  <si>
    <r>
      <rPr>
        <sz val="12"/>
        <color theme="1"/>
        <rFont val="等线"/>
        <family val="2"/>
        <charset val="134"/>
      </rPr>
      <t>呼和浩特</t>
    </r>
  </si>
  <si>
    <r>
      <rPr>
        <sz val="12"/>
        <color theme="1"/>
        <rFont val="等线"/>
        <family val="2"/>
        <charset val="134"/>
      </rPr>
      <t>惠州</t>
    </r>
  </si>
  <si>
    <r>
      <rPr>
        <sz val="12"/>
        <color theme="1"/>
        <rFont val="等线"/>
        <family val="2"/>
        <charset val="134"/>
      </rPr>
      <t>济南</t>
    </r>
  </si>
  <si>
    <r>
      <rPr>
        <sz val="12"/>
        <color theme="1"/>
        <rFont val="等线"/>
        <family val="2"/>
        <charset val="134"/>
      </rPr>
      <t>昆明</t>
    </r>
  </si>
  <si>
    <r>
      <rPr>
        <sz val="12"/>
        <color theme="1"/>
        <rFont val="等线"/>
        <family val="2"/>
        <charset val="134"/>
      </rPr>
      <t>廊坊</t>
    </r>
  </si>
  <si>
    <r>
      <rPr>
        <sz val="12"/>
        <color theme="1"/>
        <rFont val="等线"/>
        <family val="2"/>
        <charset val="134"/>
      </rPr>
      <t>丽江</t>
    </r>
  </si>
  <si>
    <r>
      <rPr>
        <sz val="12"/>
        <color theme="1"/>
        <rFont val="等线"/>
        <family val="2"/>
        <charset val="134"/>
      </rPr>
      <t>洛阳</t>
    </r>
  </si>
  <si>
    <r>
      <rPr>
        <sz val="12"/>
        <color theme="1"/>
        <rFont val="等线"/>
        <family val="2"/>
        <charset val="134"/>
      </rPr>
      <t>南昌</t>
    </r>
  </si>
  <si>
    <r>
      <rPr>
        <sz val="12"/>
        <color theme="1"/>
        <rFont val="等线"/>
        <family val="2"/>
        <charset val="134"/>
      </rPr>
      <t>南京</t>
    </r>
  </si>
  <si>
    <r>
      <rPr>
        <sz val="12"/>
        <color theme="1"/>
        <rFont val="等线"/>
        <family val="2"/>
        <charset val="134"/>
      </rPr>
      <t>宁波</t>
    </r>
  </si>
  <si>
    <r>
      <rPr>
        <sz val="12"/>
        <color theme="1"/>
        <rFont val="等线"/>
        <family val="2"/>
        <charset val="134"/>
      </rPr>
      <t>萍乡</t>
    </r>
  </si>
  <si>
    <r>
      <rPr>
        <sz val="12"/>
        <color theme="1"/>
        <rFont val="等线"/>
        <family val="2"/>
        <charset val="134"/>
      </rPr>
      <t>青岛</t>
    </r>
  </si>
  <si>
    <r>
      <rPr>
        <sz val="12"/>
        <color theme="1"/>
        <rFont val="等线"/>
        <family val="2"/>
        <charset val="134"/>
      </rPr>
      <t>全国</t>
    </r>
  </si>
  <si>
    <r>
      <rPr>
        <sz val="12"/>
        <color theme="1"/>
        <rFont val="等线"/>
        <family val="2"/>
        <charset val="134"/>
      </rPr>
      <t>厦门</t>
    </r>
  </si>
  <si>
    <r>
      <rPr>
        <sz val="12"/>
        <color theme="1"/>
        <rFont val="等线"/>
        <family val="2"/>
        <charset val="134"/>
      </rPr>
      <t>上海</t>
    </r>
  </si>
  <si>
    <r>
      <rPr>
        <sz val="12"/>
        <color theme="1"/>
        <rFont val="等线"/>
        <family val="2"/>
        <charset val="134"/>
      </rPr>
      <t>深圳</t>
    </r>
  </si>
  <si>
    <r>
      <rPr>
        <sz val="12"/>
        <color theme="1"/>
        <rFont val="等线"/>
        <family val="2"/>
        <charset val="134"/>
      </rPr>
      <t>沈阳</t>
    </r>
  </si>
  <si>
    <r>
      <rPr>
        <sz val="12"/>
        <color theme="1"/>
        <rFont val="等线"/>
        <family val="2"/>
        <charset val="134"/>
      </rPr>
      <t>石家庄</t>
    </r>
  </si>
  <si>
    <r>
      <rPr>
        <sz val="12"/>
        <color theme="1"/>
        <rFont val="等线"/>
        <family val="2"/>
        <charset val="134"/>
      </rPr>
      <t>苏州</t>
    </r>
  </si>
  <si>
    <r>
      <rPr>
        <sz val="12"/>
        <color theme="1"/>
        <rFont val="等线"/>
        <family val="2"/>
        <charset val="134"/>
      </rPr>
      <t>太原</t>
    </r>
  </si>
  <si>
    <r>
      <rPr>
        <sz val="12"/>
        <color theme="1"/>
        <rFont val="等线"/>
        <family val="2"/>
        <charset val="134"/>
      </rPr>
      <t>天津</t>
    </r>
  </si>
  <si>
    <r>
      <rPr>
        <sz val="12"/>
        <color theme="1"/>
        <rFont val="等线"/>
        <family val="2"/>
        <charset val="134"/>
      </rPr>
      <t>无锡</t>
    </r>
  </si>
  <si>
    <r>
      <rPr>
        <sz val="12"/>
        <color theme="1"/>
        <rFont val="等线"/>
        <family val="2"/>
        <charset val="134"/>
      </rPr>
      <t>武汉</t>
    </r>
  </si>
  <si>
    <r>
      <rPr>
        <sz val="12"/>
        <color theme="1"/>
        <rFont val="等线"/>
        <family val="2"/>
        <charset val="134"/>
      </rPr>
      <t>西安</t>
    </r>
  </si>
  <si>
    <r>
      <rPr>
        <sz val="12"/>
        <color theme="1"/>
        <rFont val="等线"/>
        <family val="2"/>
        <charset val="134"/>
      </rPr>
      <t>扬州</t>
    </r>
  </si>
  <si>
    <r>
      <rPr>
        <sz val="12"/>
        <color theme="1"/>
        <rFont val="等线"/>
        <family val="2"/>
        <charset val="134"/>
      </rPr>
      <t>郑州</t>
    </r>
  </si>
  <si>
    <r>
      <rPr>
        <sz val="12"/>
        <color theme="1"/>
        <rFont val="等线"/>
        <family val="2"/>
        <charset val="134"/>
      </rPr>
      <t>重庆</t>
    </r>
  </si>
  <si>
    <r>
      <rPr>
        <sz val="12"/>
        <color theme="1"/>
        <rFont val="等线"/>
        <family val="2"/>
        <charset val="134"/>
      </rPr>
      <t>珠海</t>
    </r>
  </si>
  <si>
    <r>
      <rPr>
        <sz val="12"/>
        <color theme="1"/>
        <rFont val="等线"/>
        <family val="2"/>
        <charset val="134"/>
      </rPr>
      <t>珠江</t>
    </r>
  </si>
  <si>
    <t>市区面积（km²）</t>
    <phoneticPr fontId="1" type="noConversion"/>
  </si>
  <si>
    <t>和平区</t>
  </si>
  <si>
    <t>Hépíng Qū</t>
  </si>
  <si>
    <t>小白楼街道</t>
  </si>
  <si>
    <t>河东区</t>
  </si>
  <si>
    <t>Hédōng Qū</t>
  </si>
  <si>
    <t>上杭路街道</t>
  </si>
  <si>
    <t>河西区</t>
  </si>
  <si>
    <t>Héxī Qū</t>
  </si>
  <si>
    <t>大营门街道</t>
  </si>
  <si>
    <t>南开区</t>
  </si>
  <si>
    <t>Nánkāi Qū</t>
  </si>
  <si>
    <t>长虹街道</t>
  </si>
  <si>
    <t>河北区</t>
  </si>
  <si>
    <t>Héběi Qū</t>
  </si>
  <si>
    <t>望海楼街道</t>
  </si>
  <si>
    <t>红桥区</t>
  </si>
  <si>
    <t>Hōngqiáo Qū</t>
  </si>
  <si>
    <t>西于庄街道</t>
  </si>
  <si>
    <t>#</t>
  </si>
  <si>
    <r>
      <rPr>
        <sz val="12"/>
        <color theme="1"/>
        <rFont val="宋体"/>
        <family val="3"/>
        <charset val="134"/>
      </rPr>
      <t>城市数据：</t>
    </r>
    <r>
      <rPr>
        <sz val="12"/>
        <color theme="1"/>
        <rFont val="Arial"/>
        <family val="2"/>
      </rPr>
      <t>https://zh.wikipedia.org/wiki/%E4%B8%AD%E5%8D%8E%E4%BA%BA%E6%B0%91%E5%85%B1%E5%92%8C%E5%9B%BD%E5%9F%8E%E5%B8%82%E5%88%97%E8%A1%A8</t>
    </r>
    <phoneticPr fontId="1" type="noConversion"/>
  </si>
  <si>
    <t>肇庆</t>
    <phoneticPr fontId="1" type="noConversion"/>
  </si>
  <si>
    <t>长沙</t>
    <phoneticPr fontId="1" type="noConversion"/>
  </si>
  <si>
    <t>市区常住人口（万人）</t>
    <phoneticPr fontId="1" type="noConversion"/>
  </si>
  <si>
    <t>长春</t>
    <phoneticPr fontId="1" type="noConversion"/>
  </si>
  <si>
    <t>漳州</t>
    <phoneticPr fontId="1" type="noConversion"/>
  </si>
  <si>
    <t>14,380 人/km²</t>
  </si>
  <si>
    <r>
      <t>区划代码</t>
    </r>
    <r>
      <rPr>
        <u/>
        <sz val="11"/>
        <color theme="10"/>
        <rFont val="等线"/>
        <family val="3"/>
        <charset val="134"/>
        <scheme val="minor"/>
      </rPr>
      <t>[10]</t>
    </r>
  </si>
  <si>
    <r>
      <t>面积</t>
    </r>
    <r>
      <rPr>
        <u/>
        <sz val="11"/>
        <color theme="10"/>
        <rFont val="等线"/>
        <family val="3"/>
        <charset val="134"/>
        <scheme val="minor"/>
      </rPr>
      <t>[11]</t>
    </r>
  </si>
  <si>
    <r>
      <t>行政区划</t>
    </r>
    <r>
      <rPr>
        <u/>
        <sz val="11"/>
        <color theme="10"/>
        <rFont val="等线"/>
        <family val="3"/>
        <charset val="134"/>
        <scheme val="minor"/>
      </rPr>
      <t>[12]</t>
    </r>
  </si>
  <si>
    <t>石家庄市</t>
  </si>
  <si>
    <t>Shíjiāzhuāng Shì</t>
  </si>
  <si>
    <r>
      <t>15848</t>
    </r>
    <r>
      <rPr>
        <u/>
        <sz val="11"/>
        <color theme="10"/>
        <rFont val="等线"/>
        <family val="3"/>
        <charset val="134"/>
        <scheme val="minor"/>
      </rPr>
      <t>[13]</t>
    </r>
  </si>
  <si>
    <t>长安区</t>
  </si>
  <si>
    <t>Cháng'ān Qū</t>
  </si>
  <si>
    <t>育才街道</t>
  </si>
  <si>
    <t>桥西区</t>
  </si>
  <si>
    <t>Qiáoxī Qū</t>
  </si>
  <si>
    <t>振头街道</t>
  </si>
  <si>
    <t>新华区</t>
  </si>
  <si>
    <t>Xīnhuá Qū</t>
  </si>
  <si>
    <t>革新街道</t>
  </si>
  <si>
    <t>井陉矿区</t>
  </si>
  <si>
    <t>Jǐngxíng Kuàng Qū</t>
  </si>
  <si>
    <t>矿市街道</t>
  </si>
  <si>
    <t>裕华区</t>
  </si>
  <si>
    <t>Yùhuá Qū</t>
  </si>
  <si>
    <t>裕兴街道</t>
  </si>
  <si>
    <t>藁城区</t>
  </si>
  <si>
    <t>Gǎochéng Qū</t>
  </si>
  <si>
    <t>廉州镇</t>
  </si>
  <si>
    <t>鹿泉区</t>
  </si>
  <si>
    <t>Lùquán Qū</t>
  </si>
  <si>
    <t>获鹿镇</t>
  </si>
  <si>
    <t>栾城区</t>
  </si>
  <si>
    <t>Luánchéng Qū</t>
  </si>
  <si>
    <t>栾城镇</t>
  </si>
  <si>
    <t>井陉县</t>
  </si>
  <si>
    <t>Jǐngxíng Xiàn</t>
  </si>
  <si>
    <t>微水镇</t>
  </si>
  <si>
    <t>正定县</t>
  </si>
  <si>
    <t>Zhèngdìng Xiàn</t>
  </si>
  <si>
    <t>正定镇</t>
  </si>
  <si>
    <t>行唐县</t>
  </si>
  <si>
    <t>Xíngtáng Xiàn</t>
  </si>
  <si>
    <t>龙州镇</t>
  </si>
  <si>
    <t>灵寿县</t>
  </si>
  <si>
    <t>Língshòu Xiàn</t>
  </si>
  <si>
    <t>灵寿镇</t>
  </si>
  <si>
    <t>高邑县</t>
  </si>
  <si>
    <t>Gāoyì Xiàn</t>
  </si>
  <si>
    <t>高邑镇</t>
  </si>
  <si>
    <t>深泽县</t>
  </si>
  <si>
    <t>Shēnzé Xiàn</t>
  </si>
  <si>
    <t>深泽镇</t>
  </si>
  <si>
    <t>赞皇县</t>
  </si>
  <si>
    <t>Zànhuáng Xiàn</t>
  </si>
  <si>
    <t>赞皇镇</t>
  </si>
  <si>
    <t>无极县</t>
  </si>
  <si>
    <t>Wújí Xiàn</t>
  </si>
  <si>
    <t>无极镇</t>
  </si>
  <si>
    <t>平山县</t>
  </si>
  <si>
    <t>Píngshān Xiàn</t>
  </si>
  <si>
    <t>平山镇</t>
  </si>
  <si>
    <t>元氏县</t>
  </si>
  <si>
    <t>Yuánshì Xiàn</t>
  </si>
  <si>
    <t>槐阳镇</t>
  </si>
  <si>
    <t>赵县</t>
  </si>
  <si>
    <t>Zhào Xiàn</t>
  </si>
  <si>
    <t>赵州镇</t>
  </si>
  <si>
    <t>辛集市</t>
  </si>
  <si>
    <t>Xīnjí Shì</t>
  </si>
  <si>
    <t>辛集镇</t>
  </si>
  <si>
    <t>晋州市</t>
  </si>
  <si>
    <t>Jìnzhōu Shì</t>
  </si>
  <si>
    <t>晋州镇</t>
  </si>
  <si>
    <t>新乐市</t>
  </si>
  <si>
    <t>Xīnlè Shì</t>
  </si>
  <si>
    <t>长寿街道</t>
  </si>
  <si>
    <t>长安区、桥西区、新华区、裕华区、井陉矿区、藁城区、鹿泉区、栾城区[9]</t>
    <phoneticPr fontId="1" type="noConversion"/>
  </si>
  <si>
    <t>划名称</t>
  </si>
  <si>
    <t>常住人口[14]（2010年11月）</t>
  </si>
  <si>
    <t>户籍人口[15]</t>
  </si>
  <si>
    <t>桥东区</t>
  </si>
  <si>
    <t>栾城县</t>
  </si>
  <si>
    <t>赵　县</t>
  </si>
  <si>
    <t>藁城市</t>
  </si>
  <si>
    <t>鹿泉市</t>
  </si>
  <si>
    <t>每平方公里人口数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</si>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</sst>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_ "/>
    <numFmt numFmtId="183" formatCode="0.00_);[Red]\(0.00\)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color rgb="FF000000"/>
      <name val="Arial"/>
      <family val="2"/>
    </font>
    <font>
      <sz val="7.5"/>
      <color rgb="FF000000"/>
      <name val="等线"/>
      <family val="2"/>
      <charset val="134"/>
    </font>
    <font>
      <sz val="12"/>
      <color theme="1"/>
      <name val="Arial"/>
      <family val="2"/>
    </font>
    <font>
      <sz val="12"/>
      <color theme="1"/>
      <name val="等线"/>
      <family val="2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8" xfId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4" fillId="3" borderId="2" xfId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4" fillId="3" borderId="6" xfId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80" fontId="8" fillId="0" borderId="0" xfId="0" applyNumberFormat="1" applyFont="1">
      <alignment vertical="center"/>
    </xf>
    <xf numFmtId="0" fontId="9" fillId="0" borderId="0" xfId="0" applyFont="1" applyAlignment="1">
      <alignment horizontal="center" vertical="center"/>
    </xf>
    <xf numFmtId="183" fontId="9" fillId="0" borderId="0" xfId="0" applyNumberFormat="1" applyFont="1">
      <alignment vertical="center"/>
    </xf>
    <xf numFmtId="183" fontId="8" fillId="0" borderId="0" xfId="0" applyNumberFormat="1" applyFont="1">
      <alignment vertical="center"/>
    </xf>
    <xf numFmtId="183" fontId="6" fillId="0" borderId="0" xfId="0" applyNumberFormat="1" applyFont="1">
      <alignment vertical="center"/>
    </xf>
    <xf numFmtId="183" fontId="0" fillId="0" borderId="0" xfId="0" applyNumberFormat="1">
      <alignment vertical="center"/>
    </xf>
    <xf numFmtId="0" fontId="6" fillId="2" borderId="5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9D%A9%E6%96%B0%E8%A1%97%E9%81%93" TargetMode="External"/><Relationship Id="rId13" Type="http://schemas.openxmlformats.org/officeDocument/2006/relationships/hyperlink" Target="https://zh.wikipedia.org/wiki/%E6%A0%BE%E5%9F%8E%E9%95%87" TargetMode="External"/><Relationship Id="rId18" Type="http://schemas.openxmlformats.org/officeDocument/2006/relationships/hyperlink" Target="https://zh.wikipedia.org/wiki/%E9%AB%98%E9%82%91%E9%95%87" TargetMode="External"/><Relationship Id="rId26" Type="http://schemas.openxmlformats.org/officeDocument/2006/relationships/hyperlink" Target="https://zh.wikipedia.org/wiki/%E6%99%8B%E5%B7%9E%E9%95%87" TargetMode="External"/><Relationship Id="rId3" Type="http://schemas.openxmlformats.org/officeDocument/2006/relationships/hyperlink" Target="https://zh.wikipedia.org/wiki/%E7%9F%B3%E5%AE%B6%E5%BA%84%E5%B8%82" TargetMode="External"/><Relationship Id="rId21" Type="http://schemas.openxmlformats.org/officeDocument/2006/relationships/hyperlink" Target="https://zh.wikipedia.org/wiki/%E6%97%A0%E6%9E%81%E9%95%87" TargetMode="External"/><Relationship Id="rId7" Type="http://schemas.openxmlformats.org/officeDocument/2006/relationships/hyperlink" Target="https://zh.wikipedia.org/wiki/%E6%8C%AF%E5%A4%B4%E8%A1%97%E9%81%93" TargetMode="External"/><Relationship Id="rId12" Type="http://schemas.openxmlformats.org/officeDocument/2006/relationships/hyperlink" Target="https://zh.wikipedia.org/wiki/%E8%8E%B7%E9%B9%BF%E9%95%87" TargetMode="External"/><Relationship Id="rId17" Type="http://schemas.openxmlformats.org/officeDocument/2006/relationships/hyperlink" Target="https://zh.wikipedia.org/wiki/%E7%81%B5%E5%AF%BF%E9%95%87" TargetMode="External"/><Relationship Id="rId25" Type="http://schemas.openxmlformats.org/officeDocument/2006/relationships/hyperlink" Target="https://zh.wikipedia.org/wiki/%E8%BE%9B%E9%9B%86%E9%95%87_(%E8%BE%9B%E9%9B%86%E5%B8%82)" TargetMode="External"/><Relationship Id="rId2" Type="http://schemas.openxmlformats.org/officeDocument/2006/relationships/hyperlink" Target="https://zh.wikipedia.org/wiki/%E7%9F%B3%E5%AE%B6%E5%BA%84%E5%B8%82" TargetMode="External"/><Relationship Id="rId16" Type="http://schemas.openxmlformats.org/officeDocument/2006/relationships/hyperlink" Target="https://zh.wikipedia.org/wiki/%E9%BE%99%E5%B7%9E%E9%95%87_(%E8%A1%8C%E5%94%90%E5%8E%BF)" TargetMode="External"/><Relationship Id="rId20" Type="http://schemas.openxmlformats.org/officeDocument/2006/relationships/hyperlink" Target="https://zh.wikipedia.org/wiki/%E8%B5%9E%E7%9A%87%E9%95%87" TargetMode="External"/><Relationship Id="rId1" Type="http://schemas.openxmlformats.org/officeDocument/2006/relationships/hyperlink" Target="https://zh.wikipedia.org/wiki/%E7%9F%B3%E5%AE%B6%E5%BA%84%E5%B8%82" TargetMode="External"/><Relationship Id="rId6" Type="http://schemas.openxmlformats.org/officeDocument/2006/relationships/hyperlink" Target="https://zh.wikipedia.org/wiki/%E8%82%B2%E6%89%8D%E8%A1%97%E9%81%93_(%E7%9F%B3%E5%AE%B6%E5%BA%84%E5%B8%82)" TargetMode="External"/><Relationship Id="rId11" Type="http://schemas.openxmlformats.org/officeDocument/2006/relationships/hyperlink" Target="https://zh.wikipedia.org/wiki/%E5%BB%89%E5%B7%9E%E9%95%87_(%E8%97%81%E5%9F%8E%E5%B8%82)" TargetMode="External"/><Relationship Id="rId24" Type="http://schemas.openxmlformats.org/officeDocument/2006/relationships/hyperlink" Target="https://zh.wikipedia.org/wiki/%E8%B5%B5%E5%B7%9E%E9%95%87" TargetMode="External"/><Relationship Id="rId5" Type="http://schemas.openxmlformats.org/officeDocument/2006/relationships/hyperlink" Target="https://zh.wikipedia.org/wiki/%E9%95%BF%E5%AE%89%E5%8C%BA_(%E7%9F%B3%E5%AE%B6%E5%BA%84%E5%B8%82)" TargetMode="External"/><Relationship Id="rId15" Type="http://schemas.openxmlformats.org/officeDocument/2006/relationships/hyperlink" Target="https://zh.wikipedia.org/wiki/%E6%AD%A3%E5%AE%9A%E9%95%87" TargetMode="External"/><Relationship Id="rId23" Type="http://schemas.openxmlformats.org/officeDocument/2006/relationships/hyperlink" Target="https://zh.wikipedia.org/wiki/%E6%A7%90%E9%98%B3%E9%95%87" TargetMode="External"/><Relationship Id="rId10" Type="http://schemas.openxmlformats.org/officeDocument/2006/relationships/hyperlink" Target="https://zh.wikipedia.org/wiki/%E8%A3%95%E5%85%B4%E8%A1%97%E9%81%93" TargetMode="External"/><Relationship Id="rId19" Type="http://schemas.openxmlformats.org/officeDocument/2006/relationships/hyperlink" Target="https://zh.wikipedia.org/wiki/%E6%B7%B1%E6%B3%BD%E9%95%87" TargetMode="External"/><Relationship Id="rId4" Type="http://schemas.openxmlformats.org/officeDocument/2006/relationships/hyperlink" Target="https://zh.wikipedia.org/wiki/%E7%9F%B3%E5%AE%B6%E5%BA%84%E5%B8%82" TargetMode="External"/><Relationship Id="rId9" Type="http://schemas.openxmlformats.org/officeDocument/2006/relationships/hyperlink" Target="https://zh.wikipedia.org/wiki/%E7%9F%BF%E5%B8%82%E8%A1%97%E9%81%93" TargetMode="External"/><Relationship Id="rId14" Type="http://schemas.openxmlformats.org/officeDocument/2006/relationships/hyperlink" Target="https://zh.wikipedia.org/wiki/%E5%BE%AE%E6%B0%B4%E9%95%87" TargetMode="External"/><Relationship Id="rId22" Type="http://schemas.openxmlformats.org/officeDocument/2006/relationships/hyperlink" Target="https://zh.wikipedia.org/wiki/%E5%B9%B3%E5%B1%B1%E9%95%87_(%E5%B9%B3%E5%B1%B1%E5%8E%BF)" TargetMode="External"/><Relationship Id="rId27" Type="http://schemas.openxmlformats.org/officeDocument/2006/relationships/hyperlink" Target="https://zh.wikipedia.org/wiki/%E9%95%BF%E5%AF%BF%E8%A1%97%E9%81%9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AA%86%E5%B2%97%E8%A1%97%E9%81%93" TargetMode="External"/><Relationship Id="rId13" Type="http://schemas.openxmlformats.org/officeDocument/2006/relationships/hyperlink" Target="https://zh.wikipedia.org/wiki/%E5%8D%A7%E7%89%9B%E5%B1%B1%E8%A1%97%E9%81%93" TargetMode="External"/><Relationship Id="rId3" Type="http://schemas.openxmlformats.org/officeDocument/2006/relationships/hyperlink" Target="https://zh.wikipedia.org/wiki/%E5%90%88%E8%82%A5%E5%B8%82" TargetMode="External"/><Relationship Id="rId7" Type="http://schemas.openxmlformats.org/officeDocument/2006/relationships/hyperlink" Target="https://zh.wikipedia.org/wiki/%E4%B8%89%E9%87%8C%E5%BA%B5%E8%A1%97%E9%81%93" TargetMode="External"/><Relationship Id="rId12" Type="http://schemas.openxmlformats.org/officeDocument/2006/relationships/hyperlink" Target="https://zh.wikipedia.org/wiki/%E5%BA%90%E5%9F%8E%E9%95%87" TargetMode="External"/><Relationship Id="rId2" Type="http://schemas.openxmlformats.org/officeDocument/2006/relationships/hyperlink" Target="https://zh.wikipedia.org/wiki/%E5%90%88%E8%82%A5%E5%B8%82" TargetMode="External"/><Relationship Id="rId1" Type="http://schemas.openxmlformats.org/officeDocument/2006/relationships/hyperlink" Target="https://zh.wikipedia.org/wiki/%E5%90%88%E8%82%A5%E5%B8%82" TargetMode="External"/><Relationship Id="rId6" Type="http://schemas.openxmlformats.org/officeDocument/2006/relationships/hyperlink" Target="https://zh.wikipedia.org/wiki/%E4%BA%B3%E5%B7%9E%E8%B7%AF%E8%A1%97%E9%81%93" TargetMode="External"/><Relationship Id="rId11" Type="http://schemas.openxmlformats.org/officeDocument/2006/relationships/hyperlink" Target="https://zh.wikipedia.org/wiki/%E4%B8%8A%E6%B4%BE%E9%95%87" TargetMode="External"/><Relationship Id="rId5" Type="http://schemas.openxmlformats.org/officeDocument/2006/relationships/hyperlink" Target="https://zh.wikipedia.org/wiki/%E6%98%8E%E5%85%89%E8%B7%AF%E8%A1%97%E9%81%93" TargetMode="External"/><Relationship Id="rId10" Type="http://schemas.openxmlformats.org/officeDocument/2006/relationships/hyperlink" Target="https://zh.wikipedia.org/wiki/%E5%BA%97%E5%9F%A0%E9%95%87_(%E8%82%A5%E4%B8%9C%E5%8E%BF)" TargetMode="External"/><Relationship Id="rId4" Type="http://schemas.openxmlformats.org/officeDocument/2006/relationships/hyperlink" Target="https://zh.wikipedia.org/wiki/%E8%9C%80%E5%B1%B1%E5%8C%BA" TargetMode="External"/><Relationship Id="rId9" Type="http://schemas.openxmlformats.org/officeDocument/2006/relationships/hyperlink" Target="https://zh.wikipedia.org/wiki/%E6%B0%B4%E6%B9%96%E9%95%8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5%B9%BF%E5%B7%9E%E5%B8%8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zh.wikipedia.org/wiki/%E7%A6%8F%E5%B7%9E%E5%B8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"/>
    </sheetView>
  </sheetViews>
  <sheetFormatPr defaultRowHeight="14.25" x14ac:dyDescent="0.2"/>
  <cols>
    <col min="3" max="3" width="20.375" customWidth="1"/>
    <col min="4" max="4" width="16.25" customWidth="1"/>
    <col min="5" max="5" width="23.25" customWidth="1"/>
    <col min="6" max="6" width="24.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t="s">
        <v>8</v>
      </c>
      <c r="B2" t="s">
        <v>9</v>
      </c>
      <c r="C2" t="s">
        <v>10</v>
      </c>
      <c r="D2" t="s">
        <v>11</v>
      </c>
      <c r="E2" s="1">
        <v>919000</v>
      </c>
      <c r="F2">
        <v>42</v>
      </c>
      <c r="G2">
        <v>21881</v>
      </c>
    </row>
    <row r="3" spans="1:7" x14ac:dyDescent="0.2">
      <c r="A3" t="s">
        <v>12</v>
      </c>
      <c r="B3" t="s">
        <v>13</v>
      </c>
      <c r="C3" t="s">
        <v>14</v>
      </c>
      <c r="D3" t="s">
        <v>11</v>
      </c>
      <c r="E3" s="1">
        <v>1243000</v>
      </c>
      <c r="F3">
        <v>51</v>
      </c>
      <c r="G3">
        <v>24372</v>
      </c>
    </row>
    <row r="4" spans="1:7" x14ac:dyDescent="0.2">
      <c r="A4" t="s">
        <v>15</v>
      </c>
      <c r="B4" t="s">
        <v>16</v>
      </c>
      <c r="C4" t="s">
        <v>17</v>
      </c>
      <c r="D4" t="s">
        <v>11</v>
      </c>
      <c r="E4" s="1">
        <v>3545000</v>
      </c>
      <c r="F4">
        <v>470.8</v>
      </c>
      <c r="G4">
        <v>7530</v>
      </c>
    </row>
    <row r="5" spans="1:7" x14ac:dyDescent="0.2">
      <c r="A5" t="s">
        <v>18</v>
      </c>
      <c r="B5" t="s">
        <v>19</v>
      </c>
      <c r="C5" t="s">
        <v>20</v>
      </c>
      <c r="D5" t="s">
        <v>11</v>
      </c>
      <c r="E5" s="1">
        <v>2112000</v>
      </c>
      <c r="F5">
        <v>304.2</v>
      </c>
      <c r="G5">
        <v>6943</v>
      </c>
    </row>
    <row r="6" spans="1:7" x14ac:dyDescent="0.2">
      <c r="A6" t="s">
        <v>21</v>
      </c>
      <c r="B6" t="s">
        <v>22</v>
      </c>
      <c r="C6" t="s">
        <v>23</v>
      </c>
      <c r="D6" t="s">
        <v>11</v>
      </c>
      <c r="E6" s="1">
        <v>616000</v>
      </c>
      <c r="F6">
        <v>89.8</v>
      </c>
      <c r="G6">
        <v>6860</v>
      </c>
    </row>
    <row r="7" spans="1:7" x14ac:dyDescent="0.2">
      <c r="A7" t="s">
        <v>24</v>
      </c>
      <c r="B7" t="s">
        <v>25</v>
      </c>
      <c r="C7" t="s">
        <v>26</v>
      </c>
      <c r="D7" t="s">
        <v>11</v>
      </c>
      <c r="E7" s="1">
        <v>3281000</v>
      </c>
      <c r="F7">
        <v>426</v>
      </c>
      <c r="G7">
        <v>7702</v>
      </c>
    </row>
    <row r="8" spans="1:7" x14ac:dyDescent="0.2">
      <c r="E8" s="1">
        <f>SUM(E2:E7)</f>
        <v>11716000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4.25" x14ac:dyDescent="0.2"/>
  <cols>
    <col min="1" max="1" width="19.375" customWidth="1"/>
    <col min="2" max="2" width="21.25" customWidth="1"/>
    <col min="3" max="3" width="13.625" customWidth="1"/>
    <col min="4" max="4" width="13.75" customWidth="1"/>
    <col min="5" max="5" width="15.75" customWidth="1"/>
    <col min="6" max="6" width="14" customWidth="1"/>
  </cols>
  <sheetData>
    <row r="1" spans="1:6" x14ac:dyDescent="0.2">
      <c r="A1" t="s">
        <v>0</v>
      </c>
      <c r="B1" t="s">
        <v>27</v>
      </c>
      <c r="E1" t="s">
        <v>28</v>
      </c>
    </row>
    <row r="2" spans="1:6" x14ac:dyDescent="0.2">
      <c r="B2" t="s">
        <v>29</v>
      </c>
      <c r="C2" t="s">
        <v>31</v>
      </c>
      <c r="D2" t="s">
        <v>33</v>
      </c>
      <c r="E2" t="s">
        <v>29</v>
      </c>
      <c r="F2" t="s">
        <v>35</v>
      </c>
    </row>
    <row r="3" spans="1:6" x14ac:dyDescent="0.2">
      <c r="B3" t="s">
        <v>30</v>
      </c>
      <c r="C3" t="s">
        <v>32</v>
      </c>
      <c r="D3" t="s">
        <v>34</v>
      </c>
      <c r="E3" t="s">
        <v>30</v>
      </c>
      <c r="F3" t="s">
        <v>30</v>
      </c>
    </row>
    <row r="4" spans="1:6" x14ac:dyDescent="0.2">
      <c r="A4" t="s">
        <v>36</v>
      </c>
      <c r="B4">
        <v>1429.76</v>
      </c>
      <c r="C4">
        <v>100</v>
      </c>
      <c r="D4">
        <v>1175.48</v>
      </c>
      <c r="E4">
        <v>1188</v>
      </c>
      <c r="F4">
        <v>728.7</v>
      </c>
    </row>
    <row r="5" spans="1:6" x14ac:dyDescent="0.2">
      <c r="A5" t="s">
        <v>7</v>
      </c>
      <c r="B5">
        <v>779.6</v>
      </c>
      <c r="C5">
        <v>54.53</v>
      </c>
      <c r="D5">
        <v>3585.04</v>
      </c>
      <c r="E5">
        <v>564.9</v>
      </c>
      <c r="F5">
        <v>471.3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M16" sqref="M16"/>
    </sheetView>
  </sheetViews>
  <sheetFormatPr defaultRowHeight="14.25" x14ac:dyDescent="0.2"/>
  <cols>
    <col min="4" max="4" width="11.75" customWidth="1"/>
    <col min="5" max="5" width="14.875" customWidth="1"/>
  </cols>
  <sheetData>
    <row r="1" spans="1:5" ht="31.5" customHeight="1" x14ac:dyDescent="0.2">
      <c r="A1" t="s">
        <v>0</v>
      </c>
      <c r="B1" t="s">
        <v>37</v>
      </c>
      <c r="E1" t="s">
        <v>38</v>
      </c>
    </row>
    <row r="2" spans="1:5" ht="34.5" customHeight="1" x14ac:dyDescent="0.2">
      <c r="B2" t="s">
        <v>29</v>
      </c>
      <c r="C2" t="s">
        <v>31</v>
      </c>
      <c r="D2" t="s">
        <v>33</v>
      </c>
      <c r="E2" t="s">
        <v>39</v>
      </c>
    </row>
    <row r="3" spans="1:5" x14ac:dyDescent="0.2">
      <c r="C3" t="s">
        <v>32</v>
      </c>
      <c r="D3" t="s">
        <v>34</v>
      </c>
    </row>
    <row r="4" spans="1:5" x14ac:dyDescent="0.2">
      <c r="A4" t="s">
        <v>40</v>
      </c>
      <c r="B4">
        <v>6690432</v>
      </c>
      <c r="C4">
        <v>100</v>
      </c>
      <c r="D4">
        <v>532.09</v>
      </c>
      <c r="E4">
        <v>5864359</v>
      </c>
    </row>
    <row r="5" spans="1:5" x14ac:dyDescent="0.2">
      <c r="A5" t="s">
        <v>41</v>
      </c>
      <c r="B5">
        <v>339527</v>
      </c>
      <c r="C5">
        <v>5.07</v>
      </c>
      <c r="D5">
        <v>8467.01</v>
      </c>
      <c r="E5">
        <v>356625</v>
      </c>
    </row>
    <row r="6" spans="1:5" x14ac:dyDescent="0.2">
      <c r="A6" t="s">
        <v>42</v>
      </c>
      <c r="B6">
        <v>305742</v>
      </c>
      <c r="C6">
        <v>4.57</v>
      </c>
      <c r="D6">
        <v>12771.18</v>
      </c>
      <c r="E6">
        <v>302387</v>
      </c>
    </row>
    <row r="7" spans="1:5" x14ac:dyDescent="0.2">
      <c r="A7" t="s">
        <v>43</v>
      </c>
      <c r="B7">
        <v>693140</v>
      </c>
      <c r="C7">
        <v>10.36</v>
      </c>
      <c r="D7">
        <v>19969.46</v>
      </c>
      <c r="E7">
        <v>657147</v>
      </c>
    </row>
    <row r="8" spans="1:5" x14ac:dyDescent="0.2">
      <c r="A8" t="s">
        <v>44</v>
      </c>
      <c r="B8">
        <v>1321778</v>
      </c>
      <c r="C8">
        <v>19.760000000000002</v>
      </c>
      <c r="D8">
        <v>2927.4</v>
      </c>
      <c r="E8">
        <v>762674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 x14ac:dyDescent="0.2"/>
  <cols>
    <col min="1" max="2" width="9" style="33"/>
    <col min="3" max="3" width="16.25" style="38" customWidth="1"/>
    <col min="4" max="4" width="21" style="33" customWidth="1"/>
    <col min="5" max="5" width="28.375" style="33" customWidth="1"/>
    <col min="6" max="6" width="29.25" style="33" customWidth="1"/>
    <col min="7" max="7" width="9" style="33"/>
    <col min="8" max="8" width="16.875" style="33" customWidth="1"/>
    <col min="9" max="16384" width="9" style="33"/>
  </cols>
  <sheetData>
    <row r="1" spans="1:9" ht="15.75" x14ac:dyDescent="0.2">
      <c r="C1" s="37" t="s">
        <v>164</v>
      </c>
      <c r="D1" s="34" t="s">
        <v>187</v>
      </c>
      <c r="E1" s="36" t="s">
        <v>272</v>
      </c>
    </row>
    <row r="2" spans="1:9" ht="15.75" x14ac:dyDescent="0.2">
      <c r="A2" s="33" t="s">
        <v>120</v>
      </c>
    </row>
    <row r="3" spans="1:9" ht="15.75" x14ac:dyDescent="0.2">
      <c r="A3" s="33" t="s">
        <v>121</v>
      </c>
    </row>
    <row r="4" spans="1:9" ht="15.75" x14ac:dyDescent="0.2">
      <c r="A4" s="33" t="s">
        <v>122</v>
      </c>
      <c r="B4" s="33">
        <v>1</v>
      </c>
    </row>
    <row r="5" spans="1:9" ht="15.75" x14ac:dyDescent="0.2">
      <c r="A5" s="33" t="s">
        <v>123</v>
      </c>
    </row>
    <row r="6" spans="1:9" ht="15.75" x14ac:dyDescent="0.2">
      <c r="A6" s="33" t="s">
        <v>124</v>
      </c>
      <c r="H6" s="22">
        <v>649.79</v>
      </c>
      <c r="I6" s="22">
        <v>858.7</v>
      </c>
    </row>
    <row r="7" spans="1:9" ht="15.75" x14ac:dyDescent="0.2">
      <c r="A7" s="33" t="s">
        <v>125</v>
      </c>
      <c r="H7" s="22">
        <v>210.57</v>
      </c>
      <c r="I7" s="22">
        <v>2029.6</v>
      </c>
    </row>
    <row r="8" spans="1:9" ht="15.75" x14ac:dyDescent="0.2">
      <c r="A8" s="33" t="s">
        <v>126</v>
      </c>
      <c r="B8" s="33">
        <v>1</v>
      </c>
      <c r="H8" s="22">
        <v>191.89</v>
      </c>
      <c r="I8" s="22">
        <v>1850.22</v>
      </c>
    </row>
    <row r="9" spans="1:9" ht="15.75" x14ac:dyDescent="0.2">
      <c r="A9" s="33" t="s">
        <v>127</v>
      </c>
      <c r="B9" s="33">
        <v>1</v>
      </c>
      <c r="H9" s="22">
        <v>1013.56</v>
      </c>
      <c r="I9" s="22">
        <v>633.76</v>
      </c>
    </row>
    <row r="10" spans="1:9" ht="15.75" x14ac:dyDescent="0.2">
      <c r="A10" s="33" t="s">
        <v>128</v>
      </c>
      <c r="B10" s="33">
        <v>1</v>
      </c>
      <c r="H10" s="33">
        <f>SUM(H6:H9)</f>
        <v>2065.81</v>
      </c>
      <c r="I10" s="33">
        <f>SUM(I6:I9)</f>
        <v>5372.2800000000007</v>
      </c>
    </row>
    <row r="11" spans="1:9" ht="15.75" x14ac:dyDescent="0.2">
      <c r="A11" s="33" t="s">
        <v>129</v>
      </c>
      <c r="B11" s="33">
        <v>1</v>
      </c>
      <c r="I11" s="33">
        <f>I10/4</f>
        <v>1343.0700000000002</v>
      </c>
    </row>
    <row r="12" spans="1:9" ht="15.75" x14ac:dyDescent="0.2">
      <c r="A12" s="33" t="s">
        <v>130</v>
      </c>
    </row>
    <row r="13" spans="1:9" ht="15.75" x14ac:dyDescent="0.2">
      <c r="A13" s="33" t="s">
        <v>131</v>
      </c>
      <c r="C13" s="39">
        <v>2512</v>
      </c>
      <c r="D13" s="22">
        <v>380</v>
      </c>
      <c r="E13" s="35">
        <f t="shared" ref="E13:E35" si="0">D13/C13*10000</f>
        <v>1512.7388535031846</v>
      </c>
      <c r="F13" s="22" t="s">
        <v>118</v>
      </c>
    </row>
    <row r="14" spans="1:9" ht="15.75" x14ac:dyDescent="0.2">
      <c r="A14" s="33" t="s">
        <v>132</v>
      </c>
      <c r="C14" s="39">
        <v>10198</v>
      </c>
      <c r="D14" s="22">
        <v>670.46</v>
      </c>
      <c r="E14" s="35">
        <f t="shared" si="0"/>
        <v>657.44263581094333</v>
      </c>
      <c r="F14" s="22" t="s">
        <v>119</v>
      </c>
    </row>
    <row r="15" spans="1:9" ht="15.75" x14ac:dyDescent="0.2">
      <c r="A15" s="33" t="s">
        <v>133</v>
      </c>
      <c r="C15" s="39">
        <v>4876</v>
      </c>
      <c r="D15" s="23">
        <v>721.3</v>
      </c>
      <c r="E15" s="35">
        <f t="shared" si="0"/>
        <v>1479.2863002461031</v>
      </c>
      <c r="F15" s="22" t="s">
        <v>117</v>
      </c>
    </row>
    <row r="16" spans="1:9" ht="15.75" x14ac:dyDescent="0.2">
      <c r="A16" s="33" t="s">
        <v>134</v>
      </c>
      <c r="C16" s="38">
        <v>1312.46</v>
      </c>
      <c r="D16" s="23">
        <v>531.79999999999995</v>
      </c>
      <c r="E16" s="35">
        <f t="shared" si="0"/>
        <v>4051.9330112917723</v>
      </c>
    </row>
    <row r="17" spans="1:6" ht="15.75" x14ac:dyDescent="0.2">
      <c r="A17" s="33" t="s">
        <v>135</v>
      </c>
      <c r="C17" s="38">
        <v>2065.81</v>
      </c>
      <c r="D17" s="22">
        <v>206.49</v>
      </c>
      <c r="E17" s="35">
        <f t="shared" si="0"/>
        <v>999.55949482285405</v>
      </c>
      <c r="F17" s="33">
        <v>1343.0700000000002</v>
      </c>
    </row>
    <row r="18" spans="1:6" ht="15.75" x14ac:dyDescent="0.2">
      <c r="A18" s="33" t="s">
        <v>136</v>
      </c>
      <c r="C18" s="39">
        <v>2559</v>
      </c>
      <c r="D18" s="22">
        <v>234.45</v>
      </c>
      <c r="E18" s="35">
        <f t="shared" si="0"/>
        <v>916.17819460726844</v>
      </c>
      <c r="F18" s="22" t="s">
        <v>73</v>
      </c>
    </row>
    <row r="19" spans="1:6" ht="15.75" x14ac:dyDescent="0.2">
      <c r="A19" s="33" t="s">
        <v>137</v>
      </c>
      <c r="E19" s="35" t="e">
        <f t="shared" si="0"/>
        <v>#DIV/0!</v>
      </c>
    </row>
    <row r="20" spans="1:6" ht="15.75" x14ac:dyDescent="0.2">
      <c r="A20" s="33" t="s">
        <v>138</v>
      </c>
      <c r="E20" s="35" t="e">
        <f t="shared" si="0"/>
        <v>#DIV/0!</v>
      </c>
    </row>
    <row r="21" spans="1:6" ht="15.75" x14ac:dyDescent="0.2">
      <c r="A21" s="33" t="s">
        <v>139</v>
      </c>
      <c r="E21" s="35" t="e">
        <f t="shared" si="0"/>
        <v>#DIV/0!</v>
      </c>
    </row>
    <row r="22" spans="1:6" ht="15.75" x14ac:dyDescent="0.2">
      <c r="A22" s="33" t="s">
        <v>140</v>
      </c>
      <c r="E22" s="35" t="e">
        <f t="shared" si="0"/>
        <v>#DIV/0!</v>
      </c>
    </row>
    <row r="23" spans="1:6" ht="15.75" x14ac:dyDescent="0.2">
      <c r="A23" s="33" t="s">
        <v>141</v>
      </c>
      <c r="E23" s="35" t="e">
        <f t="shared" si="0"/>
        <v>#DIV/0!</v>
      </c>
    </row>
    <row r="24" spans="1:6" ht="15.75" x14ac:dyDescent="0.2">
      <c r="A24" s="33" t="s">
        <v>142</v>
      </c>
      <c r="E24" s="35" t="e">
        <f t="shared" si="0"/>
        <v>#DIV/0!</v>
      </c>
    </row>
    <row r="25" spans="1:6" ht="15.75" x14ac:dyDescent="0.2">
      <c r="A25" s="33" t="s">
        <v>143</v>
      </c>
      <c r="E25" s="35" t="e">
        <f t="shared" si="0"/>
        <v>#DIV/0!</v>
      </c>
    </row>
    <row r="26" spans="1:6" ht="15.75" x14ac:dyDescent="0.2">
      <c r="A26" s="33" t="s">
        <v>144</v>
      </c>
      <c r="E26" s="35" t="e">
        <f t="shared" si="0"/>
        <v>#DIV/0!</v>
      </c>
    </row>
    <row r="27" spans="1:6" ht="15.75" x14ac:dyDescent="0.2">
      <c r="A27" s="33" t="s">
        <v>145</v>
      </c>
      <c r="E27" s="35" t="e">
        <f t="shared" si="0"/>
        <v>#DIV/0!</v>
      </c>
    </row>
    <row r="28" spans="1:6" ht="15.75" x14ac:dyDescent="0.2">
      <c r="A28" s="33" t="s">
        <v>146</v>
      </c>
      <c r="E28" s="35" t="e">
        <f t="shared" si="0"/>
        <v>#DIV/0!</v>
      </c>
    </row>
    <row r="29" spans="1:6" ht="15.75" x14ac:dyDescent="0.2">
      <c r="A29" s="33" t="s">
        <v>147</v>
      </c>
      <c r="E29" s="35" t="e">
        <f t="shared" si="0"/>
        <v>#DIV/0!</v>
      </c>
    </row>
    <row r="30" spans="1:6" ht="15.75" x14ac:dyDescent="0.2">
      <c r="A30" s="33" t="s">
        <v>148</v>
      </c>
      <c r="E30" s="35" t="e">
        <f t="shared" si="0"/>
        <v>#DIV/0!</v>
      </c>
    </row>
    <row r="31" spans="1:6" ht="15.75" x14ac:dyDescent="0.2">
      <c r="A31" s="33" t="s">
        <v>149</v>
      </c>
      <c r="E31" s="35" t="e">
        <f t="shared" si="0"/>
        <v>#DIV/0!</v>
      </c>
    </row>
    <row r="32" spans="1:6" ht="15.75" x14ac:dyDescent="0.2">
      <c r="A32" s="33" t="s">
        <v>150</v>
      </c>
      <c r="E32" s="35" t="e">
        <f t="shared" si="0"/>
        <v>#DIV/0!</v>
      </c>
    </row>
    <row r="33" spans="1:7" ht="15.75" x14ac:dyDescent="0.2">
      <c r="A33" s="33" t="s">
        <v>151</v>
      </c>
      <c r="E33" s="35" t="e">
        <f t="shared" si="0"/>
        <v>#DIV/0!</v>
      </c>
    </row>
    <row r="34" spans="1:7" ht="15.75" x14ac:dyDescent="0.2">
      <c r="A34" s="33" t="s">
        <v>152</v>
      </c>
      <c r="C34" s="38">
        <v>2197</v>
      </c>
      <c r="D34">
        <v>398.86470000000003</v>
      </c>
      <c r="E34" s="35">
        <f t="shared" si="0"/>
        <v>1815.4970414201184</v>
      </c>
    </row>
    <row r="35" spans="1:7" ht="15.75" x14ac:dyDescent="0.2">
      <c r="A35" s="33" t="s">
        <v>153</v>
      </c>
      <c r="C35" s="38">
        <v>2742.52</v>
      </c>
      <c r="D35" s="33">
        <v>548.29999999999995</v>
      </c>
      <c r="E35" s="35">
        <f t="shared" si="0"/>
        <v>1999.2561585694907</v>
      </c>
    </row>
    <row r="36" spans="1:7" ht="15.75" x14ac:dyDescent="0.2">
      <c r="A36" s="33" t="s">
        <v>154</v>
      </c>
      <c r="C36" s="39">
        <v>1360</v>
      </c>
      <c r="D36" s="22">
        <v>345.49</v>
      </c>
      <c r="E36" s="35">
        <f>D36/C36*10000</f>
        <v>2540.3676470588239</v>
      </c>
    </row>
    <row r="37" spans="1:7" ht="15.75" x14ac:dyDescent="0.2">
      <c r="A37" s="33" t="s">
        <v>155</v>
      </c>
      <c r="C37" s="40">
        <v>174.91000000000003</v>
      </c>
      <c r="D37">
        <v>434.30399999999997</v>
      </c>
      <c r="E37" s="35">
        <f>D37/C37*10000</f>
        <v>24830.141215482243</v>
      </c>
    </row>
    <row r="38" spans="1:7" ht="16.5" thickBot="1" x14ac:dyDescent="0.25">
      <c r="A38" s="33" t="s">
        <v>156</v>
      </c>
      <c r="C38" s="38">
        <v>1643.88</v>
      </c>
      <c r="D38" s="33">
        <v>241.08</v>
      </c>
      <c r="E38" s="35">
        <f t="shared" ref="E38:E49" si="1">D38/C38*10000</f>
        <v>1466.5304036791008</v>
      </c>
    </row>
    <row r="39" spans="1:7" ht="30.75" thickBot="1" x14ac:dyDescent="0.25">
      <c r="A39" s="33" t="s">
        <v>157</v>
      </c>
      <c r="C39" s="38">
        <v>905.62</v>
      </c>
      <c r="D39" s="22">
        <v>802</v>
      </c>
      <c r="E39" s="35">
        <f t="shared" si="1"/>
        <v>8855.8114882621849</v>
      </c>
      <c r="F39" s="41" t="s">
        <v>74</v>
      </c>
      <c r="G39" s="42" t="s">
        <v>190</v>
      </c>
    </row>
    <row r="40" spans="1:7" ht="15.75" x14ac:dyDescent="0.2">
      <c r="A40" s="33" t="s">
        <v>158</v>
      </c>
      <c r="C40" s="38">
        <v>3866</v>
      </c>
      <c r="D40" s="33">
        <v>683.47</v>
      </c>
      <c r="E40" s="35">
        <f t="shared" si="1"/>
        <v>1767.8996378685981</v>
      </c>
    </row>
    <row r="41" spans="1:7" ht="15.75" x14ac:dyDescent="0.2">
      <c r="A41" s="33" t="s">
        <v>159</v>
      </c>
      <c r="C41" s="39">
        <v>2353</v>
      </c>
      <c r="D41" s="33">
        <v>240.9</v>
      </c>
      <c r="E41" s="35">
        <f t="shared" si="1"/>
        <v>1023.7994050148747</v>
      </c>
    </row>
    <row r="42" spans="1:7" ht="15.75" x14ac:dyDescent="0.2">
      <c r="A42" s="34" t="s">
        <v>189</v>
      </c>
      <c r="C42" s="38">
        <v>371.68</v>
      </c>
      <c r="D42" s="33">
        <v>70.564899999999994</v>
      </c>
      <c r="E42" s="35">
        <f t="shared" si="1"/>
        <v>1898.5390658631079</v>
      </c>
    </row>
    <row r="43" spans="1:7" ht="15.75" x14ac:dyDescent="0.2">
      <c r="A43" s="34" t="s">
        <v>188</v>
      </c>
      <c r="C43" s="38">
        <v>4906</v>
      </c>
      <c r="D43" s="33">
        <v>827.65</v>
      </c>
      <c r="E43" s="35">
        <f t="shared" si="1"/>
        <v>1687.0158988993069</v>
      </c>
    </row>
    <row r="44" spans="1:7" ht="15.75" x14ac:dyDescent="0.2">
      <c r="A44" s="34" t="s">
        <v>186</v>
      </c>
      <c r="C44" s="38">
        <v>1939</v>
      </c>
      <c r="D44" s="22">
        <v>397.29</v>
      </c>
      <c r="E44" s="35">
        <f t="shared" si="1"/>
        <v>2048.9427539969056</v>
      </c>
    </row>
    <row r="45" spans="1:7" ht="15.75" x14ac:dyDescent="0.2">
      <c r="A45" s="34" t="s">
        <v>185</v>
      </c>
      <c r="C45" s="38">
        <v>2892</v>
      </c>
      <c r="D45" s="33">
        <v>139.71520000000001</v>
      </c>
      <c r="E45" s="35">
        <f t="shared" si="1"/>
        <v>483.10926694329186</v>
      </c>
    </row>
    <row r="46" spans="1:7" ht="15.75" x14ac:dyDescent="0.2">
      <c r="A46" s="33" t="s">
        <v>160</v>
      </c>
      <c r="C46" s="39">
        <v>1010.3</v>
      </c>
      <c r="D46" s="22">
        <v>443.4</v>
      </c>
      <c r="E46" s="35">
        <f t="shared" si="1"/>
        <v>4388.7954073047604</v>
      </c>
    </row>
    <row r="47" spans="1:7" ht="15.75" x14ac:dyDescent="0.2">
      <c r="A47" s="33" t="s">
        <v>161</v>
      </c>
      <c r="E47" s="35" t="e">
        <f t="shared" si="1"/>
        <v>#DIV/0!</v>
      </c>
    </row>
    <row r="48" spans="1:7" ht="15.75" x14ac:dyDescent="0.2">
      <c r="A48" s="33" t="s">
        <v>162</v>
      </c>
      <c r="C48" s="38">
        <v>1724.32</v>
      </c>
      <c r="D48" s="33">
        <v>156.25299999999999</v>
      </c>
      <c r="E48" s="35">
        <f t="shared" si="1"/>
        <v>906.17170826760685</v>
      </c>
    </row>
    <row r="49" spans="1:5" ht="15.75" x14ac:dyDescent="0.2">
      <c r="A49" s="33" t="s">
        <v>163</v>
      </c>
      <c r="E49" s="35" t="e">
        <f t="shared" si="1"/>
        <v>#DIV/0!</v>
      </c>
    </row>
    <row r="54" spans="1:5" x14ac:dyDescent="0.2">
      <c r="A54" s="33" t="s">
        <v>184</v>
      </c>
    </row>
  </sheetData>
  <phoneticPr fontId="1" type="noConversion"/>
  <conditionalFormatting sqref="E7:E4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{24C7701E-AACE-4999-BDB6-7B2AFE019C53}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C7701E-AACE-4999-BDB6-7B2AFE019C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E7:E49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29" workbookViewId="0">
      <selection activeCell="I39" sqref="I39"/>
    </sheetView>
  </sheetViews>
  <sheetFormatPr defaultRowHeight="14.25" x14ac:dyDescent="0.2"/>
  <sheetData>
    <row r="1" spans="1:14" ht="15" thickBot="1" x14ac:dyDescent="0.25">
      <c r="A1" s="26" t="s">
        <v>191</v>
      </c>
      <c r="B1" s="9" t="s">
        <v>0</v>
      </c>
      <c r="C1" s="9" t="s">
        <v>1</v>
      </c>
      <c r="D1" s="24" t="s">
        <v>192</v>
      </c>
      <c r="E1" s="9" t="s">
        <v>2</v>
      </c>
      <c r="F1" s="9" t="s">
        <v>78</v>
      </c>
      <c r="G1" s="29" t="s">
        <v>193</v>
      </c>
      <c r="H1" s="30"/>
      <c r="I1" s="30"/>
      <c r="J1" s="30"/>
      <c r="K1" s="30"/>
      <c r="L1" s="31"/>
    </row>
    <row r="2" spans="1:14" x14ac:dyDescent="0.2">
      <c r="A2" s="27"/>
      <c r="B2" s="10"/>
      <c r="C2" s="10"/>
      <c r="D2" s="15" t="s">
        <v>77</v>
      </c>
      <c r="E2" s="10"/>
      <c r="F2" s="10"/>
      <c r="G2" s="9" t="s">
        <v>80</v>
      </c>
      <c r="H2" s="9" t="s">
        <v>81</v>
      </c>
      <c r="I2" s="9" t="s">
        <v>82</v>
      </c>
      <c r="J2" s="2" t="s">
        <v>83</v>
      </c>
      <c r="K2" s="9" t="s">
        <v>85</v>
      </c>
      <c r="L2" s="9" t="s">
        <v>86</v>
      </c>
    </row>
    <row r="3" spans="1:14" ht="15" thickBot="1" x14ac:dyDescent="0.25">
      <c r="A3" s="28"/>
      <c r="B3" s="11"/>
      <c r="C3" s="11"/>
      <c r="D3" s="3"/>
      <c r="E3" s="11"/>
      <c r="F3" s="11"/>
      <c r="G3" s="11"/>
      <c r="H3" s="11"/>
      <c r="I3" s="11"/>
      <c r="J3" s="3" t="s">
        <v>84</v>
      </c>
      <c r="K3" s="11"/>
      <c r="L3" s="11"/>
    </row>
    <row r="4" spans="1:14" ht="20.25" thickBot="1" x14ac:dyDescent="0.25">
      <c r="A4" s="4">
        <v>130100</v>
      </c>
      <c r="B4" s="4" t="s">
        <v>194</v>
      </c>
      <c r="C4" s="5" t="s">
        <v>195</v>
      </c>
      <c r="D4" s="25" t="s">
        <v>196</v>
      </c>
      <c r="E4" s="25" t="s">
        <v>197</v>
      </c>
      <c r="F4" s="5">
        <v>50000</v>
      </c>
      <c r="G4" s="5">
        <v>56</v>
      </c>
      <c r="H4" s="5">
        <v>124</v>
      </c>
      <c r="I4" s="5">
        <v>96</v>
      </c>
      <c r="J4" s="5">
        <v>3</v>
      </c>
      <c r="K4" s="5">
        <v>599</v>
      </c>
      <c r="L4" s="5">
        <v>4378</v>
      </c>
      <c r="N4" t="s">
        <v>263</v>
      </c>
    </row>
    <row r="5" spans="1:14" ht="15" thickBot="1" x14ac:dyDescent="0.25">
      <c r="A5" s="4">
        <v>130102</v>
      </c>
      <c r="B5" s="4" t="s">
        <v>197</v>
      </c>
      <c r="C5" s="6" t="s">
        <v>198</v>
      </c>
      <c r="D5" s="6">
        <v>110</v>
      </c>
      <c r="E5" s="25" t="s">
        <v>199</v>
      </c>
      <c r="F5" s="6">
        <v>50000</v>
      </c>
      <c r="G5" s="6">
        <v>12</v>
      </c>
      <c r="H5" s="6">
        <v>4</v>
      </c>
      <c r="I5" s="6"/>
      <c r="J5" s="6"/>
      <c r="K5" s="6">
        <v>106</v>
      </c>
      <c r="L5" s="6">
        <v>29</v>
      </c>
    </row>
    <row r="6" spans="1:14" ht="15" thickBot="1" x14ac:dyDescent="0.25">
      <c r="A6" s="4">
        <v>130104</v>
      </c>
      <c r="B6" s="4" t="s">
        <v>200</v>
      </c>
      <c r="C6" s="6" t="s">
        <v>201</v>
      </c>
      <c r="D6" s="6">
        <v>54</v>
      </c>
      <c r="E6" s="25" t="s">
        <v>202</v>
      </c>
      <c r="F6" s="6">
        <v>50000</v>
      </c>
      <c r="G6" s="6">
        <v>17</v>
      </c>
      <c r="H6" s="6"/>
      <c r="I6" s="6"/>
      <c r="J6" s="6"/>
      <c r="K6" s="6">
        <v>121</v>
      </c>
      <c r="L6" s="6">
        <v>15</v>
      </c>
    </row>
    <row r="7" spans="1:14" ht="15" thickBot="1" x14ac:dyDescent="0.25">
      <c r="A7" s="4">
        <v>130105</v>
      </c>
      <c r="B7" s="4" t="s">
        <v>203</v>
      </c>
      <c r="C7" s="6" t="s">
        <v>204</v>
      </c>
      <c r="D7" s="6">
        <v>92</v>
      </c>
      <c r="E7" s="25" t="s">
        <v>205</v>
      </c>
      <c r="F7" s="6">
        <v>50000</v>
      </c>
      <c r="G7" s="6">
        <v>11</v>
      </c>
      <c r="H7" s="6">
        <v>2</v>
      </c>
      <c r="I7" s="6">
        <v>2</v>
      </c>
      <c r="J7" s="6"/>
      <c r="K7" s="6">
        <v>93</v>
      </c>
      <c r="L7" s="6">
        <v>15</v>
      </c>
    </row>
    <row r="8" spans="1:14" ht="21.75" thickBot="1" x14ac:dyDescent="0.25">
      <c r="A8" s="4">
        <v>130107</v>
      </c>
      <c r="B8" s="4" t="s">
        <v>206</v>
      </c>
      <c r="C8" s="6" t="s">
        <v>207</v>
      </c>
      <c r="D8" s="6">
        <v>56</v>
      </c>
      <c r="E8" s="25" t="s">
        <v>208</v>
      </c>
      <c r="F8" s="6">
        <v>50100</v>
      </c>
      <c r="G8" s="6">
        <v>2</v>
      </c>
      <c r="H8" s="6">
        <v>2</v>
      </c>
      <c r="I8" s="6">
        <v>1</v>
      </c>
      <c r="J8" s="6"/>
      <c r="K8" s="6">
        <v>47</v>
      </c>
      <c r="L8" s="6"/>
    </row>
    <row r="9" spans="1:14" ht="15" thickBot="1" x14ac:dyDescent="0.25">
      <c r="A9" s="4">
        <v>130108</v>
      </c>
      <c r="B9" s="4" t="s">
        <v>209</v>
      </c>
      <c r="C9" s="6" t="s">
        <v>210</v>
      </c>
      <c r="D9" s="6">
        <v>101</v>
      </c>
      <c r="E9" s="25" t="s">
        <v>211</v>
      </c>
      <c r="F9" s="6">
        <v>50000</v>
      </c>
      <c r="G9" s="6">
        <v>11</v>
      </c>
      <c r="H9" s="6">
        <v>2</v>
      </c>
      <c r="I9" s="6"/>
      <c r="J9" s="6"/>
      <c r="K9" s="6">
        <v>82</v>
      </c>
      <c r="L9" s="6">
        <v>34</v>
      </c>
    </row>
    <row r="10" spans="1:14" ht="15" thickBot="1" x14ac:dyDescent="0.25">
      <c r="A10" s="4">
        <v>130109</v>
      </c>
      <c r="B10" s="4" t="s">
        <v>212</v>
      </c>
      <c r="C10" s="6" t="s">
        <v>213</v>
      </c>
      <c r="D10" s="6">
        <v>836</v>
      </c>
      <c r="E10" s="25" t="s">
        <v>214</v>
      </c>
      <c r="F10" s="6">
        <v>52100</v>
      </c>
      <c r="G10" s="6"/>
      <c r="H10" s="6">
        <v>13</v>
      </c>
      <c r="I10" s="6">
        <v>1</v>
      </c>
      <c r="J10" s="6">
        <v>1</v>
      </c>
      <c r="K10" s="6">
        <v>6</v>
      </c>
      <c r="L10" s="6">
        <v>239</v>
      </c>
    </row>
    <row r="11" spans="1:14" ht="15" thickBot="1" x14ac:dyDescent="0.25">
      <c r="A11" s="4">
        <v>130110</v>
      </c>
      <c r="B11" s="4" t="s">
        <v>215</v>
      </c>
      <c r="C11" s="6" t="s">
        <v>216</v>
      </c>
      <c r="D11" s="6">
        <v>603</v>
      </c>
      <c r="E11" s="25" t="s">
        <v>217</v>
      </c>
      <c r="F11" s="6">
        <v>50200</v>
      </c>
      <c r="G11" s="6"/>
      <c r="H11" s="6">
        <v>9</v>
      </c>
      <c r="I11" s="6">
        <v>3</v>
      </c>
      <c r="J11" s="6"/>
      <c r="K11" s="6">
        <v>11</v>
      </c>
      <c r="L11" s="6">
        <v>208</v>
      </c>
    </row>
    <row r="12" spans="1:14" ht="21.75" thickBot="1" x14ac:dyDescent="0.25">
      <c r="A12" s="4">
        <v>130111</v>
      </c>
      <c r="B12" s="4" t="s">
        <v>218</v>
      </c>
      <c r="C12" s="6" t="s">
        <v>219</v>
      </c>
      <c r="D12" s="6">
        <v>345</v>
      </c>
      <c r="E12" s="25" t="s">
        <v>220</v>
      </c>
      <c r="F12" s="6">
        <v>51400</v>
      </c>
      <c r="G12" s="6"/>
      <c r="H12" s="6">
        <v>5</v>
      </c>
      <c r="I12" s="6">
        <v>3</v>
      </c>
      <c r="J12" s="6"/>
      <c r="K12" s="6">
        <v>6</v>
      </c>
      <c r="L12" s="6">
        <v>173</v>
      </c>
    </row>
    <row r="13" spans="1:14" ht="15" thickBot="1" x14ac:dyDescent="0.25">
      <c r="A13" s="4">
        <v>130121</v>
      </c>
      <c r="B13" s="4" t="s">
        <v>221</v>
      </c>
      <c r="C13" s="6" t="s">
        <v>222</v>
      </c>
      <c r="D13" s="6">
        <v>1381</v>
      </c>
      <c r="E13" s="25" t="s">
        <v>223</v>
      </c>
      <c r="F13" s="6">
        <v>50300</v>
      </c>
      <c r="G13" s="6"/>
      <c r="H13" s="6">
        <v>10</v>
      </c>
      <c r="I13" s="6">
        <v>7</v>
      </c>
      <c r="J13" s="6"/>
      <c r="K13" s="6">
        <v>4</v>
      </c>
      <c r="L13" s="6">
        <v>318</v>
      </c>
    </row>
    <row r="14" spans="1:14" ht="21.75" thickBot="1" x14ac:dyDescent="0.25">
      <c r="A14" s="4">
        <v>130123</v>
      </c>
      <c r="B14" s="4" t="s">
        <v>224</v>
      </c>
      <c r="C14" s="6" t="s">
        <v>225</v>
      </c>
      <c r="D14" s="6">
        <v>470</v>
      </c>
      <c r="E14" s="25" t="s">
        <v>226</v>
      </c>
      <c r="F14" s="6">
        <v>50800</v>
      </c>
      <c r="G14" s="6">
        <v>2</v>
      </c>
      <c r="H14" s="6">
        <v>3</v>
      </c>
      <c r="I14" s="6">
        <v>5</v>
      </c>
      <c r="J14" s="6"/>
      <c r="K14" s="6">
        <v>34</v>
      </c>
      <c r="L14" s="6">
        <v>154</v>
      </c>
    </row>
    <row r="15" spans="1:14" ht="21.75" thickBot="1" x14ac:dyDescent="0.25">
      <c r="A15" s="4">
        <v>130125</v>
      </c>
      <c r="B15" s="4" t="s">
        <v>227</v>
      </c>
      <c r="C15" s="6" t="s">
        <v>228</v>
      </c>
      <c r="D15" s="6">
        <v>1025</v>
      </c>
      <c r="E15" s="25" t="s">
        <v>229</v>
      </c>
      <c r="F15" s="6">
        <v>50600</v>
      </c>
      <c r="G15" s="6"/>
      <c r="H15" s="6">
        <v>4</v>
      </c>
      <c r="I15" s="6">
        <v>11</v>
      </c>
      <c r="J15" s="6"/>
      <c r="K15" s="6">
        <v>8</v>
      </c>
      <c r="L15" s="6">
        <v>321</v>
      </c>
    </row>
    <row r="16" spans="1:14" ht="21.75" thickBot="1" x14ac:dyDescent="0.25">
      <c r="A16" s="4">
        <v>130126</v>
      </c>
      <c r="B16" s="4" t="s">
        <v>230</v>
      </c>
      <c r="C16" s="6" t="s">
        <v>231</v>
      </c>
      <c r="D16" s="6">
        <v>1546</v>
      </c>
      <c r="E16" s="25" t="s">
        <v>232</v>
      </c>
      <c r="F16" s="6">
        <v>50500</v>
      </c>
      <c r="G16" s="6"/>
      <c r="H16" s="6">
        <v>6</v>
      </c>
      <c r="I16" s="6">
        <v>9</v>
      </c>
      <c r="J16" s="6"/>
      <c r="K16" s="6">
        <v>3</v>
      </c>
      <c r="L16" s="6">
        <v>279</v>
      </c>
    </row>
    <row r="17" spans="1:12" ht="15" thickBot="1" x14ac:dyDescent="0.25">
      <c r="A17" s="4">
        <v>130127</v>
      </c>
      <c r="B17" s="4" t="s">
        <v>233</v>
      </c>
      <c r="C17" s="6" t="s">
        <v>234</v>
      </c>
      <c r="D17" s="6">
        <v>211</v>
      </c>
      <c r="E17" s="25" t="s">
        <v>235</v>
      </c>
      <c r="F17" s="6">
        <v>51300</v>
      </c>
      <c r="G17" s="6"/>
      <c r="H17" s="6">
        <v>3</v>
      </c>
      <c r="I17" s="6">
        <v>2</v>
      </c>
      <c r="J17" s="6"/>
      <c r="K17" s="6">
        <v>9</v>
      </c>
      <c r="L17" s="6">
        <v>107</v>
      </c>
    </row>
    <row r="18" spans="1:12" ht="15" thickBot="1" x14ac:dyDescent="0.25">
      <c r="A18" s="4">
        <v>130128</v>
      </c>
      <c r="B18" s="4" t="s">
        <v>236</v>
      </c>
      <c r="C18" s="6" t="s">
        <v>237</v>
      </c>
      <c r="D18" s="6">
        <v>286</v>
      </c>
      <c r="E18" s="25" t="s">
        <v>238</v>
      </c>
      <c r="F18" s="6">
        <v>52500</v>
      </c>
      <c r="G18" s="6"/>
      <c r="H18" s="6">
        <v>3</v>
      </c>
      <c r="I18" s="6">
        <v>3</v>
      </c>
      <c r="J18" s="6"/>
      <c r="K18" s="6">
        <v>3</v>
      </c>
      <c r="L18" s="6">
        <v>125</v>
      </c>
    </row>
    <row r="19" spans="1:12" ht="21.75" thickBot="1" x14ac:dyDescent="0.25">
      <c r="A19" s="4">
        <v>130129</v>
      </c>
      <c r="B19" s="4" t="s">
        <v>239</v>
      </c>
      <c r="C19" s="6" t="s">
        <v>240</v>
      </c>
      <c r="D19" s="6">
        <v>1210</v>
      </c>
      <c r="E19" s="25" t="s">
        <v>241</v>
      </c>
      <c r="F19" s="6">
        <v>51200</v>
      </c>
      <c r="G19" s="6"/>
      <c r="H19" s="6">
        <v>2</v>
      </c>
      <c r="I19" s="6">
        <v>9</v>
      </c>
      <c r="J19" s="6"/>
      <c r="K19" s="6">
        <v>8</v>
      </c>
      <c r="L19" s="6">
        <v>212</v>
      </c>
    </row>
    <row r="20" spans="1:12" ht="15" thickBot="1" x14ac:dyDescent="0.25">
      <c r="A20" s="4">
        <v>130130</v>
      </c>
      <c r="B20" s="4" t="s">
        <v>242</v>
      </c>
      <c r="C20" s="6" t="s">
        <v>243</v>
      </c>
      <c r="D20" s="6">
        <v>524</v>
      </c>
      <c r="E20" s="25" t="s">
        <v>244</v>
      </c>
      <c r="F20" s="6">
        <v>52400</v>
      </c>
      <c r="G20" s="6"/>
      <c r="H20" s="6">
        <v>6</v>
      </c>
      <c r="I20" s="6">
        <v>5</v>
      </c>
      <c r="J20" s="6">
        <v>1</v>
      </c>
      <c r="K20" s="6">
        <v>4</v>
      </c>
      <c r="L20" s="6">
        <v>213</v>
      </c>
    </row>
    <row r="21" spans="1:12" ht="21.75" thickBot="1" x14ac:dyDescent="0.25">
      <c r="A21" s="4">
        <v>130131</v>
      </c>
      <c r="B21" s="4" t="s">
        <v>245</v>
      </c>
      <c r="C21" s="6" t="s">
        <v>246</v>
      </c>
      <c r="D21" s="6">
        <v>2951</v>
      </c>
      <c r="E21" s="25" t="s">
        <v>247</v>
      </c>
      <c r="F21" s="6">
        <v>50400</v>
      </c>
      <c r="G21" s="6"/>
      <c r="H21" s="6">
        <v>12</v>
      </c>
      <c r="I21" s="6">
        <v>11</v>
      </c>
      <c r="J21" s="6"/>
      <c r="K21" s="6">
        <v>7</v>
      </c>
      <c r="L21" s="6">
        <v>717</v>
      </c>
    </row>
    <row r="22" spans="1:12" ht="15" thickBot="1" x14ac:dyDescent="0.25">
      <c r="A22" s="4">
        <v>130132</v>
      </c>
      <c r="B22" s="4" t="s">
        <v>248</v>
      </c>
      <c r="C22" s="6" t="s">
        <v>249</v>
      </c>
      <c r="D22" s="6">
        <v>849</v>
      </c>
      <c r="E22" s="25" t="s">
        <v>250</v>
      </c>
      <c r="F22" s="6">
        <v>51100</v>
      </c>
      <c r="G22" s="6"/>
      <c r="H22" s="6">
        <v>6</v>
      </c>
      <c r="I22" s="6">
        <v>9</v>
      </c>
      <c r="J22" s="6"/>
      <c r="K22" s="6">
        <v>4</v>
      </c>
      <c r="L22" s="6">
        <v>208</v>
      </c>
    </row>
    <row r="23" spans="1:12" ht="15" thickBot="1" x14ac:dyDescent="0.25">
      <c r="A23" s="4">
        <v>130133</v>
      </c>
      <c r="B23" s="4" t="s">
        <v>251</v>
      </c>
      <c r="C23" s="6" t="s">
        <v>252</v>
      </c>
      <c r="D23" s="6">
        <v>714</v>
      </c>
      <c r="E23" s="25" t="s">
        <v>253</v>
      </c>
      <c r="F23" s="6">
        <v>51500</v>
      </c>
      <c r="G23" s="6"/>
      <c r="H23" s="6">
        <v>7</v>
      </c>
      <c r="I23" s="6">
        <v>4</v>
      </c>
      <c r="J23" s="6"/>
      <c r="K23" s="6">
        <v>9</v>
      </c>
      <c r="L23" s="6">
        <v>281</v>
      </c>
    </row>
    <row r="24" spans="1:12" ht="15" thickBot="1" x14ac:dyDescent="0.25">
      <c r="A24" s="4">
        <v>130181</v>
      </c>
      <c r="B24" s="4" t="s">
        <v>254</v>
      </c>
      <c r="C24" s="6" t="s">
        <v>255</v>
      </c>
      <c r="D24" s="6">
        <v>1100</v>
      </c>
      <c r="E24" s="25" t="s">
        <v>256</v>
      </c>
      <c r="F24" s="6">
        <v>52300</v>
      </c>
      <c r="G24" s="6"/>
      <c r="H24" s="6">
        <v>8</v>
      </c>
      <c r="I24" s="6">
        <v>7</v>
      </c>
      <c r="J24" s="6"/>
      <c r="K24" s="6">
        <v>17</v>
      </c>
      <c r="L24" s="6">
        <v>344</v>
      </c>
    </row>
    <row r="25" spans="1:12" ht="15" thickBot="1" x14ac:dyDescent="0.25">
      <c r="A25" s="4">
        <v>130183</v>
      </c>
      <c r="B25" s="4" t="s">
        <v>257</v>
      </c>
      <c r="C25" s="6" t="s">
        <v>258</v>
      </c>
      <c r="D25" s="6">
        <v>716</v>
      </c>
      <c r="E25" s="25" t="s">
        <v>259</v>
      </c>
      <c r="F25" s="6">
        <v>52200</v>
      </c>
      <c r="G25" s="6"/>
      <c r="H25" s="6">
        <v>9</v>
      </c>
      <c r="I25" s="6">
        <v>1</v>
      </c>
      <c r="J25" s="6"/>
      <c r="K25" s="6">
        <v>10</v>
      </c>
      <c r="L25" s="6">
        <v>224</v>
      </c>
    </row>
    <row r="26" spans="1:12" ht="15" thickBot="1" x14ac:dyDescent="0.25">
      <c r="A26" s="4">
        <v>130184</v>
      </c>
      <c r="B26" s="4" t="s">
        <v>260</v>
      </c>
      <c r="C26" s="6" t="s">
        <v>261</v>
      </c>
      <c r="D26" s="6">
        <v>625</v>
      </c>
      <c r="E26" s="25" t="s">
        <v>262</v>
      </c>
      <c r="F26" s="6">
        <v>50700</v>
      </c>
      <c r="G26" s="6">
        <v>1</v>
      </c>
      <c r="H26" s="6">
        <v>8</v>
      </c>
      <c r="I26" s="6">
        <v>3</v>
      </c>
      <c r="J26" s="6">
        <v>1</v>
      </c>
      <c r="K26" s="6">
        <v>10</v>
      </c>
      <c r="L26" s="6">
        <v>160</v>
      </c>
    </row>
    <row r="28" spans="1:12" x14ac:dyDescent="0.2">
      <c r="A28" t="s">
        <v>264</v>
      </c>
      <c r="B28" t="s">
        <v>265</v>
      </c>
      <c r="E28" t="s">
        <v>266</v>
      </c>
    </row>
    <row r="29" spans="1:12" x14ac:dyDescent="0.2">
      <c r="B29" t="s">
        <v>29</v>
      </c>
      <c r="C29" t="s">
        <v>31</v>
      </c>
      <c r="D29" t="s">
        <v>33</v>
      </c>
      <c r="E29" t="s">
        <v>39</v>
      </c>
    </row>
    <row r="30" spans="1:12" x14ac:dyDescent="0.2">
      <c r="C30" t="s">
        <v>32</v>
      </c>
      <c r="D30" t="s">
        <v>34</v>
      </c>
    </row>
    <row r="31" spans="1:12" x14ac:dyDescent="0.2">
      <c r="A31" t="s">
        <v>194</v>
      </c>
      <c r="B31">
        <v>10163788</v>
      </c>
      <c r="C31">
        <v>100</v>
      </c>
      <c r="D31">
        <v>641.33000000000004</v>
      </c>
      <c r="E31">
        <v>9891648</v>
      </c>
      <c r="H31" t="s">
        <v>197</v>
      </c>
      <c r="I31">
        <v>479801</v>
      </c>
    </row>
    <row r="32" spans="1:12" x14ac:dyDescent="0.2">
      <c r="A32" t="s">
        <v>197</v>
      </c>
      <c r="B32">
        <v>479801</v>
      </c>
      <c r="C32">
        <v>4.72</v>
      </c>
      <c r="D32">
        <v>4361.83</v>
      </c>
      <c r="E32">
        <v>426982</v>
      </c>
      <c r="H32" t="s">
        <v>200</v>
      </c>
      <c r="I32">
        <v>596164</v>
      </c>
    </row>
    <row r="33" spans="1:9" x14ac:dyDescent="0.2">
      <c r="A33" t="s">
        <v>267</v>
      </c>
      <c r="B33">
        <v>410116</v>
      </c>
      <c r="C33">
        <v>4.04</v>
      </c>
      <c r="D33">
        <v>9537.58</v>
      </c>
      <c r="E33">
        <v>384086</v>
      </c>
      <c r="H33" t="s">
        <v>203</v>
      </c>
      <c r="I33">
        <v>625119</v>
      </c>
    </row>
    <row r="34" spans="1:9" x14ac:dyDescent="0.2">
      <c r="A34" t="s">
        <v>200</v>
      </c>
      <c r="B34">
        <v>596164</v>
      </c>
      <c r="C34">
        <v>5.87</v>
      </c>
      <c r="D34">
        <v>11040.07</v>
      </c>
      <c r="E34">
        <v>513850</v>
      </c>
      <c r="H34" t="s">
        <v>206</v>
      </c>
      <c r="I34">
        <v>95170</v>
      </c>
    </row>
    <row r="35" spans="1:9" x14ac:dyDescent="0.2">
      <c r="A35" t="s">
        <v>203</v>
      </c>
      <c r="B35">
        <v>625119</v>
      </c>
      <c r="C35">
        <v>6.15</v>
      </c>
      <c r="D35">
        <v>6794.77</v>
      </c>
      <c r="E35">
        <v>490194</v>
      </c>
      <c r="H35" t="s">
        <v>209</v>
      </c>
      <c r="I35">
        <v>628572</v>
      </c>
    </row>
    <row r="36" spans="1:9" x14ac:dyDescent="0.2">
      <c r="A36" t="s">
        <v>206</v>
      </c>
      <c r="B36">
        <v>95170</v>
      </c>
      <c r="C36">
        <v>0.94</v>
      </c>
      <c r="D36">
        <v>1699.46</v>
      </c>
      <c r="E36">
        <v>96612</v>
      </c>
      <c r="H36" t="s">
        <v>270</v>
      </c>
      <c r="I36">
        <v>775110</v>
      </c>
    </row>
    <row r="37" spans="1:9" x14ac:dyDescent="0.2">
      <c r="A37" t="s">
        <v>209</v>
      </c>
      <c r="B37">
        <v>628572</v>
      </c>
      <c r="C37">
        <v>6.18</v>
      </c>
      <c r="D37">
        <v>6223.49</v>
      </c>
      <c r="E37">
        <v>527006</v>
      </c>
      <c r="H37" t="s">
        <v>271</v>
      </c>
      <c r="I37">
        <v>432936</v>
      </c>
    </row>
    <row r="38" spans="1:9" x14ac:dyDescent="0.2">
      <c r="A38" t="s">
        <v>221</v>
      </c>
      <c r="B38">
        <v>309882</v>
      </c>
      <c r="C38">
        <v>3.05</v>
      </c>
      <c r="D38">
        <v>224.39</v>
      </c>
      <c r="E38">
        <v>328597</v>
      </c>
      <c r="H38" t="s">
        <v>268</v>
      </c>
      <c r="I38">
        <v>355775</v>
      </c>
    </row>
    <row r="39" spans="1:9" x14ac:dyDescent="0.2">
      <c r="A39" t="s">
        <v>224</v>
      </c>
      <c r="B39">
        <v>466807</v>
      </c>
      <c r="C39">
        <v>4.59</v>
      </c>
      <c r="D39">
        <v>993.21</v>
      </c>
      <c r="E39">
        <v>468156</v>
      </c>
      <c r="I39">
        <f>SUM(I31:I38)</f>
        <v>3988647</v>
      </c>
    </row>
    <row r="40" spans="1:9" x14ac:dyDescent="0.2">
      <c r="A40" t="s">
        <v>268</v>
      </c>
      <c r="B40">
        <v>355775</v>
      </c>
      <c r="C40">
        <v>3.5</v>
      </c>
      <c r="D40">
        <v>1031.23</v>
      </c>
      <c r="E40">
        <v>350663</v>
      </c>
    </row>
    <row r="41" spans="1:9" x14ac:dyDescent="0.2">
      <c r="A41" t="s">
        <v>227</v>
      </c>
      <c r="B41">
        <v>406353</v>
      </c>
      <c r="C41">
        <v>4</v>
      </c>
      <c r="D41">
        <v>396.44</v>
      </c>
      <c r="E41">
        <v>444899</v>
      </c>
    </row>
    <row r="42" spans="1:9" x14ac:dyDescent="0.2">
      <c r="A42" t="s">
        <v>230</v>
      </c>
      <c r="B42">
        <v>333558</v>
      </c>
      <c r="C42">
        <v>3.28</v>
      </c>
      <c r="D42">
        <v>215.76</v>
      </c>
      <c r="E42">
        <v>332446</v>
      </c>
    </row>
    <row r="43" spans="1:9" x14ac:dyDescent="0.2">
      <c r="A43" t="s">
        <v>233</v>
      </c>
      <c r="B43">
        <v>186478</v>
      </c>
      <c r="C43">
        <v>1.83</v>
      </c>
      <c r="D43">
        <v>883.78</v>
      </c>
      <c r="E43">
        <v>188582</v>
      </c>
    </row>
    <row r="44" spans="1:9" x14ac:dyDescent="0.2">
      <c r="A44" t="s">
        <v>236</v>
      </c>
      <c r="B44">
        <v>250264</v>
      </c>
      <c r="C44">
        <v>2.46</v>
      </c>
      <c r="D44">
        <v>875.05</v>
      </c>
      <c r="E44">
        <v>256661</v>
      </c>
    </row>
    <row r="45" spans="1:9" x14ac:dyDescent="0.2">
      <c r="A45" t="s">
        <v>239</v>
      </c>
      <c r="B45">
        <v>244799</v>
      </c>
      <c r="C45">
        <v>2.41</v>
      </c>
      <c r="D45">
        <v>202.31</v>
      </c>
      <c r="E45">
        <v>257748</v>
      </c>
    </row>
    <row r="46" spans="1:9" x14ac:dyDescent="0.2">
      <c r="A46" t="s">
        <v>242</v>
      </c>
      <c r="B46">
        <v>502662</v>
      </c>
      <c r="C46">
        <v>4.95</v>
      </c>
      <c r="D46">
        <v>959.28</v>
      </c>
      <c r="E46">
        <v>510207</v>
      </c>
    </row>
    <row r="47" spans="1:9" x14ac:dyDescent="0.2">
      <c r="A47" t="s">
        <v>245</v>
      </c>
      <c r="B47">
        <v>433429</v>
      </c>
      <c r="C47">
        <v>4.26</v>
      </c>
      <c r="D47">
        <v>146.88</v>
      </c>
      <c r="E47">
        <v>479887</v>
      </c>
    </row>
    <row r="48" spans="1:9" x14ac:dyDescent="0.2">
      <c r="A48" t="s">
        <v>248</v>
      </c>
      <c r="B48">
        <v>418466</v>
      </c>
      <c r="C48">
        <v>4.12</v>
      </c>
      <c r="D48">
        <v>492.89</v>
      </c>
      <c r="E48">
        <v>421786</v>
      </c>
    </row>
    <row r="49" spans="1:5" x14ac:dyDescent="0.2">
      <c r="A49" t="s">
        <v>269</v>
      </c>
      <c r="B49">
        <v>571077</v>
      </c>
      <c r="C49">
        <v>5.62</v>
      </c>
      <c r="D49">
        <v>799.83</v>
      </c>
      <c r="E49">
        <v>588395</v>
      </c>
    </row>
    <row r="50" spans="1:5" x14ac:dyDescent="0.2">
      <c r="A50" t="s">
        <v>254</v>
      </c>
      <c r="B50">
        <v>615919</v>
      </c>
      <c r="C50">
        <v>6.06</v>
      </c>
      <c r="D50">
        <v>559.92999999999995</v>
      </c>
      <c r="E50">
        <v>622543</v>
      </c>
    </row>
    <row r="51" spans="1:5" x14ac:dyDescent="0.2">
      <c r="A51" t="s">
        <v>270</v>
      </c>
      <c r="B51">
        <v>775110</v>
      </c>
      <c r="C51">
        <v>7.63</v>
      </c>
      <c r="D51">
        <v>927.17</v>
      </c>
      <c r="E51">
        <v>787857</v>
      </c>
    </row>
    <row r="52" spans="1:5" x14ac:dyDescent="0.2">
      <c r="A52" t="s">
        <v>257</v>
      </c>
      <c r="B52">
        <v>537679</v>
      </c>
      <c r="C52">
        <v>5.29</v>
      </c>
      <c r="D52">
        <v>750.95</v>
      </c>
      <c r="E52">
        <v>537563</v>
      </c>
    </row>
    <row r="53" spans="1:5" x14ac:dyDescent="0.2">
      <c r="A53" t="s">
        <v>260</v>
      </c>
      <c r="B53">
        <v>487652</v>
      </c>
      <c r="C53">
        <v>4.8</v>
      </c>
      <c r="D53">
        <v>780.24</v>
      </c>
      <c r="E53">
        <v>491447</v>
      </c>
    </row>
    <row r="54" spans="1:5" x14ac:dyDescent="0.2">
      <c r="A54" t="s">
        <v>271</v>
      </c>
      <c r="B54">
        <v>432936</v>
      </c>
      <c r="C54">
        <v>4.26</v>
      </c>
      <c r="D54">
        <v>717.97</v>
      </c>
      <c r="E54">
        <v>385481</v>
      </c>
    </row>
  </sheetData>
  <mergeCells count="11">
    <mergeCell ref="L2:L3"/>
    <mergeCell ref="A1:A3"/>
    <mergeCell ref="B1:B3"/>
    <mergeCell ref="C1:C3"/>
    <mergeCell ref="E1:E3"/>
    <mergeCell ref="F1:F3"/>
    <mergeCell ref="G1:L1"/>
    <mergeCell ref="G2:G3"/>
    <mergeCell ref="H2:H3"/>
    <mergeCell ref="I2:I3"/>
    <mergeCell ref="K2:K3"/>
  </mergeCells>
  <phoneticPr fontId="1" type="noConversion"/>
  <hyperlinks>
    <hyperlink ref="A1" r:id="rId1" location="cite_note-10" display="https://zh.wikipedia.org/wiki/%E7%9F%B3%E5%AE%B6%E5%BA%84%E5%B8%82 - cite_note-10"/>
    <hyperlink ref="D1" r:id="rId2" location="cite_note-11" display="https://zh.wikipedia.org/wiki/%E7%9F%B3%E5%AE%B6%E5%BA%84%E5%B8%82 - cite_note-11"/>
    <hyperlink ref="G1" r:id="rId3" location="cite_note-12" display="https://zh.wikipedia.org/wiki/%E7%9F%B3%E5%AE%B6%E5%BA%84%E5%B8%82 - cite_note-12"/>
    <hyperlink ref="D4" r:id="rId4" location="cite_note-13" display="https://zh.wikipedia.org/wiki/%E7%9F%B3%E5%AE%B6%E5%BA%84%E5%B8%82 - cite_note-13"/>
    <hyperlink ref="E4" r:id="rId5" tooltip="长安区 (石家庄市)" display="https://zh.wikipedia.org/wiki/%E9%95%BF%E5%AE%89%E5%8C%BA_(%E7%9F%B3%E5%AE%B6%E5%BA%84%E5%B8%82)"/>
    <hyperlink ref="E5" r:id="rId6" tooltip="育才街道 (石家庄市)" display="https://zh.wikipedia.org/wiki/%E8%82%B2%E6%89%8D%E8%A1%97%E9%81%93_(%E7%9F%B3%E5%AE%B6%E5%BA%84%E5%B8%82)"/>
    <hyperlink ref="E6" r:id="rId7" tooltip="振头街道" display="https://zh.wikipedia.org/wiki/%E6%8C%AF%E5%A4%B4%E8%A1%97%E9%81%93"/>
    <hyperlink ref="E7" r:id="rId8" tooltip="革新街道" display="https://zh.wikipedia.org/wiki/%E9%9D%A9%E6%96%B0%E8%A1%97%E9%81%93"/>
    <hyperlink ref="E8" r:id="rId9" tooltip="矿市街道" display="https://zh.wikipedia.org/wiki/%E7%9F%BF%E5%B8%82%E8%A1%97%E9%81%93"/>
    <hyperlink ref="E9" r:id="rId10" tooltip="裕兴街道" display="https://zh.wikipedia.org/wiki/%E8%A3%95%E5%85%B4%E8%A1%97%E9%81%93"/>
    <hyperlink ref="E10" r:id="rId11" tooltip="廉州镇 (藁城市)" display="https://zh.wikipedia.org/wiki/%E5%BB%89%E5%B7%9E%E9%95%87_(%E8%97%81%E5%9F%8E%E5%B8%82)"/>
    <hyperlink ref="E11" r:id="rId12" tooltip="获鹿镇" display="https://zh.wikipedia.org/wiki/%E8%8E%B7%E9%B9%BF%E9%95%87"/>
    <hyperlink ref="E12" r:id="rId13" tooltip="栾城镇" display="https://zh.wikipedia.org/wiki/%E6%A0%BE%E5%9F%8E%E9%95%87"/>
    <hyperlink ref="E13" r:id="rId14" tooltip="微水镇" display="https://zh.wikipedia.org/wiki/%E5%BE%AE%E6%B0%B4%E9%95%87"/>
    <hyperlink ref="E14" r:id="rId15" tooltip="正定镇" display="https://zh.wikipedia.org/wiki/%E6%AD%A3%E5%AE%9A%E9%95%87"/>
    <hyperlink ref="E15" r:id="rId16" tooltip="龙州镇 (行唐县)" display="https://zh.wikipedia.org/wiki/%E9%BE%99%E5%B7%9E%E9%95%87_(%E8%A1%8C%E5%94%90%E5%8E%BF)"/>
    <hyperlink ref="E16" r:id="rId17" tooltip="灵寿镇" display="https://zh.wikipedia.org/wiki/%E7%81%B5%E5%AF%BF%E9%95%87"/>
    <hyperlink ref="E17" r:id="rId18" tooltip="高邑镇" display="https://zh.wikipedia.org/wiki/%E9%AB%98%E9%82%91%E9%95%87"/>
    <hyperlink ref="E18" r:id="rId19" tooltip="深泽镇" display="https://zh.wikipedia.org/wiki/%E6%B7%B1%E6%B3%BD%E9%95%87"/>
    <hyperlink ref="E19" r:id="rId20" tooltip="赞皇镇" display="https://zh.wikipedia.org/wiki/%E8%B5%9E%E7%9A%87%E9%95%87"/>
    <hyperlink ref="E20" r:id="rId21" tooltip="无极镇" display="https://zh.wikipedia.org/wiki/%E6%97%A0%E6%9E%81%E9%95%87"/>
    <hyperlink ref="E21" r:id="rId22" tooltip="平山镇 (平山县)" display="https://zh.wikipedia.org/wiki/%E5%B9%B3%E5%B1%B1%E9%95%87_(%E5%B9%B3%E5%B1%B1%E5%8E%BF)"/>
    <hyperlink ref="E22" r:id="rId23" tooltip="槐阳镇" display="https://zh.wikipedia.org/wiki/%E6%A7%90%E9%98%B3%E9%95%87"/>
    <hyperlink ref="E23" r:id="rId24" tooltip="赵州镇" display="https://zh.wikipedia.org/wiki/%E8%B5%B5%E5%B7%9E%E9%95%87"/>
    <hyperlink ref="E24" r:id="rId25" tooltip="辛集镇 (辛集市)" display="https://zh.wikipedia.org/wiki/%E8%BE%9B%E9%9B%86%E9%95%87_(%E8%BE%9B%E9%9B%86%E5%B8%82)"/>
    <hyperlink ref="E25" r:id="rId26" tooltip="晋州镇" display="https://zh.wikipedia.org/wiki/%E6%99%8B%E5%B7%9E%E9%95%87"/>
    <hyperlink ref="E26" r:id="rId27" tooltip="长寿街道" display="https://zh.wikipedia.org/wiki/%E9%95%BF%E5%AF%BF%E8%A1%97%E9%81%9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4.25" x14ac:dyDescent="0.2"/>
  <cols>
    <col min="4" max="4" width="16.5" customWidth="1"/>
    <col min="5" max="5" width="17" customWidth="1"/>
    <col min="6" max="6" width="12.75" customWidth="1"/>
    <col min="7" max="7" width="19.25" customWidth="1"/>
    <col min="9" max="9" width="21.75" customWidth="1"/>
  </cols>
  <sheetData>
    <row r="1" spans="1:9" x14ac:dyDescent="0.2">
      <c r="A1" t="s">
        <v>183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9" x14ac:dyDescent="0.2">
      <c r="A2">
        <v>1</v>
      </c>
      <c r="B2" t="s">
        <v>165</v>
      </c>
      <c r="C2" t="s">
        <v>166</v>
      </c>
      <c r="D2" t="s">
        <v>167</v>
      </c>
      <c r="E2" s="1">
        <v>273466</v>
      </c>
      <c r="F2">
        <v>9.9700000000000006</v>
      </c>
      <c r="G2">
        <v>27429</v>
      </c>
      <c r="I2">
        <f>E2/F2</f>
        <v>27428.886659979937</v>
      </c>
    </row>
    <row r="3" spans="1:9" x14ac:dyDescent="0.2">
      <c r="A3">
        <v>2</v>
      </c>
      <c r="B3" t="s">
        <v>168</v>
      </c>
      <c r="C3" t="s">
        <v>169</v>
      </c>
      <c r="D3" t="s">
        <v>170</v>
      </c>
      <c r="E3" s="1">
        <v>860852</v>
      </c>
      <c r="F3">
        <v>39</v>
      </c>
      <c r="G3">
        <v>22073</v>
      </c>
      <c r="I3">
        <f t="shared" ref="I3:I8" si="0">E3/F3</f>
        <v>22073.128205128207</v>
      </c>
    </row>
    <row r="4" spans="1:9" x14ac:dyDescent="0.2">
      <c r="A4">
        <v>3</v>
      </c>
      <c r="B4" t="s">
        <v>171</v>
      </c>
      <c r="C4" t="s">
        <v>172</v>
      </c>
      <c r="D4" t="s">
        <v>173</v>
      </c>
      <c r="E4" s="1">
        <v>870632</v>
      </c>
      <c r="F4">
        <v>37</v>
      </c>
      <c r="G4">
        <v>23531</v>
      </c>
      <c r="I4">
        <f t="shared" si="0"/>
        <v>23530.594594594593</v>
      </c>
    </row>
    <row r="5" spans="1:9" x14ac:dyDescent="0.2">
      <c r="A5">
        <v>4</v>
      </c>
      <c r="B5" t="s">
        <v>174</v>
      </c>
      <c r="C5" t="s">
        <v>175</v>
      </c>
      <c r="D5" t="s">
        <v>176</v>
      </c>
      <c r="E5" s="1">
        <v>1018196</v>
      </c>
      <c r="F5">
        <v>40.64</v>
      </c>
      <c r="G5">
        <v>25054</v>
      </c>
      <c r="I5">
        <f t="shared" si="0"/>
        <v>25054.035433070865</v>
      </c>
    </row>
    <row r="6" spans="1:9" x14ac:dyDescent="0.2">
      <c r="A6">
        <v>5</v>
      </c>
      <c r="B6" t="s">
        <v>177</v>
      </c>
      <c r="C6" t="s">
        <v>178</v>
      </c>
      <c r="D6" t="s">
        <v>179</v>
      </c>
      <c r="E6" s="1">
        <v>788368</v>
      </c>
      <c r="F6">
        <v>27</v>
      </c>
      <c r="G6">
        <v>29199</v>
      </c>
      <c r="I6">
        <f t="shared" si="0"/>
        <v>29198.814814814814</v>
      </c>
    </row>
    <row r="7" spans="1:9" x14ac:dyDescent="0.2">
      <c r="A7">
        <v>6</v>
      </c>
      <c r="B7" t="s">
        <v>180</v>
      </c>
      <c r="C7" t="s">
        <v>181</v>
      </c>
      <c r="D7" t="s">
        <v>182</v>
      </c>
      <c r="E7" s="1">
        <v>531526</v>
      </c>
      <c r="F7">
        <v>21.3</v>
      </c>
      <c r="G7">
        <v>24954</v>
      </c>
      <c r="I7">
        <f t="shared" si="0"/>
        <v>24954.272300469482</v>
      </c>
    </row>
    <row r="8" spans="1:9" x14ac:dyDescent="0.2">
      <c r="E8" s="1">
        <f>SUM(E2:E7)</f>
        <v>4343040</v>
      </c>
      <c r="F8">
        <f>SUM(F2:F7)</f>
        <v>174.91000000000003</v>
      </c>
      <c r="G8">
        <f>E8/F8</f>
        <v>24830.141215482243</v>
      </c>
      <c r="I8">
        <f t="shared" si="0"/>
        <v>24830.141215482243</v>
      </c>
    </row>
    <row r="9" spans="1:9" x14ac:dyDescent="0.2">
      <c r="E9">
        <v>434.30399999999997</v>
      </c>
      <c r="F9">
        <v>174.91000000000003</v>
      </c>
      <c r="G9">
        <f>E9/F9</f>
        <v>2.4830141215482242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15" sqref="D15"/>
    </sheetView>
  </sheetViews>
  <sheetFormatPr defaultRowHeight="14.25" x14ac:dyDescent="0.2"/>
  <sheetData>
    <row r="1" spans="1:12" ht="15" thickBot="1" x14ac:dyDescent="0.25">
      <c r="A1" s="26" t="s">
        <v>75</v>
      </c>
      <c r="B1" s="9" t="s">
        <v>0</v>
      </c>
      <c r="C1" s="9" t="s">
        <v>1</v>
      </c>
      <c r="D1" s="24" t="s">
        <v>76</v>
      </c>
      <c r="E1" s="9" t="s">
        <v>2</v>
      </c>
      <c r="F1" s="9" t="s">
        <v>78</v>
      </c>
      <c r="G1" s="29" t="s">
        <v>79</v>
      </c>
      <c r="H1" s="30"/>
      <c r="I1" s="30"/>
      <c r="J1" s="30"/>
      <c r="K1" s="30"/>
      <c r="L1" s="31"/>
    </row>
    <row r="2" spans="1:12" x14ac:dyDescent="0.2">
      <c r="A2" s="27"/>
      <c r="B2" s="10"/>
      <c r="C2" s="10"/>
      <c r="D2" s="15" t="s">
        <v>77</v>
      </c>
      <c r="E2" s="10"/>
      <c r="F2" s="10"/>
      <c r="G2" s="9" t="s">
        <v>80</v>
      </c>
      <c r="H2" s="9" t="s">
        <v>81</v>
      </c>
      <c r="I2" s="9" t="s">
        <v>82</v>
      </c>
      <c r="J2" s="2" t="s">
        <v>83</v>
      </c>
      <c r="K2" s="9" t="s">
        <v>85</v>
      </c>
      <c r="L2" s="9" t="s">
        <v>86</v>
      </c>
    </row>
    <row r="3" spans="1:12" ht="15" thickBot="1" x14ac:dyDescent="0.25">
      <c r="A3" s="28"/>
      <c r="B3" s="11"/>
      <c r="C3" s="11"/>
      <c r="D3" s="3"/>
      <c r="E3" s="11"/>
      <c r="F3" s="11"/>
      <c r="G3" s="11"/>
      <c r="H3" s="11"/>
      <c r="I3" s="11"/>
      <c r="J3" s="3" t="s">
        <v>84</v>
      </c>
      <c r="K3" s="11"/>
      <c r="L3" s="11"/>
    </row>
    <row r="4" spans="1:12" ht="15" thickBot="1" x14ac:dyDescent="0.25">
      <c r="A4" s="4">
        <v>340100</v>
      </c>
      <c r="B4" s="4" t="s">
        <v>87</v>
      </c>
      <c r="C4" s="5" t="s">
        <v>88</v>
      </c>
      <c r="D4" s="5">
        <v>11445.06</v>
      </c>
      <c r="E4" s="25" t="s">
        <v>89</v>
      </c>
      <c r="F4" s="5">
        <v>230000</v>
      </c>
      <c r="G4" s="5">
        <v>43</v>
      </c>
      <c r="H4" s="5">
        <v>65</v>
      </c>
      <c r="I4" s="5">
        <v>19</v>
      </c>
      <c r="J4" s="5">
        <v>1</v>
      </c>
      <c r="K4" s="5">
        <v>471</v>
      </c>
      <c r="L4" s="5">
        <v>1312</v>
      </c>
    </row>
    <row r="5" spans="1:12" ht="29.25" thickBot="1" x14ac:dyDescent="0.25">
      <c r="A5" s="4">
        <v>340102</v>
      </c>
      <c r="B5" s="4" t="s">
        <v>90</v>
      </c>
      <c r="C5" s="6" t="s">
        <v>91</v>
      </c>
      <c r="D5" s="6">
        <v>221.18</v>
      </c>
      <c r="E5" s="25" t="s">
        <v>92</v>
      </c>
      <c r="F5" s="6">
        <v>230000</v>
      </c>
      <c r="G5" s="6">
        <v>13</v>
      </c>
      <c r="H5" s="6">
        <v>2</v>
      </c>
      <c r="I5" s="6">
        <v>1</v>
      </c>
      <c r="J5" s="6"/>
      <c r="K5" s="6">
        <v>93</v>
      </c>
      <c r="L5" s="6"/>
    </row>
    <row r="6" spans="1:12" ht="29.25" thickBot="1" x14ac:dyDescent="0.25">
      <c r="A6" s="4">
        <v>340103</v>
      </c>
      <c r="B6" s="4" t="s">
        <v>93</v>
      </c>
      <c r="C6" s="6" t="s">
        <v>94</v>
      </c>
      <c r="D6" s="6">
        <v>137.57</v>
      </c>
      <c r="E6" s="25" t="s">
        <v>95</v>
      </c>
      <c r="F6" s="6">
        <v>230000</v>
      </c>
      <c r="G6" s="6">
        <v>9</v>
      </c>
      <c r="H6" s="6">
        <v>1</v>
      </c>
      <c r="I6" s="6">
        <v>1</v>
      </c>
      <c r="J6" s="6"/>
      <c r="K6" s="6">
        <v>56</v>
      </c>
      <c r="L6" s="6">
        <v>14</v>
      </c>
    </row>
    <row r="7" spans="1:12" ht="29.25" thickBot="1" x14ac:dyDescent="0.25">
      <c r="A7" s="4">
        <v>340104</v>
      </c>
      <c r="B7" s="4" t="s">
        <v>89</v>
      </c>
      <c r="C7" s="6" t="s">
        <v>96</v>
      </c>
      <c r="D7" s="6">
        <v>653.33000000000004</v>
      </c>
      <c r="E7" s="25" t="s">
        <v>97</v>
      </c>
      <c r="F7" s="6">
        <v>230000</v>
      </c>
      <c r="G7" s="6">
        <v>8</v>
      </c>
      <c r="H7" s="6">
        <v>4</v>
      </c>
      <c r="I7" s="6"/>
      <c r="J7" s="6"/>
      <c r="K7" s="6">
        <v>109</v>
      </c>
      <c r="L7" s="6">
        <v>36</v>
      </c>
    </row>
    <row r="8" spans="1:12" ht="15" thickBot="1" x14ac:dyDescent="0.25">
      <c r="A8" s="4">
        <v>340111</v>
      </c>
      <c r="B8" s="4" t="s">
        <v>98</v>
      </c>
      <c r="C8" s="6" t="s">
        <v>99</v>
      </c>
      <c r="D8" s="6">
        <v>300.38</v>
      </c>
      <c r="E8" s="25" t="s">
        <v>100</v>
      </c>
      <c r="F8" s="6">
        <v>230000</v>
      </c>
      <c r="G8" s="6">
        <v>7</v>
      </c>
      <c r="H8" s="6">
        <v>2</v>
      </c>
      <c r="I8" s="6"/>
      <c r="J8" s="6"/>
      <c r="K8" s="6">
        <v>63</v>
      </c>
      <c r="L8" s="6">
        <v>51</v>
      </c>
    </row>
    <row r="9" spans="1:12" ht="21.75" thickBot="1" x14ac:dyDescent="0.25">
      <c r="A9" s="4">
        <v>340121</v>
      </c>
      <c r="B9" s="4" t="s">
        <v>101</v>
      </c>
      <c r="C9" s="6" t="s">
        <v>102</v>
      </c>
      <c r="D9" s="6">
        <v>1841.39</v>
      </c>
      <c r="E9" s="25" t="s">
        <v>103</v>
      </c>
      <c r="F9" s="6">
        <v>231100</v>
      </c>
      <c r="G9" s="6"/>
      <c r="H9" s="6">
        <v>8</v>
      </c>
      <c r="I9" s="6">
        <v>6</v>
      </c>
      <c r="J9" s="6"/>
      <c r="K9" s="6">
        <v>3</v>
      </c>
      <c r="L9" s="6">
        <v>259</v>
      </c>
    </row>
    <row r="10" spans="1:12" ht="15" thickBot="1" x14ac:dyDescent="0.25">
      <c r="A10" s="4">
        <v>340122</v>
      </c>
      <c r="B10" s="4" t="s">
        <v>104</v>
      </c>
      <c r="C10" s="6" t="s">
        <v>105</v>
      </c>
      <c r="D10" s="6">
        <v>2205.92</v>
      </c>
      <c r="E10" s="25" t="s">
        <v>106</v>
      </c>
      <c r="F10" s="6">
        <v>231200</v>
      </c>
      <c r="G10" s="6"/>
      <c r="H10" s="6">
        <v>12</v>
      </c>
      <c r="I10" s="6">
        <v>6</v>
      </c>
      <c r="J10" s="6">
        <v>1</v>
      </c>
      <c r="K10" s="6">
        <v>17</v>
      </c>
      <c r="L10" s="6">
        <v>314</v>
      </c>
    </row>
    <row r="11" spans="1:12" ht="15" thickBot="1" x14ac:dyDescent="0.25">
      <c r="A11" s="4">
        <v>340123</v>
      </c>
      <c r="B11" s="4" t="s">
        <v>107</v>
      </c>
      <c r="C11" s="6" t="s">
        <v>108</v>
      </c>
      <c r="D11" s="6">
        <v>1695.41</v>
      </c>
      <c r="E11" s="25" t="s">
        <v>109</v>
      </c>
      <c r="F11" s="6">
        <v>231600</v>
      </c>
      <c r="G11" s="6"/>
      <c r="H11" s="6">
        <v>8</v>
      </c>
      <c r="I11" s="6">
        <v>4</v>
      </c>
      <c r="J11" s="6"/>
      <c r="K11" s="6">
        <v>16</v>
      </c>
      <c r="L11" s="6">
        <v>326</v>
      </c>
    </row>
    <row r="12" spans="1:12" ht="15" thickBot="1" x14ac:dyDescent="0.25">
      <c r="A12" s="4">
        <v>340124</v>
      </c>
      <c r="B12" s="4" t="s">
        <v>110</v>
      </c>
      <c r="C12" s="6" t="s">
        <v>111</v>
      </c>
      <c r="D12" s="6">
        <v>2343.7399999999998</v>
      </c>
      <c r="E12" s="25" t="s">
        <v>112</v>
      </c>
      <c r="F12" s="6">
        <v>231500</v>
      </c>
      <c r="G12" s="6"/>
      <c r="H12" s="6">
        <v>17</v>
      </c>
      <c r="I12" s="6"/>
      <c r="J12" s="6"/>
      <c r="K12" s="6">
        <v>39</v>
      </c>
      <c r="L12" s="6">
        <v>193</v>
      </c>
    </row>
    <row r="13" spans="1:12" ht="29.25" thickBot="1" x14ac:dyDescent="0.25">
      <c r="A13" s="4">
        <v>340181</v>
      </c>
      <c r="B13" s="4" t="s">
        <v>113</v>
      </c>
      <c r="C13" s="6" t="s">
        <v>114</v>
      </c>
      <c r="D13" s="6">
        <v>2046.14</v>
      </c>
      <c r="E13" s="25" t="s">
        <v>115</v>
      </c>
      <c r="F13" s="6">
        <v>238000</v>
      </c>
      <c r="G13" s="6">
        <v>6</v>
      </c>
      <c r="H13" s="6">
        <v>11</v>
      </c>
      <c r="I13" s="6">
        <v>1</v>
      </c>
      <c r="J13" s="6"/>
      <c r="K13" s="6">
        <v>64</v>
      </c>
      <c r="L13" s="6">
        <v>137</v>
      </c>
    </row>
    <row r="15" spans="1:12" x14ac:dyDescent="0.2">
      <c r="C15" s="32" t="s">
        <v>116</v>
      </c>
      <c r="D15">
        <f>SUM(D5:D8)</f>
        <v>1312.46</v>
      </c>
    </row>
  </sheetData>
  <mergeCells count="11">
    <mergeCell ref="L2:L3"/>
    <mergeCell ref="A1:A3"/>
    <mergeCell ref="B1:B3"/>
    <mergeCell ref="C1:C3"/>
    <mergeCell ref="E1:E3"/>
    <mergeCell ref="F1:F3"/>
    <mergeCell ref="G1:L1"/>
    <mergeCell ref="G2:G3"/>
    <mergeCell ref="H2:H3"/>
    <mergeCell ref="I2:I3"/>
    <mergeCell ref="K2:K3"/>
  </mergeCells>
  <phoneticPr fontId="1" type="noConversion"/>
  <hyperlinks>
    <hyperlink ref="A1" r:id="rId1" location="cite_note-7" display="https://zh.wikipedia.org/wiki/%E5%90%88%E8%82%A5%E5%B8%82 - cite_note-7"/>
    <hyperlink ref="D1" r:id="rId2" location="cite_note-8" display="https://zh.wikipedia.org/wiki/%E5%90%88%E8%82%A5%E5%B8%82 - cite_note-8"/>
    <hyperlink ref="G1" r:id="rId3" location="cite_note-9" display="https://zh.wikipedia.org/wiki/%E5%90%88%E8%82%A5%E5%B8%82 - cite_note-9"/>
    <hyperlink ref="E4" r:id="rId4" tooltip="蜀山区" display="https://zh.wikipedia.org/wiki/%E8%9C%80%E5%B1%B1%E5%8C%BA"/>
    <hyperlink ref="E5" r:id="rId5" tooltip="明光路街道" display="https://zh.wikipedia.org/wiki/%E6%98%8E%E5%85%89%E8%B7%AF%E8%A1%97%E9%81%93"/>
    <hyperlink ref="E6" r:id="rId6" tooltip="亳州路街道" display="https://zh.wikipedia.org/wiki/%E4%BA%B3%E5%B7%9E%E8%B7%AF%E8%A1%97%E9%81%93"/>
    <hyperlink ref="E7" r:id="rId7" tooltip="三里庵街道" display="https://zh.wikipedia.org/wiki/%E4%B8%89%E9%87%8C%E5%BA%B5%E8%A1%97%E9%81%93"/>
    <hyperlink ref="E8" r:id="rId8" tooltip="骆岗街道" display="https://zh.wikipedia.org/wiki/%E9%AA%86%E5%B2%97%E8%A1%97%E9%81%93"/>
    <hyperlink ref="E9" r:id="rId9" tooltip="水湖镇" display="https://zh.wikipedia.org/wiki/%E6%B0%B4%E6%B9%96%E9%95%87"/>
    <hyperlink ref="E10" r:id="rId10" tooltip="店埠镇 (肥东县)" display="https://zh.wikipedia.org/wiki/%E5%BA%97%E5%9F%A0%E9%95%87_(%E8%82%A5%E4%B8%9C%E5%8E%BF)"/>
    <hyperlink ref="E11" r:id="rId11" tooltip="上派镇" display="https://zh.wikipedia.org/wiki/%E4%B8%8A%E6%B4%BE%E9%95%87"/>
    <hyperlink ref="E12" r:id="rId12" tooltip="庐城镇" display="https://zh.wikipedia.org/wiki/%E5%BA%90%E5%9F%8E%E9%95%87"/>
    <hyperlink ref="E13" r:id="rId13" tooltip="卧牛山街道" display="https://zh.wikipedia.org/wiki/%E5%8D%A7%E7%89%9B%E5%B1%B1%E8%A1%97%E9%81%9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0" sqref="H10"/>
    </sheetView>
  </sheetViews>
  <sheetFormatPr defaultRowHeight="14.25" x14ac:dyDescent="0.2"/>
  <cols>
    <col min="1" max="1" width="9" customWidth="1"/>
    <col min="13" max="13" width="9" customWidth="1"/>
  </cols>
  <sheetData>
    <row r="1" spans="1:5" ht="15" thickBot="1" x14ac:dyDescent="0.25">
      <c r="A1" s="7" t="s">
        <v>62</v>
      </c>
      <c r="B1" s="8"/>
      <c r="C1" s="8"/>
      <c r="D1" s="8"/>
      <c r="E1" s="8"/>
    </row>
    <row r="2" spans="1:5" x14ac:dyDescent="0.2">
      <c r="A2" s="9" t="s">
        <v>0</v>
      </c>
      <c r="B2" s="16" t="s">
        <v>63</v>
      </c>
      <c r="C2" s="17"/>
      <c r="D2" s="18"/>
      <c r="E2" s="2" t="s">
        <v>64</v>
      </c>
    </row>
    <row r="3" spans="1:5" ht="15" thickBot="1" x14ac:dyDescent="0.25">
      <c r="A3" s="10"/>
      <c r="B3" s="19"/>
      <c r="C3" s="20"/>
      <c r="D3" s="21"/>
      <c r="E3" s="15" t="s">
        <v>30</v>
      </c>
    </row>
    <row r="4" spans="1:5" x14ac:dyDescent="0.2">
      <c r="A4" s="10"/>
      <c r="B4" s="9" t="s">
        <v>29</v>
      </c>
      <c r="C4" s="2" t="s">
        <v>31</v>
      </c>
      <c r="D4" s="2" t="s">
        <v>33</v>
      </c>
      <c r="E4" s="15" t="s">
        <v>65</v>
      </c>
    </row>
    <row r="5" spans="1:5" ht="15" thickBot="1" x14ac:dyDescent="0.25">
      <c r="A5" s="11"/>
      <c r="B5" s="11"/>
      <c r="C5" s="3" t="s">
        <v>32</v>
      </c>
      <c r="D5" s="3" t="s">
        <v>34</v>
      </c>
      <c r="E5" s="3"/>
    </row>
    <row r="6" spans="1:5" ht="15" thickBot="1" x14ac:dyDescent="0.25">
      <c r="A6" s="4" t="s">
        <v>66</v>
      </c>
      <c r="B6" s="5">
        <v>1283.8900000000001</v>
      </c>
      <c r="C6" s="5">
        <v>100</v>
      </c>
      <c r="D6" s="5">
        <v>1727</v>
      </c>
      <c r="E6" s="5">
        <v>822.3</v>
      </c>
    </row>
    <row r="7" spans="1:5" ht="15" thickBot="1" x14ac:dyDescent="0.25">
      <c r="A7" s="4" t="s">
        <v>67</v>
      </c>
      <c r="B7" s="6">
        <v>89.31</v>
      </c>
      <c r="C7" s="6">
        <v>6.96</v>
      </c>
      <c r="D7" s="6">
        <v>15112</v>
      </c>
      <c r="E7" s="6">
        <v>71.2</v>
      </c>
    </row>
    <row r="8" spans="1:5" ht="15" thickBot="1" x14ac:dyDescent="0.25">
      <c r="A8" s="4" t="s">
        <v>68</v>
      </c>
      <c r="B8" s="6">
        <v>114.95</v>
      </c>
      <c r="C8" s="6">
        <v>8.9499999999999993</v>
      </c>
      <c r="D8" s="6">
        <v>34009</v>
      </c>
      <c r="E8" s="6">
        <v>117.21</v>
      </c>
    </row>
    <row r="9" spans="1:5" ht="15" thickBot="1" x14ac:dyDescent="0.25">
      <c r="A9" s="4" t="s">
        <v>69</v>
      </c>
      <c r="B9" s="6">
        <v>157.58000000000001</v>
      </c>
      <c r="C9" s="6">
        <v>12.27</v>
      </c>
      <c r="D9" s="6">
        <v>17431</v>
      </c>
      <c r="E9" s="6">
        <v>97.74</v>
      </c>
    </row>
    <row r="10" spans="1:5" ht="15" thickBot="1" x14ac:dyDescent="0.25">
      <c r="A10" s="4" t="s">
        <v>70</v>
      </c>
      <c r="B10" s="6">
        <v>144.66</v>
      </c>
      <c r="C10" s="6">
        <v>11.27</v>
      </c>
      <c r="D10" s="6">
        <v>15017</v>
      </c>
      <c r="E10" s="6">
        <v>79.63</v>
      </c>
    </row>
    <row r="11" spans="1:5" ht="15" thickBot="1" x14ac:dyDescent="0.25">
      <c r="A11" s="4" t="s">
        <v>71</v>
      </c>
      <c r="B11" s="6">
        <v>225.2</v>
      </c>
      <c r="C11" s="6">
        <v>17.54</v>
      </c>
      <c r="D11" s="6">
        <v>2830</v>
      </c>
      <c r="E11" s="6">
        <v>86.31</v>
      </c>
    </row>
    <row r="12" spans="1:5" ht="15" thickBot="1" x14ac:dyDescent="0.25">
      <c r="A12" s="4" t="s">
        <v>72</v>
      </c>
      <c r="B12" s="6">
        <v>85.14</v>
      </c>
      <c r="C12" s="6">
        <v>6.63</v>
      </c>
      <c r="D12" s="6">
        <v>1758</v>
      </c>
      <c r="E12" s="6">
        <v>40.619999999999997</v>
      </c>
    </row>
  </sheetData>
  <mergeCells count="4">
    <mergeCell ref="A1:E1"/>
    <mergeCell ref="A2:A5"/>
    <mergeCell ref="B2:D3"/>
    <mergeCell ref="B4:B5"/>
  </mergeCells>
  <phoneticPr fontId="1" type="noConversion"/>
  <hyperlinks>
    <hyperlink ref="A1" r:id="rId1" location="cite_note-126" display="https://zh.wikipedia.org/wiki/%E5%B9%BF%E5%B7%9E%E5%B8%82 - cite_note-12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3" sqref="B13"/>
    </sheetView>
  </sheetViews>
  <sheetFormatPr defaultRowHeight="14.25" x14ac:dyDescent="0.2"/>
  <sheetData>
    <row r="1" spans="1:6" ht="15" thickBot="1" x14ac:dyDescent="0.25">
      <c r="A1" s="7" t="s">
        <v>61</v>
      </c>
      <c r="B1" s="8"/>
      <c r="C1" s="8"/>
      <c r="D1" s="8"/>
      <c r="E1" s="8"/>
      <c r="F1" s="8"/>
    </row>
    <row r="2" spans="1:6" ht="15" thickBot="1" x14ac:dyDescent="0.25">
      <c r="A2" s="9" t="s">
        <v>0</v>
      </c>
      <c r="B2" s="12" t="s">
        <v>53</v>
      </c>
      <c r="C2" s="13"/>
      <c r="D2" s="14"/>
      <c r="E2" s="12" t="s">
        <v>54</v>
      </c>
      <c r="F2" s="14"/>
    </row>
    <row r="3" spans="1:6" x14ac:dyDescent="0.2">
      <c r="A3" s="10"/>
      <c r="B3" s="2" t="s">
        <v>29</v>
      </c>
      <c r="C3" s="2" t="s">
        <v>31</v>
      </c>
      <c r="D3" s="2" t="s">
        <v>33</v>
      </c>
      <c r="E3" s="2" t="s">
        <v>29</v>
      </c>
      <c r="F3" s="2" t="s">
        <v>35</v>
      </c>
    </row>
    <row r="4" spans="1:6" ht="15" thickBot="1" x14ac:dyDescent="0.25">
      <c r="A4" s="11"/>
      <c r="B4" s="3" t="s">
        <v>30</v>
      </c>
      <c r="C4" s="3" t="s">
        <v>32</v>
      </c>
      <c r="D4" s="3" t="s">
        <v>34</v>
      </c>
      <c r="E4" s="3" t="s">
        <v>30</v>
      </c>
      <c r="F4" s="3" t="s">
        <v>30</v>
      </c>
    </row>
    <row r="5" spans="1:6" ht="15" thickBot="1" x14ac:dyDescent="0.25">
      <c r="A5" s="4" t="s">
        <v>55</v>
      </c>
      <c r="B5" s="5">
        <v>727</v>
      </c>
      <c r="C5" s="5">
        <v>100</v>
      </c>
      <c r="D5" s="5">
        <v>598</v>
      </c>
      <c r="E5" s="5">
        <v>655.27</v>
      </c>
      <c r="F5" s="5">
        <v>270.08</v>
      </c>
    </row>
    <row r="6" spans="1:6" ht="15" thickBot="1" x14ac:dyDescent="0.25">
      <c r="A6" s="4" t="s">
        <v>56</v>
      </c>
      <c r="B6" s="6">
        <v>69.52</v>
      </c>
      <c r="C6" s="6">
        <v>9.56</v>
      </c>
      <c r="D6" s="6">
        <v>19632</v>
      </c>
      <c r="E6" s="6">
        <v>57.68</v>
      </c>
      <c r="F6" s="6">
        <v>57.68</v>
      </c>
    </row>
    <row r="7" spans="1:6" ht="15" thickBot="1" x14ac:dyDescent="0.25">
      <c r="A7" s="4" t="s">
        <v>57</v>
      </c>
      <c r="B7" s="6">
        <v>45.3</v>
      </c>
      <c r="C7" s="6">
        <v>6.23</v>
      </c>
      <c r="D7" s="6">
        <v>25860</v>
      </c>
      <c r="E7" s="6">
        <v>32.72</v>
      </c>
      <c r="F7" s="6">
        <v>32.72</v>
      </c>
    </row>
    <row r="8" spans="1:6" ht="15" thickBot="1" x14ac:dyDescent="0.25">
      <c r="A8" s="4" t="s">
        <v>58</v>
      </c>
      <c r="B8" s="6">
        <v>78</v>
      </c>
      <c r="C8" s="6">
        <v>10.73</v>
      </c>
      <c r="D8" s="6">
        <v>5344</v>
      </c>
      <c r="E8" s="6">
        <v>48.45</v>
      </c>
      <c r="F8" s="6">
        <v>30.23</v>
      </c>
    </row>
    <row r="9" spans="1:6" ht="15" thickBot="1" x14ac:dyDescent="0.25">
      <c r="A9" s="4" t="s">
        <v>59</v>
      </c>
      <c r="B9" s="6">
        <v>24.2</v>
      </c>
      <c r="C9" s="6">
        <v>3.33</v>
      </c>
      <c r="D9" s="6">
        <v>933</v>
      </c>
      <c r="E9" s="6">
        <v>16.61</v>
      </c>
      <c r="F9" s="6">
        <v>5.53</v>
      </c>
    </row>
    <row r="10" spans="1:6" ht="15" thickBot="1" x14ac:dyDescent="0.25">
      <c r="A10" s="4" t="s">
        <v>60</v>
      </c>
      <c r="B10" s="6">
        <v>81.47</v>
      </c>
      <c r="C10" s="6">
        <v>11.21</v>
      </c>
      <c r="D10" s="6">
        <v>1466</v>
      </c>
      <c r="E10" s="6">
        <v>36.6</v>
      </c>
      <c r="F10" s="6">
        <v>33.590000000000003</v>
      </c>
    </row>
  </sheetData>
  <mergeCells count="4">
    <mergeCell ref="A1:F1"/>
    <mergeCell ref="A2:A4"/>
    <mergeCell ref="B2:D2"/>
    <mergeCell ref="E2:F2"/>
  </mergeCells>
  <phoneticPr fontId="1" type="noConversion"/>
  <hyperlinks>
    <hyperlink ref="A1" r:id="rId1" location="cite_note-77" display="https://zh.wikipedia.org/wiki/%E7%A6%8F%E5%B7%9E%E5%B8%82 - cite_note-77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25" x14ac:dyDescent="0.2"/>
  <sheetData>
    <row r="1" spans="1:5" x14ac:dyDescent="0.2">
      <c r="A1" t="s">
        <v>0</v>
      </c>
      <c r="B1" t="s">
        <v>45</v>
      </c>
      <c r="E1" t="s">
        <v>46</v>
      </c>
    </row>
    <row r="2" spans="1:5" x14ac:dyDescent="0.2">
      <c r="B2" t="s">
        <v>29</v>
      </c>
      <c r="C2" t="s">
        <v>31</v>
      </c>
      <c r="D2" t="s">
        <v>33</v>
      </c>
      <c r="E2" t="s">
        <v>39</v>
      </c>
    </row>
    <row r="3" spans="1:5" x14ac:dyDescent="0.2">
      <c r="C3" t="s">
        <v>32</v>
      </c>
      <c r="D3" t="s">
        <v>34</v>
      </c>
    </row>
    <row r="4" spans="1:5" x14ac:dyDescent="0.2">
      <c r="A4" t="s">
        <v>47</v>
      </c>
      <c r="B4">
        <v>7197394</v>
      </c>
      <c r="C4">
        <v>100</v>
      </c>
      <c r="D4">
        <v>1870.19</v>
      </c>
      <c r="E4">
        <v>3708907</v>
      </c>
    </row>
    <row r="5" spans="1:5" x14ac:dyDescent="0.2">
      <c r="A5" t="s">
        <v>48</v>
      </c>
      <c r="B5">
        <v>1101077</v>
      </c>
      <c r="C5">
        <v>15.3</v>
      </c>
      <c r="D5">
        <v>7143.1</v>
      </c>
      <c r="E5">
        <v>604913</v>
      </c>
    </row>
    <row r="6" spans="1:5" x14ac:dyDescent="0.2">
      <c r="A6" t="s">
        <v>49</v>
      </c>
      <c r="B6">
        <v>2588844</v>
      </c>
      <c r="C6">
        <v>35.97</v>
      </c>
      <c r="D6">
        <v>2410.61</v>
      </c>
      <c r="E6">
        <v>1189432</v>
      </c>
    </row>
    <row r="7" spans="1:5" x14ac:dyDescent="0.2">
      <c r="A7" t="s">
        <v>50</v>
      </c>
      <c r="B7">
        <v>2464784</v>
      </c>
      <c r="C7">
        <v>34.25</v>
      </c>
      <c r="D7">
        <v>3055.95</v>
      </c>
      <c r="E7">
        <v>1225359</v>
      </c>
    </row>
    <row r="8" spans="1:5" x14ac:dyDescent="0.2">
      <c r="A8" t="s">
        <v>51</v>
      </c>
      <c r="B8">
        <v>622645</v>
      </c>
      <c r="C8">
        <v>8.65</v>
      </c>
      <c r="D8">
        <v>712.23</v>
      </c>
      <c r="E8">
        <v>394386</v>
      </c>
    </row>
    <row r="9" spans="1:5" x14ac:dyDescent="0.2">
      <c r="A9" t="s">
        <v>52</v>
      </c>
      <c r="B9">
        <v>420044</v>
      </c>
      <c r="C9">
        <v>5.84</v>
      </c>
      <c r="D9">
        <v>447.03</v>
      </c>
      <c r="E9">
        <v>294817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北京</vt:lpstr>
      <vt:lpstr>成都</vt:lpstr>
      <vt:lpstr>大连</vt:lpstr>
      <vt:lpstr>全部</vt:lpstr>
      <vt:lpstr>石家庄</vt:lpstr>
      <vt:lpstr>天津</vt:lpstr>
      <vt:lpstr>合肥</vt:lpstr>
      <vt:lpstr>广州</vt:lpstr>
      <vt:lpstr>福州</vt:lpstr>
      <vt:lpstr>佛山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liu</dc:creator>
  <cp:lastModifiedBy>yong liu</cp:lastModifiedBy>
  <dcterms:created xsi:type="dcterms:W3CDTF">2016-11-23T00:37:45Z</dcterms:created>
  <dcterms:modified xsi:type="dcterms:W3CDTF">2016-11-25T02:37:48Z</dcterms:modified>
</cp:coreProperties>
</file>