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coonj\Documents\NestCameraAnalysis\1_Initial Exploration\Initial Data\"/>
    </mc:Choice>
  </mc:AlternateContent>
  <xr:revisionPtr revIDLastSave="0" documentId="13_ncr:1_{70744240-002F-4D38-A310-B8814ADB887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Nest Sample Tracking" sheetId="1" r:id="rId1"/>
    <sheet name="WeeklyClips" sheetId="2" r:id="rId2"/>
    <sheet name="Progress Dashboard" sheetId="3" r:id="rId3"/>
    <sheet name="2021 Sample Size Pivot Table" sheetId="4" r:id="rId4"/>
  </sheets>
  <definedNames>
    <definedName name="_xlnm._FilterDatabase" localSheetId="0" hidden="1">'Nest Sample Tracking'!$A$1:$C$774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B13" i="3"/>
  <c r="B12" i="3"/>
  <c r="B11" i="3"/>
  <c r="H7" i="3"/>
  <c r="B7" i="3"/>
  <c r="H6" i="3"/>
  <c r="B6" i="3"/>
  <c r="H5" i="3"/>
  <c r="B5" i="3"/>
  <c r="B8" i="3" s="1"/>
  <c r="A14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14" i="3" l="1"/>
</calcChain>
</file>

<file path=xl/sharedStrings.xml><?xml version="1.0" encoding="utf-8"?>
<sst xmlns="http://schemas.openxmlformats.org/spreadsheetml/2006/main" count="102" uniqueCount="90">
  <si>
    <t>Species</t>
  </si>
  <si>
    <t>EAKI</t>
  </si>
  <si>
    <t>DICK</t>
  </si>
  <si>
    <t>Name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</si>
  <si>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</si>
  <si>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</si>
  <si>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</si>
  <si>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</si>
  <si>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</si>
  <si>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</si>
  <si>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</si>
  <si>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</si>
  <si>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</si>
  <si>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Dec 6</t>
  </si>
  <si>
    <t>Week Dec 13</t>
  </si>
  <si>
    <t>Week Dec 19</t>
  </si>
  <si>
    <t>Week Dec 26</t>
  </si>
  <si>
    <t>Claudette</t>
  </si>
  <si>
    <t>redo clips</t>
  </si>
  <si>
    <t>Thea</t>
  </si>
  <si>
    <t>Josh</t>
  </si>
  <si>
    <t>Molly</t>
  </si>
  <si>
    <t>Hannah</t>
  </si>
  <si>
    <t>Ethan</t>
  </si>
  <si>
    <t>Jaime</t>
  </si>
  <si>
    <t>Wendy</t>
  </si>
  <si>
    <t>Running total:</t>
  </si>
  <si>
    <t>PROGRESS</t>
  </si>
  <si>
    <t>TRACKING</t>
  </si>
  <si>
    <t>CLIPS</t>
  </si>
  <si>
    <t>YEARS</t>
  </si>
  <si>
    <t>% done</t>
  </si>
  <si>
    <t>Unfinished Clips</t>
  </si>
  <si>
    <t>Finished Clips</t>
  </si>
  <si>
    <t>Total Clips</t>
  </si>
  <si>
    <t>Percent Clips Remaining</t>
  </si>
  <si>
    <t>SESSIONS</t>
  </si>
  <si>
    <t>2015 goal:</t>
  </si>
  <si>
    <t>UnfinishedSessions</t>
  </si>
  <si>
    <t>2016 goal:</t>
  </si>
  <si>
    <t>Finished Sessions</t>
  </si>
  <si>
    <t>Combining data code:</t>
  </si>
  <si>
    <t>Total Sessions</t>
  </si>
  <si>
    <t>2021 goal:</t>
  </si>
  <si>
    <t>Percent Sessions Remaining</t>
  </si>
  <si>
    <t>*note: 2015 and 2016 are being QC'd, 2021 is newly collected data</t>
  </si>
  <si>
    <t>Values</t>
  </si>
  <si>
    <t>Grand Total</t>
  </si>
  <si>
    <t>Unfinished Sessions</t>
  </si>
  <si>
    <t>BOBO</t>
  </si>
  <si>
    <t>BRTH</t>
  </si>
  <si>
    <t>COGR</t>
  </si>
  <si>
    <t>EAME</t>
  </si>
  <si>
    <t>FISP</t>
  </si>
  <si>
    <t>GRCA</t>
  </si>
  <si>
    <t>GRSP</t>
  </si>
  <si>
    <t>RWBL</t>
  </si>
  <si>
    <t>Filming Sessions by Species</t>
  </si>
  <si>
    <t>UniqueNests Filmed</t>
  </si>
  <si>
    <t>NumHosts</t>
  </si>
  <si>
    <t>NumBHCO</t>
  </si>
  <si>
    <t>NestIDSession</t>
  </si>
  <si>
    <t>235_COGR_1_21_1</t>
  </si>
  <si>
    <t>235_DICK_12_21_1</t>
  </si>
  <si>
    <t>235_DICK_15_21_1</t>
  </si>
  <si>
    <t>235_DICK_19_21_1</t>
  </si>
  <si>
    <t>235_DICK_21_21_1</t>
  </si>
  <si>
    <t>235_DICK_4_21_1</t>
  </si>
  <si>
    <t>235_GRSP_2_21_1</t>
  </si>
  <si>
    <t>235_GRSP_3_21_1</t>
  </si>
  <si>
    <t>BSH_FISP_1_21_1</t>
  </si>
  <si>
    <t>KELL_RWBL_4_21_1</t>
  </si>
  <si>
    <t>KLT_RWBL_10_21_1</t>
  </si>
  <si>
    <t>KLT_RWBL_2_21_1</t>
  </si>
  <si>
    <t>KLT_RWBL_3_21_1</t>
  </si>
  <si>
    <t>KLT_RWBL_4_21_1</t>
  </si>
  <si>
    <t>KLT_RWBL_4_21_2</t>
  </si>
  <si>
    <t>KLT_RWBL_6_21_1</t>
  </si>
  <si>
    <t>RIE_DICK_2_21_1</t>
  </si>
  <si>
    <t>RIE_DICK_4_21_1</t>
  </si>
  <si>
    <t>RIE_DICK_7_21_1</t>
  </si>
  <si>
    <t>RIE_GRSP_1_21_1</t>
  </si>
  <si>
    <t>RIE_GRSP_1_21_2</t>
  </si>
  <si>
    <t>RIE_RWBL_11_21_2</t>
  </si>
  <si>
    <t>RIE_RWBL_17_21_1</t>
  </si>
  <si>
    <t>RIE_RWBL_23_21_1</t>
  </si>
  <si>
    <t>RIE_RWBL_26_21_1</t>
  </si>
  <si>
    <t>RIE_RWBL_7_21_1</t>
  </si>
  <si>
    <t>RIE_RWBL_9_21_1</t>
  </si>
  <si>
    <t>TotalNestling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</si>
</sst>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\ d"/>
  </numFmts>
  <fonts count="8" x14ac:knownFonts="1">
    <font>
      <sz val="10"/>
      <color rgb="FF000000"/>
      <name val="Arial"/>
    </font>
    <font>
      <sz val="10"/>
      <color theme="1"/>
      <name val="Verdana"/>
    </font>
    <font>
      <b/>
      <sz val="10"/>
      <color theme="1"/>
      <name val="Verdana"/>
    </font>
    <font>
      <b/>
      <i/>
      <sz val="10"/>
      <color theme="1"/>
      <name val="Verdana"/>
    </font>
    <font>
      <b/>
      <sz val="10"/>
      <color rgb="FFFFFFFF"/>
      <name val="Verdana"/>
    </font>
    <font>
      <strike/>
      <sz val="10"/>
      <color theme="1"/>
      <name val="Verdana"/>
    </font>
    <font>
      <sz val="10"/>
      <color rgb="FF20124D"/>
      <name val="Verdana"/>
    </font>
    <font>
      <sz val="12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980000"/>
        <bgColor rgb="FF980000"/>
      </patternFill>
    </fill>
    <fill>
      <patternFill patternType="solid">
        <fgColor rgb="FF20124D"/>
        <bgColor rgb="FF20124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1" fillId="3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1" fillId="6" borderId="0" xfId="0" applyFont="1" applyFill="1"/>
    <xf numFmtId="0" fontId="1" fillId="6" borderId="0" xfId="0" applyFont="1" applyFill="1" applyAlignment="1"/>
    <xf numFmtId="0" fontId="1" fillId="6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7" borderId="0" xfId="0" applyFont="1" applyFill="1"/>
    <xf numFmtId="0" fontId="1" fillId="0" borderId="1" xfId="0" applyFont="1" applyBorder="1" applyAlignment="1"/>
    <xf numFmtId="0" fontId="1" fillId="0" borderId="1" xfId="0" applyFont="1" applyBorder="1"/>
    <xf numFmtId="0" fontId="3" fillId="0" borderId="0" xfId="0" applyFont="1"/>
    <xf numFmtId="0" fontId="4" fillId="8" borderId="0" xfId="0" applyFont="1" applyFill="1" applyAlignment="1"/>
    <xf numFmtId="0" fontId="4" fillId="8" borderId="0" xfId="0" applyFont="1" applyFill="1"/>
    <xf numFmtId="0" fontId="4" fillId="9" borderId="0" xfId="0" applyFont="1" applyFill="1" applyAlignment="1">
      <alignment horizontal="center"/>
    </xf>
    <xf numFmtId="0" fontId="4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/>
    <xf numFmtId="10" fontId="1" fillId="0" borderId="1" xfId="0" applyNumberFormat="1" applyFont="1" applyBorder="1"/>
    <xf numFmtId="0" fontId="1" fillId="0" borderId="0" xfId="0" applyFont="1" applyAlignment="1"/>
    <xf numFmtId="164" fontId="1" fillId="0" borderId="0" xfId="0" applyNumberFormat="1" applyFont="1" applyAlignment="1"/>
    <xf numFmtId="0" fontId="5" fillId="0" borderId="0" xfId="0" applyFont="1"/>
    <xf numFmtId="0" fontId="1" fillId="9" borderId="0" xfId="0" applyFont="1" applyFill="1"/>
    <xf numFmtId="0" fontId="1" fillId="0" borderId="0" xfId="0" applyFont="1"/>
    <xf numFmtId="0" fontId="6" fillId="9" borderId="0" xfId="0" applyFont="1" applyFill="1"/>
    <xf numFmtId="0" fontId="7" fillId="0" borderId="0" xfId="0" applyFo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11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4">
    <tableStyle name="Progress Dashboard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Progress Dashboard-style 2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Progress Dashboard-style 3" pivot="0" count="3" xr9:uid="{00000000-0011-0000-FFFF-FFFF02000000}">
      <tableStyleElement type="headerRow" dxfId="4"/>
      <tableStyleElement type="firstRowStripe" dxfId="3"/>
      <tableStyleElement type="secondRowStripe" dxfId="2"/>
    </tableStyle>
    <tableStyle name="Progress Dashboard-style 4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4.9489284206081161E-2"/>
          <c:y val="6.6736401673640186E-2"/>
          <c:w val="0.92728436444256745"/>
          <c:h val="0.820502092050209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'2021 Sample Size Pivot Table'!$B$1:$B$2</c:f>
              <c:strCache>
                <c:ptCount val="2"/>
                <c:pt idx="0">
                  <c:v>Species</c:v>
                </c:pt>
                <c:pt idx="1">
                  <c:v>BOBO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Table'!$B$3:$B$4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8C-4646-9CCE-4651CC5DA4E0}"/>
            </c:ext>
          </c:extLst>
        </c:ser>
        <c:ser>
          <c:idx val="1"/>
          <c:order val="1"/>
          <c:tx>
            <c:strRef>
              <c:f>'2021 Sample Size Pivot Table'!$C$1:$C$2</c:f>
              <c:strCache>
                <c:ptCount val="2"/>
                <c:pt idx="0">
                  <c:v>Species</c:v>
                </c:pt>
                <c:pt idx="1">
                  <c:v>BRTH</c:v>
                </c:pt>
              </c:strCache>
            </c:strRef>
          </c:tx>
          <c:spPr>
            <a:solidFill>
              <a:srgbClr val="2D729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Table'!$C$3:$C$4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8C-4646-9CCE-4651CC5DA4E0}"/>
            </c:ext>
          </c:extLst>
        </c:ser>
        <c:ser>
          <c:idx val="2"/>
          <c:order val="2"/>
          <c:tx>
            <c:strRef>
              <c:f>'2021 Sample Size Pivot Table'!$D$1:$D$2</c:f>
              <c:strCache>
                <c:ptCount val="2"/>
                <c:pt idx="0">
                  <c:v>Species</c:v>
                </c:pt>
                <c:pt idx="1">
                  <c:v>COGR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Table'!$D$3:$D$4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58C-4646-9CCE-4651CC5DA4E0}"/>
            </c:ext>
          </c:extLst>
        </c:ser>
        <c:ser>
          <c:idx val="3"/>
          <c:order val="3"/>
          <c:tx>
            <c:strRef>
              <c:f>'2021 Sample Size Pivot Table'!$E$1:$E$2</c:f>
              <c:strCache>
                <c:ptCount val="2"/>
                <c:pt idx="0">
                  <c:v>Species</c:v>
                </c:pt>
                <c:pt idx="1">
                  <c:v>DICK</c:v>
                </c:pt>
              </c:strCache>
            </c:strRef>
          </c:tx>
          <c:spPr>
            <a:solidFill>
              <a:srgbClr val="EB56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Table'!$E$3:$E$4</c:f>
              <c:numCache>
                <c:formatCode>General</c:formatCode>
                <c:ptCount val="2"/>
                <c:pt idx="0">
                  <c:v>25</c:v>
                </c:pt>
                <c:pt idx="1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58C-4646-9CCE-4651CC5DA4E0}"/>
            </c:ext>
          </c:extLst>
        </c:ser>
        <c:ser>
          <c:idx val="4"/>
          <c:order val="4"/>
          <c:tx>
            <c:strRef>
              <c:f>'2021 Sample Size Pivot Table'!$F$1:$F$2</c:f>
              <c:strCache>
                <c:ptCount val="2"/>
                <c:pt idx="0">
                  <c:v>Species</c:v>
                </c:pt>
                <c:pt idx="1">
                  <c:v>EAKI</c:v>
                </c:pt>
              </c:strCache>
            </c:strRef>
          </c:tx>
          <c:spPr>
            <a:solidFill>
              <a:srgbClr val="FF99A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Table'!$F$3:$F$4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58C-4646-9CCE-4651CC5DA4E0}"/>
            </c:ext>
          </c:extLst>
        </c:ser>
        <c:ser>
          <c:idx val="5"/>
          <c:order val="5"/>
          <c:tx>
            <c:strRef>
              <c:f>'2021 Sample Size Pivot Table'!$G$1:$G$2</c:f>
              <c:strCache>
                <c:ptCount val="2"/>
                <c:pt idx="0">
                  <c:v>Species</c:v>
                </c:pt>
                <c:pt idx="1">
                  <c:v>EAME</c:v>
                </c:pt>
              </c:strCache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>
                    <a:solidFill>
                      <a:srgbClr val="274E1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Table'!$G$3:$G$4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58C-4646-9CCE-4651CC5DA4E0}"/>
            </c:ext>
          </c:extLst>
        </c:ser>
        <c:ser>
          <c:idx val="6"/>
          <c:order val="6"/>
          <c:tx>
            <c:strRef>
              <c:f>'2021 Sample Size Pivot Table'!$H$1:$H$2</c:f>
              <c:strCache>
                <c:ptCount val="2"/>
                <c:pt idx="0">
                  <c:v>Species</c:v>
                </c:pt>
                <c:pt idx="1">
                  <c:v>FISP</c:v>
                </c:pt>
              </c:strCache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>
                    <a:solidFill>
                      <a:srgbClr val="7F6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Table'!$H$3:$H$4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58C-4646-9CCE-4651CC5DA4E0}"/>
            </c:ext>
          </c:extLst>
        </c:ser>
        <c:ser>
          <c:idx val="7"/>
          <c:order val="7"/>
          <c:tx>
            <c:strRef>
              <c:f>'2021 Sample Size Pivot Table'!$I$1:$I$2</c:f>
              <c:strCache>
                <c:ptCount val="2"/>
                <c:pt idx="0">
                  <c:v>Species</c:v>
                </c:pt>
                <c:pt idx="1">
                  <c:v>GRCA</c:v>
                </c:pt>
              </c:strCache>
            </c:strRef>
          </c:tx>
          <c:spPr>
            <a:solidFill>
              <a:srgbClr val="87BBD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Table'!$I$3:$I$4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58C-4646-9CCE-4651CC5DA4E0}"/>
            </c:ext>
          </c:extLst>
        </c:ser>
        <c:ser>
          <c:idx val="8"/>
          <c:order val="8"/>
          <c:tx>
            <c:strRef>
              <c:f>'2021 Sample Size Pivot Table'!$J$1:$J$2</c:f>
              <c:strCache>
                <c:ptCount val="2"/>
                <c:pt idx="0">
                  <c:v>Species</c:v>
                </c:pt>
                <c:pt idx="1">
                  <c:v>GRSP</c:v>
                </c:pt>
              </c:strCache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Table'!$J$3:$J$4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A58C-4646-9CCE-4651CC5DA4E0}"/>
            </c:ext>
          </c:extLst>
        </c:ser>
        <c:ser>
          <c:idx val="9"/>
          <c:order val="9"/>
          <c:tx>
            <c:strRef>
              <c:f>'2021 Sample Size Pivot Table'!$A$1:$A$2</c:f>
              <c:strCache>
                <c:ptCount val="2"/>
                <c:pt idx="1">
                  <c:v>Values</c:v>
                </c:pt>
              </c:strCache>
            </c:strRef>
          </c:tx>
          <c:spPr>
            <a:solidFill>
              <a:srgbClr val="FFB28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A58C-4646-9CCE-4651CC5DA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>
                    <a:solidFill>
                      <a:srgbClr val="FF99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Table'!$A$3:$A$4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A58C-4646-9CCE-4651CC5DA4E0}"/>
            </c:ext>
          </c:extLst>
        </c:ser>
        <c:ser>
          <c:idx val="10"/>
          <c:order val="10"/>
          <c:tx>
            <c:strRef>
              <c:f>'2021 Sample Size Pivot Table'!$K$1:$K$2</c:f>
              <c:strCache>
                <c:ptCount val="2"/>
                <c:pt idx="0">
                  <c:v>Species</c:v>
                </c:pt>
                <c:pt idx="1">
                  <c:v>RWBL</c:v>
                </c:pt>
              </c:strCache>
            </c:strRef>
          </c:tx>
          <c:invertIfNegative val="1"/>
          <c:cat>
            <c:strRef>
              <c:f>'2021 Sample Size Pivot Table'!$A$3:$A$4</c:f>
              <c:strCache>
                <c:ptCount val="2"/>
                <c:pt idx="0">
                  <c:v>Filming Sessions by Species</c:v>
                </c:pt>
                <c:pt idx="1">
                  <c:v>UniqueNests Filmed</c:v>
                </c:pt>
              </c:strCache>
            </c:strRef>
          </c:cat>
          <c:val>
            <c:numRef>
              <c:f>'2021 Sample Size Pivot Table'!$K$3:$K$4</c:f>
              <c:numCache>
                <c:formatCode>General</c:formatCode>
                <c:ptCount val="2"/>
                <c:pt idx="0">
                  <c:v>34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8C-4646-9CCE-4651CC5D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941160"/>
        <c:axId val="1746089220"/>
      </c:barChart>
      <c:catAx>
        <c:axId val="116294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1746089220"/>
        <c:crosses val="autoZero"/>
        <c:auto val="1"/>
        <c:lblAlgn val="ctr"/>
        <c:lblOffset val="100"/>
        <c:noMultiLvlLbl val="1"/>
      </c:catAx>
      <c:valAx>
        <c:axId val="1746089220"/>
        <c:scaling>
          <c:orientation val="minMax"/>
          <c:max val="45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600"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1162941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3317522226787117E-2"/>
          <c:y val="7.0920502092050225E-2"/>
        </c:manualLayout>
      </c:layout>
      <c:overlay val="0"/>
      <c:txPr>
        <a:bodyPr/>
        <a:lstStyle/>
        <a:p>
          <a:pPr lvl="0">
            <a:defRPr sz="1800" b="0">
              <a:solidFill>
                <a:srgbClr val="313131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47625</xdr:rowOff>
    </xdr:from>
    <xdr:ext cx="10487025" cy="45910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ime Coon" refreshedDate="44564.441700578704" refreshedVersion="7" recordCount="68" xr:uid="{00000000-000A-0000-FFFF-FFFF00000000}">
  <cacheSource type="worksheet">
    <worksheetSource ref="A1:C69" sheet="Nest Sample Tracking"/>
  </cacheSource>
  <cacheFields count="4">
    <cacheField name="Nest_ID" numFmtId="0">
      <sharedItems containsBlank="1"/>
    </cacheField>
    <cacheField name="NestIDSession" numFmtId="0">
      <sharedItems containsBlank="1"/>
    </cacheField>
    <cacheField name="NumHosts" numFmtId="0">
      <sharedItems containsString="0" containsBlank="1" containsNumber="1" containsInteger="1" minValue="0" maxValue="5"/>
    </cacheField>
    <cacheField name="NumBHCO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35_COGR_1_21"/>
    <s v="235_COGR_1_21_1"/>
    <n v="3"/>
    <n v="0"/>
  </r>
  <r>
    <s v="235_DICK_12_21"/>
    <s v="235_DICK_12_21_1"/>
    <n v="1"/>
    <n v="1"/>
  </r>
  <r>
    <s v="235_DICK_15_21"/>
    <s v="235_DICK_15_21_1"/>
    <n v="2"/>
    <n v="2"/>
  </r>
  <r>
    <s v="235_DICK_19_21"/>
    <s v="235_DICK_19_21_1"/>
    <n v="1"/>
    <n v="1"/>
  </r>
  <r>
    <s v="235_DICK_21_21"/>
    <s v="235_DICK_21_21_1"/>
    <n v="0"/>
    <n v="1"/>
  </r>
  <r>
    <s v="235_DICK_4_21"/>
    <s v="235_DICK_4_21_1"/>
    <n v="1"/>
    <n v="2"/>
  </r>
  <r>
    <s v="235_GRSP_2_21"/>
    <s v="235_GRSP_2_21_1"/>
    <n v="0"/>
    <n v="3"/>
  </r>
  <r>
    <s v="235_GRSP_3_21"/>
    <s v="235_GRSP_3_21_1"/>
    <n v="5"/>
    <n v="0"/>
  </r>
  <r>
    <s v="BSH_FISP_1_21"/>
    <s v="BSH_FISP_1_21_1"/>
    <n v="1"/>
    <n v="2"/>
  </r>
  <r>
    <s v="KELL_RWBL_4_21"/>
    <s v="KELL_RWBL_4_21_1"/>
    <n v="3"/>
    <n v="0"/>
  </r>
  <r>
    <s v="KLT_RWBL_10_21"/>
    <s v="KLT_RWBL_10_21_1"/>
    <n v="3"/>
    <n v="0"/>
  </r>
  <r>
    <s v="KLT_RWBL_2_21"/>
    <s v="KLT_RWBL_2_21_1"/>
    <n v="3"/>
    <n v="0"/>
  </r>
  <r>
    <s v="KLT_RWBL_3_21"/>
    <s v="KLT_RWBL_3_21_1"/>
    <n v="4"/>
    <n v="0"/>
  </r>
  <r>
    <s v="KLT_RWBL_4_21"/>
    <s v="KLT_RWBL_4_21_1"/>
    <n v="2"/>
    <n v="0"/>
  </r>
  <r>
    <s v="KLT_RWBL_4_21"/>
    <s v="KLT_RWBL_4_21_2"/>
    <n v="2"/>
    <n v="0"/>
  </r>
  <r>
    <s v="KLT_RWBL_6_21"/>
    <s v="KLT_RWBL_6_21_1"/>
    <n v="4"/>
    <n v="0"/>
  </r>
  <r>
    <s v="RIE_DICK_2_21"/>
    <s v="RIE_DICK_2_21_1"/>
    <n v="2"/>
    <n v="1"/>
  </r>
  <r>
    <s v="RIE_DICK_4_21"/>
    <s v="RIE_DICK_4_21_1"/>
    <n v="1"/>
    <n v="0"/>
  </r>
  <r>
    <s v="RIE_DICK_7_21"/>
    <s v="RIE_DICK_7_21_1"/>
    <n v="4"/>
    <n v="0"/>
  </r>
  <r>
    <s v="RIE_GRSP_1_21"/>
    <s v="RIE_GRSP_1_21_1"/>
    <n v="1"/>
    <n v="2"/>
  </r>
  <r>
    <s v="RIE_GRSP_1_21"/>
    <s v="RIE_GRSP_1_21_2"/>
    <n v="1"/>
    <n v="2"/>
  </r>
  <r>
    <s v="RIE_RWBL_11_21"/>
    <s v="RIE_RWBL_11_21_2"/>
    <n v="4"/>
    <n v="0"/>
  </r>
  <r>
    <s v="RIE_RWBL_17_21"/>
    <s v="RIE_RWBL_17_21_1"/>
    <n v="1"/>
    <n v="0"/>
  </r>
  <r>
    <s v="RIE_RWBL_23_21"/>
    <s v="RIE_RWBL_23_21_1"/>
    <n v="3"/>
    <n v="0"/>
  </r>
  <r>
    <s v="RIE_RWBL_26_21"/>
    <s v="RIE_RWBL_26_21_1"/>
    <n v="4"/>
    <n v="0"/>
  </r>
  <r>
    <s v="RIE_RWBL_7_21"/>
    <s v="RIE_RWBL_7_21_1"/>
    <n v="4"/>
    <n v="0"/>
  </r>
  <r>
    <s v="RIE_RWBL_9_21"/>
    <s v="RIE_RWBL_9_21_1"/>
    <n v="3"/>
    <n v="0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rogress Dashboard 2" cacheId="2" applyNumberFormats="0" applyBorderFormats="0" applyFontFormats="0" applyPatternFormats="0" applyAlignmentFormats="0" applyWidthHeightFormats="0" dataCaption="" updatedVersion="7" compact="0" compactData="0">
  <location ref="A30:C35" firstHeaderRow="1" firstDataRow="1" firstDataCol="0"/>
  <pivotFields count="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rogress Dashboard 3" cacheId="2" applyNumberFormats="0" applyBorderFormats="0" applyFontFormats="0" applyPatternFormats="0" applyAlignmentFormats="0" applyWidthHeightFormats="0" dataCaption="" updatedVersion="7" compact="0" compactData="0">
  <location ref="A40:C57" firstHeaderRow="1" firstDataRow="1" firstDataCol="0"/>
  <pivotFields count="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gress Dashboard" cacheId="2" applyNumberFormats="0" applyBorderFormats="0" applyFontFormats="0" applyPatternFormats="0" applyAlignmentFormats="0" applyWidthHeightFormats="0" dataCaption="" updatedVersion="7" compact="0" compactData="0">
  <location ref="A21:C24" firstHeaderRow="1" firstDataRow="1" firstDataCol="0"/>
  <pivotFields count="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4:H8">
  <tableColumns count="2">
    <tableColumn id="1" xr3:uid="{00000000-0010-0000-0000-000001000000}" name="YEARS"/>
    <tableColumn id="2" xr3:uid="{00000000-0010-0000-0000-000002000000}" name="% done"/>
  </tableColumns>
  <tableStyleInfo name="Progress Dashboar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0:B13" headerRowCount="0">
  <tableColumns count="2">
    <tableColumn id="1" xr3:uid="{00000000-0010-0000-0100-000001000000}" name="Column1"/>
    <tableColumn id="2" xr3:uid="{00000000-0010-0000-0100-000002000000}" name="Column2"/>
  </tableColumns>
  <tableStyleInfo name="Progress Dashboard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:B8" headerRowCount="0">
  <tableColumns count="2">
    <tableColumn id="1" xr3:uid="{00000000-0010-0000-0200-000001000000}" name="Column1"/>
    <tableColumn id="2" xr3:uid="{00000000-0010-0000-0200-000002000000}" name="Column2"/>
  </tableColumns>
  <tableStyleInfo name="Progress Dashboard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4:B14" headerRowCount="0">
  <tableColumns count="2">
    <tableColumn id="1" xr3:uid="{00000000-0010-0000-0300-000001000000}" name="Column1"/>
    <tableColumn id="2" xr3:uid="{00000000-0010-0000-0300-000002000000}" name="Column2"/>
  </tableColumns>
  <tableStyleInfo name="Progress Dashboard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7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ColWidth="14.42578125" defaultRowHeight="15.75" customHeight="1" x14ac:dyDescent="0.2"/>
  <cols>
    <col min="1" max="1" width="20.140625" customWidth="1"/>
  </cols>
  <sheetData>
    <row r="1" spans="1:19" ht="25.5" x14ac:dyDescent="0.2">
      <c r="A1" s="1" t="s">
        <v>61</v>
      </c>
      <c r="B1" s="1" t="s">
        <v>59</v>
      </c>
      <c r="C1" s="1" t="s">
        <v>60</v>
      </c>
      <c r="D1" s="2" t="s">
        <v>89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2.75" x14ac:dyDescent="0.2">
      <c r="A2" s="3" t="s">
        <v>62</v>
      </c>
      <c r="B2" s="3">
        <v>3</v>
      </c>
      <c r="C2" s="3">
        <v>0</v>
      </c>
      <c r="D2" s="4">
        <f>SUM(B2:C2)</f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2.75" x14ac:dyDescent="0.2">
      <c r="A3" s="3" t="s">
        <v>63</v>
      </c>
      <c r="B3" s="3">
        <v>1</v>
      </c>
      <c r="C3" s="3">
        <v>1</v>
      </c>
      <c r="D3" s="12">
        <f t="shared" ref="D3:D28" si="0">SUM(B3:C3)</f>
        <v>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2.75" x14ac:dyDescent="0.2">
      <c r="A4" s="3" t="s">
        <v>64</v>
      </c>
      <c r="B4" s="3">
        <v>2</v>
      </c>
      <c r="C4" s="3">
        <v>2</v>
      </c>
      <c r="D4" s="12">
        <f t="shared" si="0"/>
        <v>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2.75" x14ac:dyDescent="0.2">
      <c r="A5" s="3" t="s">
        <v>65</v>
      </c>
      <c r="B5" s="3">
        <v>1</v>
      </c>
      <c r="C5" s="3">
        <v>1</v>
      </c>
      <c r="D5" s="12">
        <f t="shared" si="0"/>
        <v>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2.75" x14ac:dyDescent="0.2">
      <c r="A6" s="7" t="s">
        <v>66</v>
      </c>
      <c r="B6" s="8">
        <v>0</v>
      </c>
      <c r="C6" s="8">
        <v>1</v>
      </c>
      <c r="D6" s="12">
        <f t="shared" si="0"/>
        <v>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2.75" x14ac:dyDescent="0.2">
      <c r="A7" s="3" t="s">
        <v>67</v>
      </c>
      <c r="B7" s="3">
        <v>1</v>
      </c>
      <c r="C7" s="3">
        <v>2</v>
      </c>
      <c r="D7" s="12">
        <f t="shared" si="0"/>
        <v>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2.75" x14ac:dyDescent="0.2">
      <c r="A8" s="7" t="s">
        <v>68</v>
      </c>
      <c r="B8" s="8">
        <v>0</v>
      </c>
      <c r="C8" s="8">
        <v>3</v>
      </c>
      <c r="D8" s="12">
        <f t="shared" si="0"/>
        <v>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ht="12.75" x14ac:dyDescent="0.2">
      <c r="A9" s="3" t="s">
        <v>69</v>
      </c>
      <c r="B9" s="3">
        <v>5</v>
      </c>
      <c r="C9" s="3">
        <v>0</v>
      </c>
      <c r="D9" s="12">
        <f t="shared" si="0"/>
        <v>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" customHeight="1" x14ac:dyDescent="0.2">
      <c r="A10" s="3" t="s">
        <v>70</v>
      </c>
      <c r="B10" s="3">
        <v>1</v>
      </c>
      <c r="C10" s="3">
        <v>2</v>
      </c>
      <c r="D10" s="12">
        <f t="shared" si="0"/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2.75" x14ac:dyDescent="0.2">
      <c r="A11" s="3" t="s">
        <v>71</v>
      </c>
      <c r="B11" s="3">
        <v>3</v>
      </c>
      <c r="C11" s="3">
        <v>0</v>
      </c>
      <c r="D11" s="12">
        <f t="shared" si="0"/>
        <v>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 customHeight="1" x14ac:dyDescent="0.2">
      <c r="A12" s="3" t="s">
        <v>72</v>
      </c>
      <c r="B12" s="3">
        <v>3</v>
      </c>
      <c r="C12" s="3">
        <v>0</v>
      </c>
      <c r="D12" s="12">
        <f t="shared" si="0"/>
        <v>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2.75" x14ac:dyDescent="0.2">
      <c r="A13" s="3" t="s">
        <v>73</v>
      </c>
      <c r="B13" s="3">
        <v>3</v>
      </c>
      <c r="C13" s="3">
        <v>0</v>
      </c>
      <c r="D13" s="12">
        <f t="shared" si="0"/>
        <v>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 customHeight="1" x14ac:dyDescent="0.2">
      <c r="A14" s="3" t="s">
        <v>74</v>
      </c>
      <c r="B14" s="3">
        <v>4</v>
      </c>
      <c r="C14" s="3">
        <v>0</v>
      </c>
      <c r="D14" s="12">
        <f t="shared" si="0"/>
        <v>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2.75" x14ac:dyDescent="0.2">
      <c r="A15" s="3" t="s">
        <v>75</v>
      </c>
      <c r="B15" s="3">
        <v>2</v>
      </c>
      <c r="C15" s="3">
        <v>0</v>
      </c>
      <c r="D15" s="12">
        <f t="shared" si="0"/>
        <v>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2.75" x14ac:dyDescent="0.2">
      <c r="A16" s="3" t="s">
        <v>76</v>
      </c>
      <c r="B16" s="3">
        <v>2</v>
      </c>
      <c r="C16" s="3">
        <v>0</v>
      </c>
      <c r="D16" s="12">
        <f t="shared" si="0"/>
        <v>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2.75" x14ac:dyDescent="0.2">
      <c r="A17" s="7" t="s">
        <v>77</v>
      </c>
      <c r="B17" s="8">
        <v>4</v>
      </c>
      <c r="C17" s="8">
        <v>0</v>
      </c>
      <c r="D17" s="12">
        <f t="shared" si="0"/>
        <v>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12.75" x14ac:dyDescent="0.2">
      <c r="A18" s="3" t="s">
        <v>78</v>
      </c>
      <c r="B18" s="3">
        <v>2</v>
      </c>
      <c r="C18" s="3">
        <v>1</v>
      </c>
      <c r="D18" s="12">
        <f t="shared" si="0"/>
        <v>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2.75" x14ac:dyDescent="0.2">
      <c r="A19" s="10" t="s">
        <v>79</v>
      </c>
      <c r="B19" s="10">
        <v>1</v>
      </c>
      <c r="C19" s="10">
        <v>0</v>
      </c>
      <c r="D19" s="12">
        <f t="shared" si="0"/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2.75" x14ac:dyDescent="0.2">
      <c r="A20" s="3" t="s">
        <v>80</v>
      </c>
      <c r="B20" s="3">
        <v>4</v>
      </c>
      <c r="C20" s="3">
        <v>0</v>
      </c>
      <c r="D20" s="12">
        <f t="shared" si="0"/>
        <v>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2.75" x14ac:dyDescent="0.2">
      <c r="A21" s="10" t="s">
        <v>81</v>
      </c>
      <c r="B21" s="11">
        <v>1</v>
      </c>
      <c r="C21" s="11">
        <v>2</v>
      </c>
      <c r="D21" s="12">
        <f t="shared" si="0"/>
        <v>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2.75" x14ac:dyDescent="0.2">
      <c r="A22" s="3" t="s">
        <v>82</v>
      </c>
      <c r="B22" s="3">
        <v>1</v>
      </c>
      <c r="C22" s="3">
        <v>2</v>
      </c>
      <c r="D22" s="12">
        <f t="shared" si="0"/>
        <v>3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2.75" x14ac:dyDescent="0.2">
      <c r="A23" s="7" t="s">
        <v>83</v>
      </c>
      <c r="B23" s="8">
        <v>4</v>
      </c>
      <c r="C23" s="8">
        <v>0</v>
      </c>
      <c r="D23" s="12">
        <f t="shared" si="0"/>
        <v>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12.75" x14ac:dyDescent="0.2">
      <c r="A24" s="3" t="s">
        <v>84</v>
      </c>
      <c r="B24" s="3">
        <v>1</v>
      </c>
      <c r="C24" s="3">
        <v>0</v>
      </c>
      <c r="D24" s="12">
        <f t="shared" si="0"/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2.75" x14ac:dyDescent="0.2">
      <c r="A25" s="7" t="s">
        <v>85</v>
      </c>
      <c r="B25" s="8">
        <v>3</v>
      </c>
      <c r="C25" s="8">
        <v>0</v>
      </c>
      <c r="D25" s="12">
        <f t="shared" si="0"/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12.75" x14ac:dyDescent="0.2">
      <c r="A26" s="7" t="s">
        <v>86</v>
      </c>
      <c r="B26" s="8">
        <v>4</v>
      </c>
      <c r="C26" s="8">
        <v>0</v>
      </c>
      <c r="D26" s="12">
        <f t="shared" si="0"/>
        <v>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12.75" x14ac:dyDescent="0.2">
      <c r="A27" s="3" t="s">
        <v>87</v>
      </c>
      <c r="B27" s="3">
        <v>4</v>
      </c>
      <c r="C27" s="3">
        <v>0</v>
      </c>
      <c r="D27" s="12">
        <f t="shared" si="0"/>
        <v>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2.75" x14ac:dyDescent="0.2">
      <c r="A28" s="3" t="s">
        <v>88</v>
      </c>
      <c r="B28" s="3">
        <v>3</v>
      </c>
      <c r="C28" s="3">
        <v>0</v>
      </c>
      <c r="D28" s="12">
        <f t="shared" si="0"/>
        <v>3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2.7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.75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12.75" x14ac:dyDescent="0.2">
      <c r="A31" s="5"/>
      <c r="B31" s="5"/>
      <c r="C31" s="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ht="12.75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2.75" x14ac:dyDescent="0.2">
      <c r="A33" s="5"/>
      <c r="B33" s="5"/>
      <c r="C33" s="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ht="12.75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12.75" x14ac:dyDescent="0.2">
      <c r="A35" s="5"/>
      <c r="B35" s="5"/>
      <c r="C35" s="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ht="12.75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ht="12.75" x14ac:dyDescent="0.2">
      <c r="A37" s="5"/>
      <c r="B37" s="5"/>
      <c r="C37" s="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ht="12.7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ht="12.75" x14ac:dyDescent="0.2">
      <c r="A39" s="5"/>
      <c r="B39" s="5"/>
      <c r="C39" s="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ht="12.7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ht="12.7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ht="12.7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ht="12.7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ht="12.7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ht="12.7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ht="12.7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ht="12.7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ht="12.7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ht="12.7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ht="12.7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ht="12.7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ht="12.7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ht="12.7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ht="12.7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ht="12.7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ht="12.7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2.7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ht="12.7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ht="12.7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ht="12.7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ht="12.7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ht="12.7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ht="12.7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ht="12.7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ht="12.7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</sheetData>
  <autoFilter ref="A1:C77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cols>
    <col min="1" max="1" width="18.42578125" customWidth="1"/>
  </cols>
  <sheetData>
    <row r="1" spans="1:26" x14ac:dyDescent="0.2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 t="s">
        <v>11</v>
      </c>
      <c r="Q1" s="14" t="s">
        <v>12</v>
      </c>
      <c r="R1" s="14" t="s">
        <v>13</v>
      </c>
      <c r="S1" s="14" t="s">
        <v>14</v>
      </c>
      <c r="T1" s="14" t="s">
        <v>15</v>
      </c>
      <c r="U1" s="14" t="s">
        <v>16</v>
      </c>
      <c r="V1" s="14"/>
      <c r="W1" s="14"/>
      <c r="X1" s="15"/>
      <c r="Y1" s="15"/>
      <c r="Z1" s="15"/>
    </row>
    <row r="2" spans="1:26" x14ac:dyDescent="0.2">
      <c r="A2" s="14" t="s">
        <v>17</v>
      </c>
      <c r="B2" s="14">
        <v>0</v>
      </c>
      <c r="C2" s="14">
        <v>1.1299999999999999</v>
      </c>
      <c r="D2" s="14">
        <v>0.5</v>
      </c>
      <c r="E2" s="14">
        <v>1</v>
      </c>
      <c r="F2" s="14">
        <v>1.5</v>
      </c>
      <c r="G2" s="14" t="s">
        <v>18</v>
      </c>
      <c r="H2" s="14">
        <v>1</v>
      </c>
      <c r="I2" s="14">
        <v>1</v>
      </c>
      <c r="J2" s="14">
        <v>1.5</v>
      </c>
      <c r="K2" s="14">
        <v>1.25</v>
      </c>
      <c r="L2" s="14">
        <v>1</v>
      </c>
      <c r="M2" s="14">
        <v>1</v>
      </c>
      <c r="N2" s="14">
        <v>1.1499999999999999</v>
      </c>
      <c r="O2" s="14">
        <v>1.1499999999999999</v>
      </c>
      <c r="P2" s="14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2">
      <c r="A3" s="14" t="s">
        <v>19</v>
      </c>
      <c r="B3" s="14">
        <v>0</v>
      </c>
      <c r="C3" s="14">
        <v>1.1299999999999999</v>
      </c>
      <c r="D3" s="14">
        <v>1.75</v>
      </c>
      <c r="E3" s="14">
        <v>1.5</v>
      </c>
      <c r="F3" s="14">
        <v>3</v>
      </c>
      <c r="G3" s="14">
        <v>6.5</v>
      </c>
      <c r="H3" s="14">
        <v>2.5</v>
      </c>
      <c r="I3" s="14">
        <v>2</v>
      </c>
      <c r="J3" s="15"/>
      <c r="K3" s="14">
        <v>1.3</v>
      </c>
      <c r="L3" s="14">
        <v>3</v>
      </c>
      <c r="M3" s="14">
        <v>3.5</v>
      </c>
      <c r="N3" s="14">
        <v>2.25</v>
      </c>
      <c r="O3" s="15"/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2">
      <c r="A4" s="14" t="s">
        <v>20</v>
      </c>
      <c r="B4" s="14">
        <v>4</v>
      </c>
      <c r="C4" s="14">
        <v>4.5</v>
      </c>
      <c r="D4" s="14">
        <v>3</v>
      </c>
      <c r="E4" s="14">
        <v>2</v>
      </c>
      <c r="F4" s="14">
        <v>4</v>
      </c>
      <c r="G4" s="14">
        <v>4</v>
      </c>
      <c r="H4" s="14">
        <v>2.5</v>
      </c>
      <c r="I4" s="14">
        <v>6</v>
      </c>
      <c r="J4" s="14">
        <v>4.75</v>
      </c>
      <c r="K4" s="14">
        <v>6</v>
      </c>
      <c r="L4" s="14">
        <v>7.5</v>
      </c>
      <c r="M4" s="14">
        <v>5</v>
      </c>
      <c r="N4" s="14">
        <v>7.75</v>
      </c>
      <c r="O4" s="14">
        <v>5.25</v>
      </c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">
      <c r="A5" s="14" t="s">
        <v>21</v>
      </c>
      <c r="B5" s="14">
        <v>2</v>
      </c>
      <c r="C5" s="14">
        <v>3</v>
      </c>
      <c r="D5" s="14">
        <v>2</v>
      </c>
      <c r="E5" s="14">
        <v>3</v>
      </c>
      <c r="F5" s="14">
        <v>3</v>
      </c>
      <c r="G5" s="14">
        <v>4</v>
      </c>
      <c r="H5" s="14">
        <v>1.5</v>
      </c>
      <c r="I5" s="14">
        <v>6.5</v>
      </c>
      <c r="J5" s="14">
        <v>5.5</v>
      </c>
      <c r="K5" s="14">
        <v>0</v>
      </c>
      <c r="L5" s="14">
        <v>3</v>
      </c>
      <c r="M5" s="14">
        <v>3</v>
      </c>
      <c r="N5" s="14">
        <v>4</v>
      </c>
      <c r="O5" s="15"/>
      <c r="P5" s="14">
        <v>8.5</v>
      </c>
      <c r="Q5" s="14">
        <v>4.5</v>
      </c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2">
      <c r="A6" s="14" t="s">
        <v>22</v>
      </c>
      <c r="B6" s="14">
        <v>0</v>
      </c>
      <c r="C6" s="14">
        <v>3</v>
      </c>
      <c r="D6" s="14">
        <v>3</v>
      </c>
      <c r="E6" s="14">
        <v>2.25</v>
      </c>
      <c r="F6" s="14">
        <v>4</v>
      </c>
      <c r="G6" s="15"/>
      <c r="H6" s="15"/>
      <c r="I6" s="14">
        <v>2</v>
      </c>
      <c r="J6" s="14">
        <v>1</v>
      </c>
      <c r="K6" s="14">
        <v>1</v>
      </c>
      <c r="L6" s="14">
        <v>1.5</v>
      </c>
      <c r="M6" s="14">
        <v>1.5</v>
      </c>
      <c r="N6" s="14">
        <v>1</v>
      </c>
      <c r="O6" s="14">
        <v>1.25</v>
      </c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2">
      <c r="A7" s="14" t="s">
        <v>23</v>
      </c>
      <c r="B7" s="14">
        <v>1</v>
      </c>
      <c r="C7" s="14">
        <v>4</v>
      </c>
      <c r="D7" s="14">
        <v>2</v>
      </c>
      <c r="E7" s="14">
        <v>5</v>
      </c>
      <c r="F7" s="14">
        <v>3</v>
      </c>
      <c r="G7" s="14">
        <v>3</v>
      </c>
      <c r="H7" s="14">
        <v>2</v>
      </c>
      <c r="I7" s="14">
        <v>1.5</v>
      </c>
      <c r="J7" s="14">
        <v>1</v>
      </c>
      <c r="K7" s="14">
        <v>2</v>
      </c>
      <c r="L7" s="14">
        <v>2</v>
      </c>
      <c r="M7" s="14">
        <v>2</v>
      </c>
      <c r="N7" s="14">
        <v>1</v>
      </c>
      <c r="O7" s="14">
        <v>7</v>
      </c>
      <c r="P7" s="14"/>
      <c r="Q7" s="15"/>
      <c r="R7" s="15"/>
      <c r="S7" s="15"/>
      <c r="T7" s="15"/>
      <c r="U7" s="15"/>
      <c r="V7" s="15"/>
      <c r="W7" s="14"/>
      <c r="X7" s="15"/>
      <c r="Y7" s="15"/>
      <c r="Z7" s="15"/>
    </row>
    <row r="8" spans="1:26" x14ac:dyDescent="0.2">
      <c r="A8" s="14" t="s">
        <v>24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>
        <v>2</v>
      </c>
      <c r="S8" s="14">
        <v>6</v>
      </c>
      <c r="T8" s="14">
        <v>60</v>
      </c>
      <c r="U8" s="14">
        <v>109</v>
      </c>
      <c r="V8" s="15"/>
      <c r="W8" s="15"/>
      <c r="X8" s="15"/>
      <c r="Y8" s="15"/>
      <c r="Z8" s="15"/>
    </row>
    <row r="9" spans="1:26" x14ac:dyDescent="0.2">
      <c r="A9" s="14" t="s">
        <v>25</v>
      </c>
      <c r="B9" s="15"/>
      <c r="C9" s="15"/>
      <c r="D9" s="15"/>
      <c r="E9" s="15"/>
      <c r="F9" s="15"/>
      <c r="G9" s="15"/>
      <c r="H9" s="15"/>
      <c r="I9" s="14">
        <v>2</v>
      </c>
      <c r="J9" s="15"/>
      <c r="K9" s="15"/>
      <c r="L9" s="15"/>
      <c r="M9" s="15"/>
      <c r="N9" s="15"/>
      <c r="O9" s="15"/>
      <c r="P9" s="15"/>
      <c r="Q9" s="15"/>
      <c r="R9" s="14">
        <v>1</v>
      </c>
      <c r="S9" s="15"/>
      <c r="T9" s="15"/>
      <c r="U9" s="15"/>
      <c r="V9" s="15"/>
      <c r="W9" s="14"/>
      <c r="X9" s="15"/>
      <c r="Y9" s="15"/>
      <c r="Z9" s="15"/>
    </row>
    <row r="10" spans="1:26" x14ac:dyDescent="0.2">
      <c r="A10" s="16"/>
      <c r="B10" s="16">
        <f t="shared" ref="B10:J10" si="0">SUM(B2:B7)</f>
        <v>7</v>
      </c>
      <c r="C10" s="16">
        <f t="shared" si="0"/>
        <v>16.759999999999998</v>
      </c>
      <c r="D10" s="16">
        <f t="shared" si="0"/>
        <v>12.25</v>
      </c>
      <c r="E10" s="16">
        <f t="shared" si="0"/>
        <v>14.75</v>
      </c>
      <c r="F10" s="16">
        <f t="shared" si="0"/>
        <v>18.5</v>
      </c>
      <c r="G10" s="16">
        <f t="shared" si="0"/>
        <v>17.5</v>
      </c>
      <c r="H10" s="16">
        <f t="shared" si="0"/>
        <v>9.5</v>
      </c>
      <c r="I10" s="16">
        <f t="shared" si="0"/>
        <v>19</v>
      </c>
      <c r="J10" s="16">
        <f t="shared" si="0"/>
        <v>13.75</v>
      </c>
      <c r="K10" s="16">
        <f t="shared" ref="K10:Z10" si="1">SUM(K2:K9)</f>
        <v>11.55</v>
      </c>
      <c r="L10" s="16">
        <f t="shared" si="1"/>
        <v>18</v>
      </c>
      <c r="M10" s="16">
        <f t="shared" si="1"/>
        <v>16</v>
      </c>
      <c r="N10" s="16">
        <f t="shared" si="1"/>
        <v>17.149999999999999</v>
      </c>
      <c r="O10" s="16">
        <f t="shared" si="1"/>
        <v>14.65</v>
      </c>
      <c r="P10" s="16">
        <f t="shared" si="1"/>
        <v>8.5</v>
      </c>
      <c r="Q10" s="16">
        <f t="shared" si="1"/>
        <v>4.5</v>
      </c>
      <c r="R10" s="16">
        <f t="shared" si="1"/>
        <v>3</v>
      </c>
      <c r="S10" s="16">
        <f t="shared" si="1"/>
        <v>6</v>
      </c>
      <c r="T10" s="16">
        <f t="shared" si="1"/>
        <v>60</v>
      </c>
      <c r="U10" s="16">
        <f t="shared" si="1"/>
        <v>109</v>
      </c>
      <c r="V10" s="16">
        <f t="shared" si="1"/>
        <v>0</v>
      </c>
      <c r="W10" s="16">
        <f t="shared" si="1"/>
        <v>0</v>
      </c>
      <c r="X10" s="16">
        <f t="shared" si="1"/>
        <v>0</v>
      </c>
      <c r="Y10" s="16">
        <f t="shared" si="1"/>
        <v>0</v>
      </c>
      <c r="Z10" s="16">
        <f t="shared" si="1"/>
        <v>0</v>
      </c>
    </row>
    <row r="11" spans="1:26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3" spans="1:26" x14ac:dyDescent="0.2">
      <c r="A13" s="17" t="s">
        <v>26</v>
      </c>
    </row>
    <row r="14" spans="1:26" x14ac:dyDescent="0.2">
      <c r="A14" s="18">
        <f>SUM(A1:Z9)</f>
        <v>399.36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57"/>
  <sheetViews>
    <sheetView showGridLines="0" workbookViewId="0"/>
  </sheetViews>
  <sheetFormatPr defaultColWidth="14.42578125" defaultRowHeight="15.75" customHeight="1" x14ac:dyDescent="0.2"/>
  <cols>
    <col min="1" max="1" width="28.7109375" customWidth="1"/>
    <col min="2" max="2" width="29.28515625" customWidth="1"/>
    <col min="3" max="3" width="23.140625" customWidth="1"/>
    <col min="4" max="4" width="29.28515625" customWidth="1"/>
    <col min="5" max="5" width="23.140625" customWidth="1"/>
    <col min="6" max="6" width="21.140625" customWidth="1"/>
    <col min="7" max="7" width="22.5703125" customWidth="1"/>
    <col min="8" max="8" width="11.85546875" customWidth="1"/>
  </cols>
  <sheetData>
    <row r="1" spans="1:8" ht="12.75" x14ac:dyDescent="0.2">
      <c r="A1" s="19" t="s">
        <v>27</v>
      </c>
    </row>
    <row r="2" spans="1:8" ht="12.75" x14ac:dyDescent="0.2">
      <c r="A2" s="19" t="s">
        <v>28</v>
      </c>
    </row>
    <row r="4" spans="1:8" ht="12.75" x14ac:dyDescent="0.2">
      <c r="A4" s="20" t="s">
        <v>29</v>
      </c>
      <c r="B4" s="21"/>
      <c r="G4" s="20" t="s">
        <v>30</v>
      </c>
      <c r="H4" s="20" t="s">
        <v>31</v>
      </c>
    </row>
    <row r="5" spans="1:8" ht="12.75" x14ac:dyDescent="0.2">
      <c r="A5" s="22" t="s">
        <v>32</v>
      </c>
      <c r="B5" s="23">
        <f>A24</f>
        <v>0</v>
      </c>
      <c r="G5" s="22">
        <v>2015</v>
      </c>
      <c r="H5" s="24" t="e">
        <f>C43/C42</f>
        <v>#DIV/0!</v>
      </c>
    </row>
    <row r="6" spans="1:8" ht="12.75" x14ac:dyDescent="0.2">
      <c r="A6" s="22" t="s">
        <v>33</v>
      </c>
      <c r="B6" s="23">
        <f>C24</f>
        <v>0</v>
      </c>
      <c r="G6" s="22">
        <v>2016</v>
      </c>
      <c r="H6" s="24" t="e">
        <f>D43/D42</f>
        <v>#DIV/0!</v>
      </c>
    </row>
    <row r="7" spans="1:8" ht="12.75" x14ac:dyDescent="0.2">
      <c r="A7" s="22" t="s">
        <v>34</v>
      </c>
      <c r="B7" s="23">
        <f>E24</f>
        <v>0</v>
      </c>
      <c r="G7" s="22">
        <v>2021</v>
      </c>
      <c r="H7" s="24" t="e">
        <f>E43/E42</f>
        <v>#DIV/0!</v>
      </c>
    </row>
    <row r="8" spans="1:8" ht="12.75" x14ac:dyDescent="0.2">
      <c r="A8" s="22" t="s">
        <v>35</v>
      </c>
      <c r="B8" s="24" t="e">
        <f>B5/B7</f>
        <v>#DIV/0!</v>
      </c>
      <c r="G8" s="22">
        <v>2022</v>
      </c>
      <c r="H8" s="24"/>
    </row>
    <row r="10" spans="1:8" ht="12.75" x14ac:dyDescent="0.2">
      <c r="A10" s="20" t="s">
        <v>36</v>
      </c>
      <c r="B10" s="21"/>
      <c r="G10" s="25" t="s">
        <v>37</v>
      </c>
      <c r="H10" s="26">
        <v>44206</v>
      </c>
    </row>
    <row r="11" spans="1:8" ht="12.75" x14ac:dyDescent="0.2">
      <c r="A11" s="22" t="s">
        <v>38</v>
      </c>
      <c r="B11" s="23">
        <f>B24</f>
        <v>0</v>
      </c>
      <c r="G11" s="25" t="s">
        <v>39</v>
      </c>
      <c r="H11" s="26">
        <v>44221</v>
      </c>
    </row>
    <row r="12" spans="1:8" ht="12.75" x14ac:dyDescent="0.2">
      <c r="A12" s="22" t="s">
        <v>40</v>
      </c>
      <c r="B12" s="23">
        <f>D24</f>
        <v>0</v>
      </c>
      <c r="G12" s="25" t="s">
        <v>41</v>
      </c>
      <c r="H12" s="26">
        <v>44203</v>
      </c>
    </row>
    <row r="13" spans="1:8" ht="12.75" x14ac:dyDescent="0.2">
      <c r="A13" s="22" t="s">
        <v>42</v>
      </c>
      <c r="B13" s="23">
        <f>F24</f>
        <v>0</v>
      </c>
      <c r="G13" s="25" t="s">
        <v>43</v>
      </c>
      <c r="H13" s="26">
        <v>44247</v>
      </c>
    </row>
    <row r="14" spans="1:8" ht="12.75" x14ac:dyDescent="0.2">
      <c r="A14" s="22" t="s">
        <v>44</v>
      </c>
      <c r="B14" s="24" t="e">
        <f>B11/B13</f>
        <v>#DIV/0!</v>
      </c>
      <c r="H14" s="27"/>
    </row>
    <row r="17" spans="1:47" ht="12.75" x14ac:dyDescent="0.2">
      <c r="C17" s="25" t="s">
        <v>45</v>
      </c>
    </row>
    <row r="18" spans="1:47" ht="12.75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</row>
    <row r="19" spans="1:47" ht="12.75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</row>
    <row r="21" spans="1:47" ht="12.75" x14ac:dyDescent="0.2">
      <c r="A21" s="34"/>
      <c r="B21" s="32"/>
      <c r="C21" s="33"/>
    </row>
    <row r="22" spans="1:47" ht="12.75" x14ac:dyDescent="0.2">
      <c r="A22" s="35"/>
      <c r="B22" s="36"/>
      <c r="C22" s="37"/>
    </row>
    <row r="23" spans="1:47" ht="12.75" x14ac:dyDescent="0.2">
      <c r="A23" s="35"/>
      <c r="B23" s="36"/>
      <c r="C23" s="37"/>
    </row>
    <row r="24" spans="1:47" ht="12.75" x14ac:dyDescent="0.2">
      <c r="A24" s="38"/>
      <c r="B24" s="39"/>
      <c r="C24" s="40"/>
    </row>
    <row r="25" spans="1:47" ht="12.75" x14ac:dyDescent="0.2">
      <c r="A25" s="25" t="s">
        <v>32</v>
      </c>
      <c r="B25" s="25" t="s">
        <v>48</v>
      </c>
      <c r="C25" s="25" t="s">
        <v>33</v>
      </c>
      <c r="D25" s="25" t="s">
        <v>40</v>
      </c>
      <c r="E25" s="25" t="s">
        <v>34</v>
      </c>
      <c r="F25" s="25" t="s">
        <v>42</v>
      </c>
    </row>
    <row r="27" spans="1:47" ht="12.75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</row>
    <row r="28" spans="1:47" ht="12.75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</row>
    <row r="30" spans="1:47" ht="12.75" x14ac:dyDescent="0.2">
      <c r="A30" s="34"/>
      <c r="B30" s="32"/>
      <c r="C30" s="33"/>
    </row>
    <row r="31" spans="1:47" ht="12.75" x14ac:dyDescent="0.2">
      <c r="A31" s="35"/>
      <c r="B31" s="36"/>
      <c r="C31" s="37"/>
    </row>
    <row r="32" spans="1:47" ht="12.75" x14ac:dyDescent="0.2">
      <c r="A32" s="35"/>
      <c r="B32" s="36"/>
      <c r="C32" s="37"/>
    </row>
    <row r="33" spans="1:47" ht="12.75" x14ac:dyDescent="0.2">
      <c r="A33" s="35"/>
      <c r="B33" s="36"/>
      <c r="C33" s="37"/>
    </row>
    <row r="34" spans="1:47" ht="12.75" x14ac:dyDescent="0.2">
      <c r="A34" s="35"/>
      <c r="B34" s="36"/>
      <c r="C34" s="37"/>
    </row>
    <row r="35" spans="1:47" ht="15.75" customHeight="1" x14ac:dyDescent="0.2">
      <c r="A35" s="38"/>
      <c r="B35" s="39"/>
      <c r="C35" s="40"/>
    </row>
    <row r="36" spans="1:47" ht="12.75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</row>
    <row r="37" spans="1:47" ht="12.75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</row>
    <row r="40" spans="1:47" ht="12.75" x14ac:dyDescent="0.2">
      <c r="A40" s="34"/>
      <c r="B40" s="32"/>
      <c r="C40" s="33"/>
    </row>
    <row r="41" spans="1:47" ht="12.75" x14ac:dyDescent="0.2">
      <c r="A41" s="35"/>
      <c r="B41" s="36"/>
      <c r="C41" s="37"/>
    </row>
    <row r="42" spans="1:47" ht="12.75" x14ac:dyDescent="0.2">
      <c r="A42" s="35"/>
      <c r="B42" s="36"/>
      <c r="C42" s="37"/>
    </row>
    <row r="43" spans="1:47" ht="12.75" x14ac:dyDescent="0.2">
      <c r="A43" s="35"/>
      <c r="B43" s="36"/>
      <c r="C43" s="37"/>
    </row>
    <row r="44" spans="1:47" ht="12.75" x14ac:dyDescent="0.2">
      <c r="A44" s="35"/>
      <c r="B44" s="36"/>
      <c r="C44" s="37"/>
    </row>
    <row r="45" spans="1:47" ht="15.75" customHeight="1" x14ac:dyDescent="0.2">
      <c r="A45" s="35"/>
      <c r="B45" s="36"/>
      <c r="C45" s="37"/>
    </row>
    <row r="46" spans="1:47" ht="15.75" customHeight="1" x14ac:dyDescent="0.2">
      <c r="A46" s="35"/>
      <c r="B46" s="36"/>
      <c r="C46" s="37"/>
    </row>
    <row r="47" spans="1:47" ht="15.75" customHeight="1" x14ac:dyDescent="0.2">
      <c r="A47" s="35"/>
      <c r="B47" s="36"/>
      <c r="C47" s="37"/>
    </row>
    <row r="48" spans="1:47" ht="15.75" customHeight="1" x14ac:dyDescent="0.2">
      <c r="A48" s="35"/>
      <c r="B48" s="36"/>
      <c r="C48" s="37"/>
    </row>
    <row r="49" spans="1:3" ht="15.75" customHeight="1" x14ac:dyDescent="0.2">
      <c r="A49" s="35"/>
      <c r="B49" s="36"/>
      <c r="C49" s="37"/>
    </row>
    <row r="50" spans="1:3" ht="15.75" customHeight="1" x14ac:dyDescent="0.2">
      <c r="A50" s="35"/>
      <c r="B50" s="36"/>
      <c r="C50" s="37"/>
    </row>
    <row r="51" spans="1:3" ht="15.75" customHeight="1" x14ac:dyDescent="0.2">
      <c r="A51" s="35"/>
      <c r="B51" s="36"/>
      <c r="C51" s="37"/>
    </row>
    <row r="52" spans="1:3" ht="15.75" customHeight="1" x14ac:dyDescent="0.2">
      <c r="A52" s="35"/>
      <c r="B52" s="36"/>
      <c r="C52" s="37"/>
    </row>
    <row r="53" spans="1:3" ht="15.75" customHeight="1" x14ac:dyDescent="0.2">
      <c r="A53" s="35"/>
      <c r="B53" s="36"/>
      <c r="C53" s="37"/>
    </row>
    <row r="54" spans="1:3" ht="15.75" customHeight="1" x14ac:dyDescent="0.2">
      <c r="A54" s="35"/>
      <c r="B54" s="36"/>
      <c r="C54" s="37"/>
    </row>
    <row r="55" spans="1:3" ht="15.75" customHeight="1" x14ac:dyDescent="0.2">
      <c r="A55" s="35"/>
      <c r="B55" s="36"/>
      <c r="C55" s="37"/>
    </row>
    <row r="56" spans="1:3" ht="15.75" customHeight="1" x14ac:dyDescent="0.2">
      <c r="A56" s="35"/>
      <c r="B56" s="36"/>
      <c r="C56" s="37"/>
    </row>
    <row r="57" spans="1:3" ht="15.75" customHeight="1" x14ac:dyDescent="0.2">
      <c r="A57" s="38"/>
      <c r="B57" s="39"/>
      <c r="C57" s="40"/>
    </row>
  </sheetData>
  <pageMargins left="0.7" right="0.7" top="0.75" bottom="0.75" header="0.3" footer="0.3"/>
  <tableParts count="4"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8"/>
  <sheetViews>
    <sheetView showGridLines="0" workbookViewId="0"/>
  </sheetViews>
  <sheetFormatPr defaultColWidth="14.42578125" defaultRowHeight="15.75" customHeight="1" x14ac:dyDescent="0.2"/>
  <cols>
    <col min="1" max="2" width="23.28515625" customWidth="1"/>
  </cols>
  <sheetData>
    <row r="1" spans="1:12" x14ac:dyDescent="0.2">
      <c r="A1" s="29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2">
      <c r="A2" s="29" t="s">
        <v>46</v>
      </c>
      <c r="B2" s="29" t="s">
        <v>49</v>
      </c>
      <c r="C2" s="29" t="s">
        <v>50</v>
      </c>
      <c r="D2" s="29" t="s">
        <v>51</v>
      </c>
      <c r="E2" s="29" t="s">
        <v>2</v>
      </c>
      <c r="F2" s="29" t="s">
        <v>1</v>
      </c>
      <c r="G2" s="29" t="s">
        <v>52</v>
      </c>
      <c r="H2" s="29" t="s">
        <v>53</v>
      </c>
      <c r="I2" s="29" t="s">
        <v>54</v>
      </c>
      <c r="J2" s="29" t="s">
        <v>55</v>
      </c>
      <c r="K2" s="29" t="s">
        <v>56</v>
      </c>
      <c r="L2" s="29" t="s">
        <v>47</v>
      </c>
    </row>
    <row r="3" spans="1:12" x14ac:dyDescent="0.2">
      <c r="A3" s="29" t="s">
        <v>57</v>
      </c>
      <c r="B3" s="29">
        <v>4</v>
      </c>
      <c r="C3" s="29">
        <v>2</v>
      </c>
      <c r="D3" s="29">
        <v>2</v>
      </c>
      <c r="E3" s="29">
        <v>25</v>
      </c>
      <c r="F3" s="29">
        <v>4</v>
      </c>
      <c r="G3" s="29">
        <v>3</v>
      </c>
      <c r="H3" s="29">
        <v>4</v>
      </c>
      <c r="I3" s="29">
        <v>2</v>
      </c>
      <c r="J3" s="29">
        <v>7</v>
      </c>
      <c r="K3" s="29">
        <v>34</v>
      </c>
      <c r="L3" s="29">
        <v>87</v>
      </c>
    </row>
    <row r="4" spans="1:12" x14ac:dyDescent="0.2">
      <c r="A4" s="29" t="s">
        <v>58</v>
      </c>
      <c r="B4" s="29">
        <v>2</v>
      </c>
      <c r="C4" s="29">
        <v>1</v>
      </c>
      <c r="D4" s="29">
        <v>1</v>
      </c>
      <c r="E4" s="29">
        <v>18</v>
      </c>
      <c r="F4" s="29">
        <v>2</v>
      </c>
      <c r="G4" s="29">
        <v>3</v>
      </c>
      <c r="H4" s="29">
        <v>3</v>
      </c>
      <c r="I4" s="29">
        <v>1</v>
      </c>
      <c r="J4" s="29">
        <v>4</v>
      </c>
      <c r="K4" s="29">
        <v>24</v>
      </c>
      <c r="L4" s="29">
        <v>59</v>
      </c>
    </row>
    <row r="28" spans="6:6" x14ac:dyDescent="0.2">
      <c r="F28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Nest Sample Tracking</vt:lpstr>
      <vt:lpstr>WeeklyClips</vt:lpstr>
      <vt:lpstr>Progress Dashboard</vt:lpstr>
      <vt:lpstr>2021 Sample Size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Coon</dc:creator>
  <cp:lastModifiedBy>Jaime Coon</cp:lastModifiedBy>
  <dcterms:created xsi:type="dcterms:W3CDTF">2022-01-03T02:36:26Z</dcterms:created>
  <dcterms:modified xsi:type="dcterms:W3CDTF">2022-01-03T15:36:16Z</dcterms:modified>
</cp:coreProperties>
</file>