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immy\Desktop\지역사업평가센터(2018년)\1. 지역사업평가\13. 1차평가결과\"/>
    </mc:Choice>
  </mc:AlternateContent>
  <bookViews>
    <workbookView xWindow="0" yWindow="0" windowWidth="28800" windowHeight="12975" activeTab="1"/>
  </bookViews>
  <sheets>
    <sheet name="Sheet2" sheetId="3" r:id="rId1"/>
    <sheet name="Sheet1" sheetId="1" r:id="rId2"/>
  </sheets>
  <definedNames>
    <definedName name="_xlnm._FilterDatabase" localSheetId="1" hidden="1">Sheet1!$A$1:$N$77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3" l="1"/>
  <c r="M22" i="3"/>
  <c r="N22" i="3"/>
  <c r="O22" i="3"/>
  <c r="P22" i="3"/>
  <c r="K22" i="3"/>
  <c r="G79" i="1" l="1"/>
  <c r="G80" i="1" s="1"/>
  <c r="H79" i="1"/>
  <c r="H80" i="1" s="1"/>
  <c r="I79" i="1"/>
  <c r="I80" i="1" s="1"/>
  <c r="J79" i="1"/>
  <c r="J80" i="1" s="1"/>
  <c r="K79" i="1"/>
  <c r="K80" i="1" s="1"/>
  <c r="F79" i="1"/>
  <c r="F80" i="1" s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19" i="1"/>
  <c r="L18" i="1"/>
  <c r="L17" i="1"/>
  <c r="L16" i="1"/>
  <c r="L15" i="1"/>
  <c r="L14" i="1"/>
  <c r="L13" i="1"/>
  <c r="L11" i="1"/>
  <c r="L10" i="1"/>
  <c r="L9" i="1"/>
  <c r="L8" i="1"/>
  <c r="L7" i="1"/>
  <c r="L6" i="1"/>
  <c r="L5" i="1"/>
  <c r="L4" i="1"/>
  <c r="L3" i="1"/>
  <c r="L2" i="1"/>
  <c r="L79" i="1" l="1"/>
  <c r="L80" i="1" s="1"/>
</calcChain>
</file>

<file path=xl/sharedStrings.xml><?xml version="1.0" encoding="utf-8"?>
<sst xmlns="http://schemas.openxmlformats.org/spreadsheetml/2006/main" count="447" uniqueCount="210">
  <si>
    <t>분과</t>
    <phoneticPr fontId="2" type="noConversion"/>
  </si>
  <si>
    <t>연번</t>
    <phoneticPr fontId="2" type="noConversion"/>
  </si>
  <si>
    <t>단위사업명</t>
    <phoneticPr fontId="2" type="noConversion"/>
  </si>
  <si>
    <t>부처명</t>
    <phoneticPr fontId="2" type="noConversion"/>
  </si>
  <si>
    <t>세부사업명</t>
    <phoneticPr fontId="2" type="noConversion"/>
  </si>
  <si>
    <t>사업기획 타당성</t>
    <phoneticPr fontId="2" type="noConversion"/>
  </si>
  <si>
    <t>사업내용 구체성</t>
    <phoneticPr fontId="2" type="noConversion"/>
  </si>
  <si>
    <t>예산집행 효율성</t>
    <phoneticPr fontId="2" type="noConversion"/>
  </si>
  <si>
    <t>환류 적절성</t>
    <phoneticPr fontId="2" type="noConversion"/>
  </si>
  <si>
    <t>목표달성도</t>
    <phoneticPr fontId="2" type="noConversion"/>
  </si>
  <si>
    <t>균형발전/사회가치</t>
    <phoneticPr fontId="2" type="noConversion"/>
  </si>
  <si>
    <t>합계</t>
    <phoneticPr fontId="2" type="noConversion"/>
  </si>
  <si>
    <t>등급</t>
    <phoneticPr fontId="2" type="noConversion"/>
  </si>
  <si>
    <t>1분과</t>
    <phoneticPr fontId="2" type="noConversion"/>
  </si>
  <si>
    <t>지역산업 경쟁력강화</t>
  </si>
  <si>
    <t>중기부</t>
    <phoneticPr fontId="2" type="noConversion"/>
  </si>
  <si>
    <t>지역특화산업육성</t>
  </si>
  <si>
    <t>우수</t>
    <phoneticPr fontId="2" type="noConversion"/>
  </si>
  <si>
    <t>1분과</t>
    <phoneticPr fontId="2" type="noConversion"/>
  </si>
  <si>
    <t>지역농업연구기반 및 전략작목육성 (지특, 경제)</t>
  </si>
  <si>
    <t>농진청</t>
    <phoneticPr fontId="2" type="noConversion"/>
  </si>
  <si>
    <t>지역농업연구기반 및 전략작목육성(R&amp;D, 보조, 경제)</t>
  </si>
  <si>
    <t>보통</t>
    <phoneticPr fontId="2" type="noConversion"/>
  </si>
  <si>
    <t>산업부</t>
    <phoneticPr fontId="2" type="noConversion"/>
  </si>
  <si>
    <t>산학융합지구 조성사업(R&amp;D)</t>
  </si>
  <si>
    <t>보통</t>
    <phoneticPr fontId="2" type="noConversion"/>
  </si>
  <si>
    <t>산업집적지 경쟁력강화(R&amp;D)</t>
  </si>
  <si>
    <t>광역경제권산업경쟁력 강화(경제)</t>
  </si>
  <si>
    <t>과기부</t>
    <phoneticPr fontId="2" type="noConversion"/>
  </si>
  <si>
    <t>지역SW산업 진흥지원 (정보화,경제)</t>
  </si>
  <si>
    <t>6차산업 활성화 지원(지특,경제)</t>
  </si>
  <si>
    <t>농진청</t>
    <phoneticPr fontId="2" type="noConversion"/>
  </si>
  <si>
    <t>농식품가공체험 기술보급(보조, 경제)</t>
  </si>
  <si>
    <t>지역농업특성화 기술지원(보조, 경제)</t>
  </si>
  <si>
    <t>미흡</t>
    <phoneticPr fontId="2" type="noConversion"/>
  </si>
  <si>
    <t>권역별신산업 육성사업(R&amp;D)</t>
  </si>
  <si>
    <t>신규</t>
    <phoneticPr fontId="2" type="noConversion"/>
  </si>
  <si>
    <t>지역투자 유치활성화</t>
  </si>
  <si>
    <t>지역투자촉진</t>
  </si>
  <si>
    <t>경제협력권산업육성</t>
  </si>
  <si>
    <t>미흡</t>
    <phoneticPr fontId="2" type="noConversion"/>
  </si>
  <si>
    <t>1분과</t>
    <phoneticPr fontId="2" type="noConversion"/>
  </si>
  <si>
    <t>환경기술개발 (지특)</t>
  </si>
  <si>
    <t>환경부</t>
    <phoneticPr fontId="2" type="noConversion"/>
  </si>
  <si>
    <t>녹색환경지원센터 운영</t>
  </si>
  <si>
    <t>매우미흡</t>
    <phoneticPr fontId="2" type="noConversion"/>
  </si>
  <si>
    <t>과기부</t>
    <phoneticPr fontId="2" type="noConversion"/>
  </si>
  <si>
    <t>ICT융합Industry 4.0s(조선해양)</t>
  </si>
  <si>
    <t>첨단의료복합단지 조성</t>
  </si>
  <si>
    <t>복지부</t>
    <phoneticPr fontId="2" type="noConversion"/>
  </si>
  <si>
    <t>첨단의료복합단지 조성(경제)</t>
  </si>
  <si>
    <t>산업부</t>
    <phoneticPr fontId="2" type="noConversion"/>
  </si>
  <si>
    <t>경제협력권 산업육성(R&amp;D)</t>
  </si>
  <si>
    <t>외국인투자 유치활성화</t>
  </si>
  <si>
    <t>투자유치기반조성</t>
  </si>
  <si>
    <t>외국교육연구기관 유치지원</t>
  </si>
  <si>
    <t>매우미흡</t>
    <phoneticPr fontId="2" type="noConversion"/>
  </si>
  <si>
    <t>지역특화사업 활성화 지원</t>
  </si>
  <si>
    <t>식품산업육성</t>
  </si>
  <si>
    <t>해수부</t>
    <phoneticPr fontId="2" type="noConversion"/>
  </si>
  <si>
    <t>수산식품산업 거점단지조성</t>
  </si>
  <si>
    <t>2분과</t>
    <phoneticPr fontId="2" type="noConversion"/>
  </si>
  <si>
    <t>연구개발특구육성</t>
  </si>
  <si>
    <t>연구개발특구육성(R&amp;D)</t>
  </si>
  <si>
    <t>우수</t>
  </si>
  <si>
    <t>대단위 다목적 전자선 실증연구센터</t>
  </si>
  <si>
    <t>대단위 다목적 전자선 실증연구센터(R&amp;D)</t>
  </si>
  <si>
    <t>지역특화산업육성(R&amp;D) - 산업부</t>
    <phoneticPr fontId="2" type="noConversion"/>
  </si>
  <si>
    <t>산학연협력 활성화 지원</t>
  </si>
  <si>
    <t>지역연구개발 혁신지원</t>
  </si>
  <si>
    <t>보통</t>
  </si>
  <si>
    <t>산학연협력 활성화 지원(R&amp;D)</t>
  </si>
  <si>
    <t>지역발전거점 센터지원</t>
  </si>
  <si>
    <t>국토부</t>
    <phoneticPr fontId="2" type="noConversion"/>
  </si>
  <si>
    <t>국토교통기술 지역특성화(R&amp;D)</t>
  </si>
  <si>
    <t>중기부</t>
    <phoneticPr fontId="2" type="noConversion"/>
  </si>
  <si>
    <t>지역특화산업육성(R&amp;D)</t>
  </si>
  <si>
    <t>수출용 신형 연구로 개발 및 실증사업</t>
  </si>
  <si>
    <t>수출용 신형 연구로 개발 및 실증(R&amp;D)</t>
  </si>
  <si>
    <t>미흡</t>
  </si>
  <si>
    <t>모바일융합산업 활성화</t>
  </si>
  <si>
    <t>해외통신 사업자 인증랩 구축</t>
  </si>
  <si>
    <t>지역산업 거점기관지원</t>
  </si>
  <si>
    <t>창의산업 거점기관지원(R&amp;D)</t>
  </si>
  <si>
    <t>소재부품산업 거점기관지원(R&amp;D)</t>
  </si>
  <si>
    <t>시스템산업 거점기관지원(R&amp;D)</t>
  </si>
  <si>
    <t>산학연협력 기술개발(지특, R&amp;D)</t>
  </si>
  <si>
    <t>산학연협력 기술개발(R&amp;D)</t>
  </si>
  <si>
    <t>연구개발특구운영 및 인프라지원</t>
  </si>
  <si>
    <t>매우미흡</t>
  </si>
  <si>
    <t>국가과학기술 연구회 소속 출연연구기관 지원</t>
  </si>
  <si>
    <t>한국생산기술연구원 제주분원 설치(R&amp;D)</t>
  </si>
  <si>
    <t>한국전기연구원 광주전력변환연구 시험센터지원</t>
  </si>
  <si>
    <t>창업인프라 지원(지특)</t>
  </si>
  <si>
    <t>창업인프라지원</t>
  </si>
  <si>
    <t>3분과</t>
    <phoneticPr fontId="2" type="noConversion"/>
  </si>
  <si>
    <t>대학교육 역량강화</t>
  </si>
  <si>
    <t>교육부</t>
    <phoneticPr fontId="2" type="noConversion"/>
  </si>
  <si>
    <t>학부교육 선도대학육성(ACE)(R&amp;D)</t>
  </si>
  <si>
    <t>특성화 전문대학 육성</t>
  </si>
  <si>
    <t>교육부</t>
    <phoneticPr fontId="2" type="noConversion"/>
  </si>
  <si>
    <t>우수</t>
    <phoneticPr fontId="2" type="noConversion"/>
  </si>
  <si>
    <t>3분과</t>
    <phoneticPr fontId="2" type="noConversion"/>
  </si>
  <si>
    <t>지방대학 육성사업</t>
  </si>
  <si>
    <t>지방대학 육성사업(R&amp;D)</t>
  </si>
  <si>
    <t>산학협력 선도대학(LINC) 육성</t>
  </si>
  <si>
    <t>산학협력 선도대학(LINC) 육성(R&amp;D)</t>
  </si>
  <si>
    <t>보통</t>
    <phoneticPr fontId="2" type="noConversion"/>
  </si>
  <si>
    <t>산학협력 선도 전문대학 육성</t>
  </si>
  <si>
    <t>미흡</t>
    <phoneticPr fontId="2" type="noConversion"/>
  </si>
  <si>
    <t>학교기업 지원사업</t>
  </si>
  <si>
    <t>학교기업 지원사업(R&amp;D)</t>
  </si>
  <si>
    <t>지역혁신창의인력 양성사업</t>
  </si>
  <si>
    <t>교육부</t>
    <phoneticPr fontId="2" type="noConversion"/>
  </si>
  <si>
    <t>지역혁신창의인력 양성사업(R&amp;D)</t>
  </si>
  <si>
    <t>보통</t>
    <phoneticPr fontId="2" type="noConversion"/>
  </si>
  <si>
    <t>4분과</t>
    <phoneticPr fontId="2" type="noConversion"/>
  </si>
  <si>
    <t>대중교통 지원(경제)</t>
  </si>
  <si>
    <t>국토부</t>
    <phoneticPr fontId="2" type="noConversion"/>
  </si>
  <si>
    <t>4분과</t>
    <phoneticPr fontId="2" type="noConversion"/>
  </si>
  <si>
    <t>도시BRT(지특)</t>
  </si>
  <si>
    <t>광역BRT 구축</t>
  </si>
  <si>
    <t>산림휴양 녹색공간조성(지특, 경제)</t>
  </si>
  <si>
    <t>산림청</t>
    <phoneticPr fontId="2" type="noConversion"/>
  </si>
  <si>
    <t>숲길네트워크 구축</t>
  </si>
  <si>
    <t>위험도로 구조개선</t>
  </si>
  <si>
    <t>행안부</t>
    <phoneticPr fontId="2" type="noConversion"/>
  </si>
  <si>
    <t>광역철도 건설지원</t>
  </si>
  <si>
    <t>광역철도건설지원</t>
  </si>
  <si>
    <t>환승체계 구축(지특)</t>
  </si>
  <si>
    <t>환승센터구축지원</t>
  </si>
  <si>
    <t>국가지원 지방도건설</t>
  </si>
  <si>
    <t>산업단지 진입도로지원</t>
  </si>
  <si>
    <t>산림경영 자원육성(지특,경제)</t>
  </si>
  <si>
    <t>임도시설</t>
  </si>
  <si>
    <t>경제자유구역지원 (SOC)</t>
  </si>
  <si>
    <t>기타 기반시설 지원 / 주요기반시설지원</t>
  </si>
  <si>
    <t>지역교통안전 환경개선</t>
  </si>
  <si>
    <t>하수관거</t>
  </si>
  <si>
    <t>환경부</t>
    <phoneticPr fontId="2" type="noConversion"/>
  </si>
  <si>
    <t>하수관거정비(세종)</t>
  </si>
  <si>
    <t>고도정수처리시설 설치</t>
  </si>
  <si>
    <t>고도정수처리 시설설치</t>
  </si>
  <si>
    <t>관광레저 개발 육성</t>
  </si>
  <si>
    <t>문화부</t>
    <phoneticPr fontId="2" type="noConversion"/>
  </si>
  <si>
    <t>기업도시 진입도로 지원(경제발전) / 레고랜드코리아 기반시설 조성</t>
  </si>
  <si>
    <t>매우우수</t>
  </si>
  <si>
    <t>광역도로</t>
  </si>
  <si>
    <t>재해위험ㆍ취약지역 정비</t>
  </si>
  <si>
    <t>재해위험지역 정비(세종)</t>
  </si>
  <si>
    <t>5분과</t>
    <phoneticPr fontId="2" type="noConversion"/>
  </si>
  <si>
    <t>친환경농업 인프라구축(지특)</t>
  </si>
  <si>
    <t>농식품부</t>
    <phoneticPr fontId="2" type="noConversion"/>
  </si>
  <si>
    <t>친환경농업 기반구축(지자체)</t>
  </si>
  <si>
    <t>기초 관광자원개발 (제주)</t>
  </si>
  <si>
    <t>제주관광진흥지원 (제주특별자치도계정)</t>
  </si>
  <si>
    <t>새만금개발 사업지원</t>
  </si>
  <si>
    <t>새만금청</t>
    <phoneticPr fontId="2" type="noConversion"/>
  </si>
  <si>
    <t>새만금 관광활성화 지원</t>
  </si>
  <si>
    <t>어린이안전 영상정보 인프라구축</t>
  </si>
  <si>
    <t>어린이안전영상 정보 인프라구축</t>
  </si>
  <si>
    <t>접경권 발전지원</t>
  </si>
  <si>
    <t>개발제한 구역지원</t>
  </si>
  <si>
    <t>개발제한구역관리</t>
  </si>
  <si>
    <t>광역관광자원개발</t>
  </si>
  <si>
    <t>서부내륙권 광역관광개발(경제발전)</t>
  </si>
  <si>
    <t>중부내륙권 관광개발(경제발전)</t>
  </si>
  <si>
    <t>3대문화권 생태관광기반 조성(경제발전)</t>
  </si>
  <si>
    <t>한반도생태평화벨트 조성(경제발전)</t>
  </si>
  <si>
    <t>가족친화 환경조성</t>
  </si>
  <si>
    <t>여가부</t>
    <phoneticPr fontId="2" type="noConversion"/>
  </si>
  <si>
    <t>가족센터 건립</t>
  </si>
  <si>
    <t>생태계보전(경제)</t>
  </si>
  <si>
    <t>생태휴식공간 확대</t>
  </si>
  <si>
    <t>우수</t>
    <phoneticPr fontId="2" type="noConversion"/>
  </si>
  <si>
    <t>초광역 개발권 시범사업 지원</t>
  </si>
  <si>
    <t>해안 및 내륙권 발전 사업지원</t>
  </si>
  <si>
    <t>지역문화유산 개발</t>
  </si>
  <si>
    <t>문화재청</t>
    <phoneticPr fontId="2" type="noConversion"/>
  </si>
  <si>
    <t>광주 세계유산 남한산성 박물관 건립</t>
  </si>
  <si>
    <t>오대산사고 전시관 건립</t>
  </si>
  <si>
    <t>서남권친환경수산 종합지원단지조성</t>
  </si>
  <si>
    <t>안전한수산물 공급관리(지특)</t>
  </si>
  <si>
    <t>수산물안전검사체계 구축</t>
  </si>
  <si>
    <t>국립호남권 생물자원관 건립</t>
  </si>
  <si>
    <t>행 레이블</t>
  </si>
  <si>
    <t>과기부</t>
  </si>
  <si>
    <t>교육부</t>
  </si>
  <si>
    <t>국토부</t>
  </si>
  <si>
    <t>농식품부</t>
  </si>
  <si>
    <t>농진청</t>
  </si>
  <si>
    <t>문화부</t>
  </si>
  <si>
    <t>문화재청</t>
  </si>
  <si>
    <t>복지부</t>
  </si>
  <si>
    <t>산림청</t>
  </si>
  <si>
    <t>산업부</t>
  </si>
  <si>
    <t>새만금청</t>
  </si>
  <si>
    <t>여가부</t>
  </si>
  <si>
    <t>중기부</t>
  </si>
  <si>
    <t>해수부</t>
  </si>
  <si>
    <t>행안부</t>
  </si>
  <si>
    <t>환경부</t>
  </si>
  <si>
    <t>총합계</t>
  </si>
  <si>
    <t>개수 : 분과</t>
  </si>
  <si>
    <t>열 레이블</t>
  </si>
  <si>
    <t>매우미흡</t>
    <phoneticPr fontId="2" type="noConversion"/>
  </si>
  <si>
    <t>매우우수</t>
    <phoneticPr fontId="2" type="noConversion"/>
  </si>
  <si>
    <t>우수</t>
    <phoneticPr fontId="2" type="noConversion"/>
  </si>
  <si>
    <t>보통</t>
    <phoneticPr fontId="2" type="noConversion"/>
  </si>
  <si>
    <t>미흡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</si>
</sst>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0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한양중고딕"/>
      <family val="3"/>
      <charset val="129"/>
    </font>
    <font>
      <sz val="9"/>
      <name val="맑은 고딕"/>
      <family val="2"/>
      <charset val="129"/>
      <scheme val="minor"/>
    </font>
    <font>
      <sz val="9"/>
      <name val="한양중고딕"/>
      <family val="3"/>
      <charset val="129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한양중고딕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2" borderId="0" xfId="0" applyFont="1" applyFill="1">
      <alignment vertical="center"/>
    </xf>
    <xf numFmtId="0" fontId="7" fillId="0" borderId="0" xfId="0" applyFont="1">
      <alignment vertical="center"/>
    </xf>
    <xf numFmtId="0" fontId="0" fillId="0" borderId="0" xfId="0" pivotButton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명엽" refreshedDate="43186.658540046294" createdVersion="5" refreshedVersion="5" minRefreshableVersion="3" recordCount="76">
  <cacheSource type="worksheet">
    <worksheetSource ref="A1:M77" sheet="Sheet1"/>
  </cacheSource>
  <cacheFields count="13">
    <cacheField name="분과" numFmtId="0">
      <sharedItems count="5">
        <s v="1분과"/>
        <s v="2분과"/>
        <s v="3분과"/>
        <s v="4분과"/>
        <s v="5분과"/>
      </sharedItems>
    </cacheField>
    <cacheField name="연번" numFmtId="0">
      <sharedItems containsSemiMixedTypes="0" containsString="0" containsNumber="1" containsInteger="1" minValue="1" maxValue="76"/>
    </cacheField>
    <cacheField name="단위사업명" numFmtId="0">
      <sharedItems/>
    </cacheField>
    <cacheField name="부처명" numFmtId="0">
      <sharedItems count="16">
        <s v="중기부"/>
        <s v="농진청"/>
        <s v="산업부"/>
        <s v="과기부"/>
        <s v="환경부"/>
        <s v="복지부"/>
        <s v="해수부"/>
        <s v="국토부"/>
        <s v="교육부"/>
        <s v="산림청"/>
        <s v="행안부"/>
        <s v="문화부"/>
        <s v="농식품부"/>
        <s v="새만금청"/>
        <s v="여가부"/>
        <s v="문화재청"/>
      </sharedItems>
    </cacheField>
    <cacheField name="세부사업명" numFmtId="0">
      <sharedItems/>
    </cacheField>
    <cacheField name="사업기획 타당성" numFmtId="0">
      <sharedItems containsSemiMixedTypes="0" containsString="0" containsNumber="1" containsInteger="1" minValue="4" maxValue="20"/>
    </cacheField>
    <cacheField name="사업내용 구체성" numFmtId="0">
      <sharedItems containsSemiMixedTypes="0" containsString="0" containsNumber="1" containsInteger="1" minValue="3" maxValue="20"/>
    </cacheField>
    <cacheField name="예산집행 효율성" numFmtId="0">
      <sharedItems containsSemiMixedTypes="0" containsString="0" containsNumber="1" containsInteger="1" minValue="3" maxValue="20"/>
    </cacheField>
    <cacheField name="환류 적절성" numFmtId="0">
      <sharedItems containsSemiMixedTypes="0" containsString="0" containsNumber="1" containsInteger="1" minValue="4" maxValue="20"/>
    </cacheField>
    <cacheField name="목표달성도" numFmtId="0">
      <sharedItems containsSemiMixedTypes="0" containsString="0" containsNumber="1" containsInteger="1" minValue="2" maxValue="30"/>
    </cacheField>
    <cacheField name="균형발전/사회가치" numFmtId="0">
      <sharedItems containsSemiMixedTypes="0" containsString="0" containsNumber="1" containsInteger="1" minValue="4" maxValue="18"/>
    </cacheField>
    <cacheField name="합계" numFmtId="0">
      <sharedItems containsSemiMixedTypes="0" containsString="0" containsNumber="1" containsInteger="1" minValue="37" maxValue="93"/>
    </cacheField>
    <cacheField name="등급" numFmtId="0">
      <sharedItems count="5">
        <s v="우수"/>
        <s v="보통"/>
        <s v="미흡"/>
        <s v="매우미흡"/>
        <s v="매우우수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n v="1"/>
    <s v="지역산업 경쟁력강화"/>
    <x v="0"/>
    <s v="지역특화산업육성"/>
    <n v="8"/>
    <n v="7"/>
    <n v="8"/>
    <n v="17"/>
    <n v="30"/>
    <n v="14"/>
    <n v="84"/>
    <x v="0"/>
  </r>
  <r>
    <x v="0"/>
    <n v="2"/>
    <s v="지역농업연구기반 및 전략작목육성 (지특, 경제)"/>
    <x v="1"/>
    <s v="지역농업연구기반 및 전략작목육성(R&amp;D, 보조, 경제)"/>
    <n v="8"/>
    <n v="7"/>
    <n v="8"/>
    <n v="14"/>
    <n v="26"/>
    <n v="14"/>
    <n v="77"/>
    <x v="1"/>
  </r>
  <r>
    <x v="0"/>
    <n v="3"/>
    <s v="지역산업 경쟁력강화"/>
    <x v="2"/>
    <s v="산학융합지구 조성사업(R&amp;D)"/>
    <n v="8"/>
    <n v="7"/>
    <n v="9"/>
    <n v="16"/>
    <n v="21"/>
    <n v="14"/>
    <n v="75"/>
    <x v="1"/>
  </r>
  <r>
    <x v="0"/>
    <n v="4"/>
    <s v="지역산업 경쟁력강화"/>
    <x v="2"/>
    <s v="산업집적지 경쟁력강화(R&amp;D)"/>
    <n v="8"/>
    <n v="6"/>
    <n v="7"/>
    <n v="12"/>
    <n v="28"/>
    <n v="14"/>
    <n v="75"/>
    <x v="1"/>
  </r>
  <r>
    <x v="0"/>
    <n v="5"/>
    <s v="광역경제권산업경쟁력 강화(경제)"/>
    <x v="3"/>
    <s v="지역SW산업 진흥지원 (정보화,경제)"/>
    <n v="8"/>
    <n v="7"/>
    <n v="9"/>
    <n v="11"/>
    <n v="22"/>
    <n v="16"/>
    <n v="73"/>
    <x v="1"/>
  </r>
  <r>
    <x v="0"/>
    <n v="6"/>
    <s v="6차산업 활성화 지원(지특,경제)"/>
    <x v="1"/>
    <s v="농식품가공체험 기술보급(보조, 경제)"/>
    <n v="8"/>
    <n v="7"/>
    <n v="8"/>
    <n v="14"/>
    <n v="23"/>
    <n v="12"/>
    <n v="72"/>
    <x v="1"/>
  </r>
  <r>
    <x v="0"/>
    <n v="7"/>
    <s v="6차산업 활성화 지원(지특,경제)"/>
    <x v="1"/>
    <s v="지역농업특성화 기술지원(보조, 경제)"/>
    <n v="8"/>
    <n v="7"/>
    <n v="8"/>
    <n v="14"/>
    <n v="17"/>
    <n v="12"/>
    <n v="66"/>
    <x v="2"/>
  </r>
  <r>
    <x v="0"/>
    <n v="8"/>
    <s v="지역산업 경쟁력강화"/>
    <x v="2"/>
    <s v="권역별신산업 육성사업(R&amp;D)"/>
    <n v="14"/>
    <n v="12"/>
    <n v="18"/>
    <n v="4"/>
    <n v="14"/>
    <n v="5"/>
    <n v="67"/>
    <x v="2"/>
  </r>
  <r>
    <x v="0"/>
    <n v="9"/>
    <s v="지역투자 유치활성화"/>
    <x v="2"/>
    <s v="지역투자촉진"/>
    <n v="7"/>
    <n v="6"/>
    <n v="6"/>
    <n v="12"/>
    <n v="20"/>
    <n v="14"/>
    <n v="65"/>
    <x v="2"/>
  </r>
  <r>
    <x v="0"/>
    <n v="10"/>
    <s v="지역산업 경쟁력강화"/>
    <x v="2"/>
    <s v="경제협력권산업육성"/>
    <n v="7"/>
    <n v="4"/>
    <n v="8"/>
    <n v="14"/>
    <n v="17"/>
    <n v="12"/>
    <n v="62"/>
    <x v="2"/>
  </r>
  <r>
    <x v="0"/>
    <n v="11"/>
    <s v="환경기술개발 (지특)"/>
    <x v="4"/>
    <s v="녹색환경지원센터 운영"/>
    <n v="8"/>
    <n v="8"/>
    <n v="9"/>
    <n v="9"/>
    <n v="7"/>
    <n v="16"/>
    <n v="57"/>
    <x v="3"/>
  </r>
  <r>
    <x v="0"/>
    <n v="12"/>
    <s v="광역경제권산업경쟁력 강화(경제)"/>
    <x v="3"/>
    <s v="ICT융합Industry 4.0s(조선해양)"/>
    <n v="7"/>
    <n v="6"/>
    <n v="9"/>
    <n v="10"/>
    <n v="17"/>
    <n v="12"/>
    <n v="61"/>
    <x v="2"/>
  </r>
  <r>
    <x v="0"/>
    <n v="13"/>
    <s v="첨단의료복합단지 조성"/>
    <x v="5"/>
    <s v="첨단의료복합단지 조성(경제)"/>
    <n v="7"/>
    <n v="4"/>
    <n v="8"/>
    <n v="7"/>
    <n v="8"/>
    <n v="10"/>
    <n v="44"/>
    <x v="3"/>
  </r>
  <r>
    <x v="0"/>
    <n v="14"/>
    <s v="지역산업 경쟁력강화"/>
    <x v="2"/>
    <s v="경제협력권 산업육성(R&amp;D)"/>
    <n v="8"/>
    <n v="4"/>
    <n v="8"/>
    <n v="14"/>
    <n v="9"/>
    <n v="14"/>
    <n v="57"/>
    <x v="3"/>
  </r>
  <r>
    <x v="0"/>
    <n v="15"/>
    <s v="외국인투자 유치활성화"/>
    <x v="2"/>
    <s v="투자유치기반조성"/>
    <n v="7"/>
    <n v="6"/>
    <n v="8"/>
    <n v="15"/>
    <n v="10"/>
    <n v="8"/>
    <n v="54"/>
    <x v="3"/>
  </r>
  <r>
    <x v="0"/>
    <n v="16"/>
    <s v="외국인투자 유치활성화"/>
    <x v="2"/>
    <s v="외국교육연구기관 유치지원"/>
    <n v="8"/>
    <n v="5"/>
    <n v="7"/>
    <n v="10"/>
    <n v="3"/>
    <n v="14"/>
    <n v="47"/>
    <x v="3"/>
  </r>
  <r>
    <x v="0"/>
    <n v="17"/>
    <s v="지역산업 경쟁력강화"/>
    <x v="0"/>
    <s v="지역특화사업 활성화 지원"/>
    <n v="8"/>
    <n v="6"/>
    <n v="8"/>
    <n v="14"/>
    <n v="9"/>
    <n v="10"/>
    <n v="55"/>
    <x v="3"/>
  </r>
  <r>
    <x v="0"/>
    <n v="18"/>
    <s v="식품산업육성"/>
    <x v="6"/>
    <s v="수산식품산업 거점단지조성"/>
    <n v="4"/>
    <n v="3"/>
    <n v="8"/>
    <n v="10"/>
    <n v="9"/>
    <n v="8"/>
    <n v="42"/>
    <x v="3"/>
  </r>
  <r>
    <x v="1"/>
    <n v="19"/>
    <s v="연구개발특구육성"/>
    <x v="3"/>
    <s v="연구개발특구육성(R&amp;D)"/>
    <n v="9"/>
    <n v="7"/>
    <n v="8"/>
    <n v="12"/>
    <n v="30"/>
    <n v="16"/>
    <n v="82"/>
    <x v="0"/>
  </r>
  <r>
    <x v="1"/>
    <n v="20"/>
    <s v="대단위 다목적 전자선 실증연구센터"/>
    <x v="3"/>
    <s v="대단위 다목적 전자선 실증연구센터(R&amp;D)"/>
    <n v="8"/>
    <n v="8"/>
    <n v="6"/>
    <n v="20"/>
    <n v="30"/>
    <n v="8"/>
    <n v="80"/>
    <x v="0"/>
  </r>
  <r>
    <x v="1"/>
    <n v="21"/>
    <s v="지역산업 경쟁력강화"/>
    <x v="2"/>
    <s v="지역특화산업육성(R&amp;D) - 산업부"/>
    <n v="7"/>
    <n v="8"/>
    <n v="9"/>
    <n v="16"/>
    <n v="30"/>
    <n v="14"/>
    <n v="84"/>
    <x v="0"/>
  </r>
  <r>
    <x v="1"/>
    <n v="22"/>
    <s v="산학연협력 활성화 지원"/>
    <x v="3"/>
    <s v="지역연구개발 혁신지원"/>
    <n v="7"/>
    <n v="7"/>
    <n v="9"/>
    <n v="15"/>
    <n v="30"/>
    <n v="10"/>
    <n v="78"/>
    <x v="1"/>
  </r>
  <r>
    <x v="1"/>
    <n v="23"/>
    <s v="산학연협력 활성화 지원"/>
    <x v="3"/>
    <s v="산학연협력 활성화 지원(R&amp;D)"/>
    <n v="8"/>
    <n v="8"/>
    <n v="9"/>
    <n v="17"/>
    <n v="17"/>
    <n v="12"/>
    <n v="71"/>
    <x v="1"/>
  </r>
  <r>
    <x v="1"/>
    <n v="24"/>
    <s v="지역발전거점 센터지원"/>
    <x v="7"/>
    <s v="국토교통기술 지역특성화(R&amp;D)"/>
    <n v="8"/>
    <n v="6"/>
    <n v="8"/>
    <n v="15"/>
    <n v="29"/>
    <n v="10"/>
    <n v="76"/>
    <x v="1"/>
  </r>
  <r>
    <x v="1"/>
    <n v="25"/>
    <s v="지역산업 경쟁력강화"/>
    <x v="0"/>
    <s v="지역특화산업육성(R&amp;D)"/>
    <n v="8"/>
    <n v="8"/>
    <n v="10"/>
    <n v="17"/>
    <n v="14"/>
    <n v="14"/>
    <n v="71"/>
    <x v="1"/>
  </r>
  <r>
    <x v="1"/>
    <n v="26"/>
    <s v="수출용 신형 연구로 개발 및 실증사업"/>
    <x v="3"/>
    <s v="수출용 신형 연구로 개발 및 실증(R&amp;D)"/>
    <n v="8"/>
    <n v="8"/>
    <n v="3"/>
    <n v="17"/>
    <n v="28"/>
    <n v="4"/>
    <n v="68"/>
    <x v="2"/>
  </r>
  <r>
    <x v="1"/>
    <n v="27"/>
    <s v="모바일융합산업 활성화"/>
    <x v="3"/>
    <s v="해외통신 사업자 인증랩 구축"/>
    <n v="8"/>
    <n v="6"/>
    <n v="10"/>
    <n v="9"/>
    <n v="17"/>
    <n v="14"/>
    <n v="64"/>
    <x v="2"/>
  </r>
  <r>
    <x v="1"/>
    <n v="28"/>
    <s v="지역산업 거점기관지원"/>
    <x v="2"/>
    <s v="창의산업 거점기관지원(R&amp;D)"/>
    <n v="8"/>
    <n v="8"/>
    <n v="9"/>
    <n v="14"/>
    <n v="16"/>
    <n v="14"/>
    <n v="69"/>
    <x v="2"/>
  </r>
  <r>
    <x v="1"/>
    <n v="29"/>
    <s v="지역산업 거점기관지원"/>
    <x v="2"/>
    <s v="소재부품산업 거점기관지원(R&amp;D)"/>
    <n v="8"/>
    <n v="7"/>
    <n v="9"/>
    <n v="17"/>
    <n v="14"/>
    <n v="12"/>
    <n v="67"/>
    <x v="2"/>
  </r>
  <r>
    <x v="1"/>
    <n v="30"/>
    <s v="지역산업 거점기관지원"/>
    <x v="2"/>
    <s v="시스템산업 거점기관지원(R&amp;D)"/>
    <n v="7"/>
    <n v="6"/>
    <n v="8"/>
    <n v="16"/>
    <n v="22"/>
    <n v="6"/>
    <n v="65"/>
    <x v="2"/>
  </r>
  <r>
    <x v="1"/>
    <n v="31"/>
    <s v="산학연협력 기술개발(지특, R&amp;D)"/>
    <x v="0"/>
    <s v="산학연협력 기술개발(R&amp;D)"/>
    <n v="10"/>
    <n v="10"/>
    <n v="9"/>
    <n v="19"/>
    <n v="6"/>
    <n v="8"/>
    <n v="62"/>
    <x v="2"/>
  </r>
  <r>
    <x v="1"/>
    <n v="32"/>
    <s v="연구개발특구육성"/>
    <x v="3"/>
    <s v="연구개발특구운영 및 인프라지원"/>
    <n v="7"/>
    <n v="4"/>
    <n v="4"/>
    <n v="9"/>
    <n v="3"/>
    <n v="10"/>
    <n v="37"/>
    <x v="3"/>
  </r>
  <r>
    <x v="1"/>
    <n v="33"/>
    <s v="국가과학기술 연구회 소속 출연연구기관 지원"/>
    <x v="3"/>
    <s v="한국생산기술연구원 제주분원 설치(R&amp;D)"/>
    <n v="6"/>
    <n v="5"/>
    <n v="10"/>
    <n v="12"/>
    <n v="11"/>
    <n v="6"/>
    <n v="50"/>
    <x v="3"/>
  </r>
  <r>
    <x v="1"/>
    <n v="34"/>
    <s v="국가과학기술 연구회 소속 출연연구기관 지원"/>
    <x v="3"/>
    <s v="한국전기연구원 광주전력변환연구 시험센터지원"/>
    <n v="10"/>
    <n v="8"/>
    <n v="4"/>
    <n v="12"/>
    <n v="3"/>
    <n v="4"/>
    <n v="41"/>
    <x v="3"/>
  </r>
  <r>
    <x v="1"/>
    <n v="35"/>
    <s v="창업인프라 지원(지특)"/>
    <x v="0"/>
    <s v="창업인프라지원"/>
    <n v="9"/>
    <n v="9"/>
    <n v="8"/>
    <n v="19"/>
    <n v="3"/>
    <n v="10"/>
    <n v="58"/>
    <x v="3"/>
  </r>
  <r>
    <x v="2"/>
    <n v="36"/>
    <s v="대학교육 역량강화"/>
    <x v="8"/>
    <s v="학부교육 선도대학육성(ACE)(R&amp;D)"/>
    <n v="9"/>
    <n v="9"/>
    <n v="9"/>
    <n v="16"/>
    <n v="20"/>
    <n v="16"/>
    <n v="79"/>
    <x v="1"/>
  </r>
  <r>
    <x v="2"/>
    <n v="37"/>
    <s v="특성화 전문대학 육성"/>
    <x v="8"/>
    <s v="특성화 전문대학 육성"/>
    <n v="10"/>
    <n v="10"/>
    <n v="9"/>
    <n v="17"/>
    <n v="20"/>
    <n v="16"/>
    <n v="82"/>
    <x v="0"/>
  </r>
  <r>
    <x v="2"/>
    <n v="38"/>
    <s v="지방대학 육성사업"/>
    <x v="8"/>
    <s v="지방대학 육성사업(R&amp;D)"/>
    <n v="8"/>
    <n v="6"/>
    <n v="10"/>
    <n v="17"/>
    <n v="30"/>
    <n v="10"/>
    <n v="81"/>
    <x v="0"/>
  </r>
  <r>
    <x v="2"/>
    <n v="39"/>
    <s v="산학협력 선도대학(LINC) 육성"/>
    <x v="8"/>
    <s v="산학협력 선도대학(LINC) 육성(R&amp;D)"/>
    <n v="7"/>
    <n v="6"/>
    <n v="10"/>
    <n v="17"/>
    <n v="20"/>
    <n v="16"/>
    <n v="76"/>
    <x v="1"/>
  </r>
  <r>
    <x v="2"/>
    <n v="40"/>
    <s v="산학협력 선도 전문대학 육성"/>
    <x v="8"/>
    <s v="산학협력 선도 전문대학 육성"/>
    <n v="9"/>
    <n v="8"/>
    <n v="8"/>
    <n v="17"/>
    <n v="3"/>
    <n v="18"/>
    <n v="63"/>
    <x v="2"/>
  </r>
  <r>
    <x v="2"/>
    <n v="41"/>
    <s v="학교기업 지원사업"/>
    <x v="8"/>
    <s v="학교기업 지원사업(R&amp;D)"/>
    <n v="8"/>
    <n v="7"/>
    <n v="6"/>
    <n v="15"/>
    <n v="15"/>
    <n v="14"/>
    <n v="65"/>
    <x v="2"/>
  </r>
  <r>
    <x v="2"/>
    <n v="42"/>
    <s v="지역혁신창의인력 양성사업"/>
    <x v="8"/>
    <s v="지역혁신창의인력 양성사업(R&amp;D)"/>
    <n v="8"/>
    <n v="8"/>
    <n v="8"/>
    <n v="15"/>
    <n v="22"/>
    <n v="14"/>
    <n v="75"/>
    <x v="1"/>
  </r>
  <r>
    <x v="3"/>
    <n v="43"/>
    <s v="대중교통 지원(경제)"/>
    <x v="7"/>
    <s v="대중교통 지원(경제)"/>
    <n v="8"/>
    <n v="7"/>
    <n v="9"/>
    <n v="16"/>
    <n v="28"/>
    <n v="10"/>
    <n v="78"/>
    <x v="1"/>
  </r>
  <r>
    <x v="3"/>
    <n v="44"/>
    <s v="도시BRT(지특)"/>
    <x v="7"/>
    <s v="광역BRT 구축"/>
    <n v="8"/>
    <n v="8"/>
    <n v="8"/>
    <n v="17"/>
    <n v="3"/>
    <n v="10"/>
    <n v="54"/>
    <x v="3"/>
  </r>
  <r>
    <x v="3"/>
    <n v="45"/>
    <s v="산림휴양 녹색공간조성(지특, 경제)"/>
    <x v="9"/>
    <s v="숲길네트워크 구축"/>
    <n v="10"/>
    <n v="9"/>
    <n v="6"/>
    <n v="20"/>
    <n v="30"/>
    <n v="18"/>
    <n v="93"/>
    <x v="4"/>
  </r>
  <r>
    <x v="3"/>
    <n v="46"/>
    <s v="위험도로 구조개선"/>
    <x v="10"/>
    <s v="위험도로 구조개선"/>
    <n v="8"/>
    <n v="8"/>
    <n v="8"/>
    <n v="18"/>
    <n v="30"/>
    <n v="14"/>
    <n v="86"/>
    <x v="0"/>
  </r>
  <r>
    <x v="3"/>
    <n v="47"/>
    <s v="광역철도 건설지원"/>
    <x v="7"/>
    <s v="광역철도건설지원"/>
    <n v="8"/>
    <n v="6"/>
    <n v="10"/>
    <n v="17"/>
    <n v="30"/>
    <n v="8"/>
    <n v="79"/>
    <x v="1"/>
  </r>
  <r>
    <x v="3"/>
    <n v="48"/>
    <s v="환승체계 구축(지특)"/>
    <x v="7"/>
    <s v="환승센터구축지원"/>
    <n v="8"/>
    <n v="8"/>
    <n v="8"/>
    <n v="17"/>
    <n v="18"/>
    <n v="10"/>
    <n v="69"/>
    <x v="2"/>
  </r>
  <r>
    <x v="3"/>
    <n v="49"/>
    <s v="국가지원 지방도건설"/>
    <x v="7"/>
    <s v="국가지원 지방도건설"/>
    <n v="10"/>
    <n v="10"/>
    <n v="8"/>
    <n v="12"/>
    <n v="20"/>
    <n v="14"/>
    <n v="74"/>
    <x v="1"/>
  </r>
  <r>
    <x v="3"/>
    <n v="50"/>
    <s v="산업단지 진입도로지원"/>
    <x v="7"/>
    <s v="산업단지 진입도로지원"/>
    <n v="8"/>
    <n v="5"/>
    <n v="8"/>
    <n v="18"/>
    <n v="28"/>
    <n v="12"/>
    <n v="79"/>
    <x v="1"/>
  </r>
  <r>
    <x v="3"/>
    <n v="51"/>
    <s v="산림경영 자원육성(지특,경제)"/>
    <x v="9"/>
    <s v="임도시설"/>
    <n v="9"/>
    <n v="10"/>
    <n v="7"/>
    <n v="19"/>
    <n v="18"/>
    <n v="18"/>
    <n v="81"/>
    <x v="0"/>
  </r>
  <r>
    <x v="3"/>
    <n v="52"/>
    <s v="경제자유구역지원 (SOC)"/>
    <x v="2"/>
    <s v="기타 기반시설 지원 / 주요기반시설지원"/>
    <n v="10"/>
    <n v="9"/>
    <n v="10"/>
    <n v="18"/>
    <n v="17"/>
    <n v="12"/>
    <n v="76"/>
    <x v="1"/>
  </r>
  <r>
    <x v="3"/>
    <n v="53"/>
    <s v="지역교통안전 환경개선"/>
    <x v="10"/>
    <s v="지역교통안전 환경개선"/>
    <n v="8"/>
    <n v="8"/>
    <n v="8"/>
    <n v="18"/>
    <n v="17"/>
    <n v="14"/>
    <n v="73"/>
    <x v="1"/>
  </r>
  <r>
    <x v="3"/>
    <n v="54"/>
    <s v="하수관거"/>
    <x v="4"/>
    <s v="하수관거정비(세종)"/>
    <n v="8"/>
    <n v="8"/>
    <n v="9"/>
    <n v="16"/>
    <n v="30"/>
    <n v="8"/>
    <n v="79"/>
    <x v="1"/>
  </r>
  <r>
    <x v="3"/>
    <n v="55"/>
    <s v="고도정수처리시설 설치"/>
    <x v="4"/>
    <s v="고도정수처리 시설설치"/>
    <n v="8"/>
    <n v="7"/>
    <n v="5"/>
    <n v="14"/>
    <n v="30"/>
    <n v="8"/>
    <n v="72"/>
    <x v="1"/>
  </r>
  <r>
    <x v="3"/>
    <n v="56"/>
    <s v="관광레저 개발 육성"/>
    <x v="11"/>
    <s v="기업도시 진입도로 지원(경제발전) / 레고랜드코리아 기반시설 조성"/>
    <n v="8"/>
    <n v="7"/>
    <n v="9"/>
    <n v="11"/>
    <n v="3"/>
    <n v="10"/>
    <n v="48"/>
    <x v="3"/>
  </r>
  <r>
    <x v="3"/>
    <n v="57"/>
    <s v="광역도로"/>
    <x v="7"/>
    <s v="광역도로"/>
    <n v="8"/>
    <n v="8"/>
    <n v="10"/>
    <n v="16"/>
    <n v="30"/>
    <n v="12"/>
    <n v="84"/>
    <x v="0"/>
  </r>
  <r>
    <x v="3"/>
    <n v="58"/>
    <s v="재해위험ㆍ취약지역 정비"/>
    <x v="10"/>
    <s v="재해위험지역 정비(세종)"/>
    <n v="8"/>
    <n v="7"/>
    <n v="6"/>
    <n v="14"/>
    <n v="30"/>
    <n v="8"/>
    <n v="73"/>
    <x v="1"/>
  </r>
  <r>
    <x v="4"/>
    <n v="59"/>
    <s v="친환경농업 인프라구축(지특)"/>
    <x v="12"/>
    <s v="친환경농업 기반구축(지자체)"/>
    <n v="10"/>
    <n v="8"/>
    <n v="8"/>
    <n v="16"/>
    <n v="30"/>
    <n v="16"/>
    <n v="88"/>
    <x v="0"/>
  </r>
  <r>
    <x v="4"/>
    <n v="60"/>
    <s v="기초 관광자원개발 (제주)"/>
    <x v="11"/>
    <s v="제주관광진흥지원 (제주특별자치도계정)"/>
    <n v="8"/>
    <n v="7"/>
    <n v="7"/>
    <n v="15"/>
    <n v="28"/>
    <n v="14"/>
    <n v="79"/>
    <x v="1"/>
  </r>
  <r>
    <x v="4"/>
    <n v="61"/>
    <s v="새만금개발 사업지원"/>
    <x v="13"/>
    <s v="새만금 관광활성화 지원"/>
    <n v="9"/>
    <n v="8"/>
    <n v="9"/>
    <n v="17"/>
    <n v="30"/>
    <n v="16"/>
    <n v="89"/>
    <x v="0"/>
  </r>
  <r>
    <x v="4"/>
    <n v="62"/>
    <s v="어린이안전 영상정보 인프라구축"/>
    <x v="10"/>
    <s v="어린이안전영상 정보 인프라구축"/>
    <n v="10"/>
    <n v="8"/>
    <n v="6"/>
    <n v="15"/>
    <n v="30"/>
    <n v="14"/>
    <n v="83"/>
    <x v="0"/>
  </r>
  <r>
    <x v="4"/>
    <n v="63"/>
    <s v="접경권 발전지원"/>
    <x v="10"/>
    <s v="접경권 발전지원"/>
    <n v="10"/>
    <n v="9"/>
    <n v="10"/>
    <n v="18"/>
    <n v="19"/>
    <n v="16"/>
    <n v="82"/>
    <x v="0"/>
  </r>
  <r>
    <x v="4"/>
    <n v="64"/>
    <s v="개발제한 구역지원"/>
    <x v="7"/>
    <s v="개발제한구역관리"/>
    <n v="10"/>
    <n v="9"/>
    <n v="8"/>
    <n v="17"/>
    <n v="22"/>
    <n v="10"/>
    <n v="76"/>
    <x v="1"/>
  </r>
  <r>
    <x v="4"/>
    <n v="65"/>
    <s v="광역관광자원개발"/>
    <x v="11"/>
    <s v="서부내륙권 광역관광개발(경제발전)"/>
    <n v="20"/>
    <n v="20"/>
    <n v="16"/>
    <n v="8"/>
    <n v="5"/>
    <n v="6"/>
    <n v="75"/>
    <x v="1"/>
  </r>
  <r>
    <x v="4"/>
    <n v="66"/>
    <s v="광역관광자원개발"/>
    <x v="11"/>
    <s v="중부내륙권 관광개발(경제발전)"/>
    <n v="10"/>
    <n v="9"/>
    <n v="10"/>
    <n v="20"/>
    <n v="8"/>
    <n v="14"/>
    <n v="71"/>
    <x v="1"/>
  </r>
  <r>
    <x v="4"/>
    <n v="67"/>
    <s v="광역관광자원개발"/>
    <x v="11"/>
    <s v="3대문화권 생태관광기반 조성(경제발전)"/>
    <n v="10"/>
    <n v="9"/>
    <n v="9"/>
    <n v="20"/>
    <n v="8"/>
    <n v="14"/>
    <n v="70"/>
    <x v="1"/>
  </r>
  <r>
    <x v="4"/>
    <n v="68"/>
    <s v="광역관광자원개발"/>
    <x v="11"/>
    <s v="한반도생태평화벨트 조성(경제발전)"/>
    <n v="10"/>
    <n v="9"/>
    <n v="9"/>
    <n v="20"/>
    <n v="8"/>
    <n v="14"/>
    <n v="70"/>
    <x v="1"/>
  </r>
  <r>
    <x v="4"/>
    <n v="69"/>
    <s v="가족친화 환경조성"/>
    <x v="14"/>
    <s v="가족센터 건립"/>
    <n v="20"/>
    <n v="18"/>
    <n v="20"/>
    <n v="6"/>
    <n v="2"/>
    <n v="6"/>
    <n v="72"/>
    <x v="1"/>
  </r>
  <r>
    <x v="4"/>
    <n v="70"/>
    <s v="생태계보전(경제)"/>
    <x v="4"/>
    <s v="생태휴식공간 확대"/>
    <n v="10"/>
    <n v="10"/>
    <n v="8"/>
    <n v="15"/>
    <n v="30"/>
    <n v="12"/>
    <n v="85"/>
    <x v="0"/>
  </r>
  <r>
    <x v="4"/>
    <n v="71"/>
    <s v="초광역 개발권 시범사업 지원"/>
    <x v="7"/>
    <s v="해안 및 내륙권 발전 사업지원"/>
    <n v="10"/>
    <n v="8"/>
    <n v="10"/>
    <n v="16"/>
    <n v="15"/>
    <n v="10"/>
    <n v="69"/>
    <x v="2"/>
  </r>
  <r>
    <x v="4"/>
    <n v="72"/>
    <s v="지역문화유산 개발"/>
    <x v="15"/>
    <s v="광주 세계유산 남한산성 박물관 건립"/>
    <n v="16"/>
    <n v="16"/>
    <n v="16"/>
    <n v="6"/>
    <n v="5"/>
    <n v="6"/>
    <n v="65"/>
    <x v="2"/>
  </r>
  <r>
    <x v="4"/>
    <n v="73"/>
    <s v="지역문화유산 개발"/>
    <x v="15"/>
    <s v="오대산사고 전시관 건립"/>
    <n v="10"/>
    <n v="10"/>
    <n v="7"/>
    <n v="17"/>
    <n v="3"/>
    <n v="12"/>
    <n v="59"/>
    <x v="3"/>
  </r>
  <r>
    <x v="4"/>
    <n v="74"/>
    <s v="식품산업육성"/>
    <x v="6"/>
    <s v="서남권친환경수산 종합지원단지조성"/>
    <n v="10"/>
    <n v="10"/>
    <n v="10"/>
    <n v="17"/>
    <n v="3"/>
    <n v="16"/>
    <n v="66"/>
    <x v="2"/>
  </r>
  <r>
    <x v="4"/>
    <n v="75"/>
    <s v="안전한수산물 공급관리(지특)"/>
    <x v="6"/>
    <s v="수산물안전검사체계 구축"/>
    <n v="10"/>
    <n v="10"/>
    <n v="10"/>
    <n v="15"/>
    <n v="3"/>
    <n v="16"/>
    <n v="64"/>
    <x v="2"/>
  </r>
  <r>
    <x v="4"/>
    <n v="76"/>
    <s v="생태계보전(경제)"/>
    <x v="4"/>
    <s v="국립호남권 생물자원관 건립"/>
    <n v="10"/>
    <n v="10"/>
    <n v="5"/>
    <n v="19"/>
    <n v="11"/>
    <n v="12"/>
    <n v="6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G21" firstHeaderRow="1" firstDataRow="2" firstDataCol="1"/>
  <pivotFields count="13"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17">
        <item x="3"/>
        <item x="8"/>
        <item x="7"/>
        <item x="12"/>
        <item x="1"/>
        <item x="11"/>
        <item x="15"/>
        <item x="5"/>
        <item x="9"/>
        <item x="2"/>
        <item x="13"/>
        <item x="14"/>
        <item x="0"/>
        <item x="6"/>
        <item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4"/>
        <item x="2"/>
        <item x="1"/>
        <item x="0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분과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workbookViewId="0">
      <selection activeCell="P22" sqref="J4:P22"/>
    </sheetView>
  </sheetViews>
  <sheetFormatPr defaultRowHeight="16.5"/>
  <cols>
    <col min="1" max="1" width="11.875" customWidth="1"/>
    <col min="2" max="2" width="11.875" bestFit="1" customWidth="1"/>
    <col min="3" max="3" width="9.25" bestFit="1" customWidth="1"/>
    <col min="4" max="6" width="5.5" customWidth="1"/>
    <col min="7" max="7" width="7.375" customWidth="1"/>
  </cols>
  <sheetData>
    <row r="3" spans="1:16">
      <c r="A3" s="5" t="s">
        <v>203</v>
      </c>
      <c r="B3" s="5" t="s">
        <v>204</v>
      </c>
    </row>
    <row r="4" spans="1:16">
      <c r="A4" s="5" t="s">
        <v>185</v>
      </c>
      <c r="B4" t="s">
        <v>89</v>
      </c>
      <c r="C4" t="s">
        <v>146</v>
      </c>
      <c r="D4" t="s">
        <v>79</v>
      </c>
      <c r="E4" t="s">
        <v>70</v>
      </c>
      <c r="F4" t="s">
        <v>64</v>
      </c>
      <c r="G4" t="s">
        <v>202</v>
      </c>
      <c r="J4" t="s">
        <v>185</v>
      </c>
      <c r="K4" t="s">
        <v>146</v>
      </c>
      <c r="L4" t="s">
        <v>64</v>
      </c>
      <c r="M4" t="s">
        <v>70</v>
      </c>
      <c r="N4" t="s">
        <v>79</v>
      </c>
      <c r="O4" t="s">
        <v>89</v>
      </c>
      <c r="P4" t="s">
        <v>202</v>
      </c>
    </row>
    <row r="5" spans="1:16">
      <c r="A5" s="40" t="s">
        <v>186</v>
      </c>
      <c r="B5" s="39">
        <v>3</v>
      </c>
      <c r="C5" s="39"/>
      <c r="D5" s="39">
        <v>3</v>
      </c>
      <c r="E5" s="39">
        <v>3</v>
      </c>
      <c r="F5" s="39">
        <v>2</v>
      </c>
      <c r="G5" s="39">
        <v>11</v>
      </c>
      <c r="J5" t="s">
        <v>186</v>
      </c>
      <c r="L5">
        <v>2</v>
      </c>
      <c r="M5">
        <v>3</v>
      </c>
      <c r="N5">
        <v>3</v>
      </c>
      <c r="O5">
        <v>3</v>
      </c>
      <c r="P5">
        <v>11</v>
      </c>
    </row>
    <row r="6" spans="1:16">
      <c r="A6" s="40" t="s">
        <v>187</v>
      </c>
      <c r="B6" s="39"/>
      <c r="C6" s="39"/>
      <c r="D6" s="39">
        <v>2</v>
      </c>
      <c r="E6" s="39">
        <v>3</v>
      </c>
      <c r="F6" s="39">
        <v>2</v>
      </c>
      <c r="G6" s="39">
        <v>7</v>
      </c>
      <c r="J6" t="s">
        <v>187</v>
      </c>
      <c r="L6">
        <v>2</v>
      </c>
      <c r="M6">
        <v>3</v>
      </c>
      <c r="N6">
        <v>2</v>
      </c>
      <c r="P6">
        <v>7</v>
      </c>
    </row>
    <row r="7" spans="1:16">
      <c r="A7" s="40" t="s">
        <v>188</v>
      </c>
      <c r="B7" s="39">
        <v>1</v>
      </c>
      <c r="C7" s="39"/>
      <c r="D7" s="39">
        <v>2</v>
      </c>
      <c r="E7" s="39">
        <v>6</v>
      </c>
      <c r="F7" s="39">
        <v>1</v>
      </c>
      <c r="G7" s="39">
        <v>10</v>
      </c>
      <c r="J7" t="s">
        <v>188</v>
      </c>
      <c r="L7">
        <v>1</v>
      </c>
      <c r="M7">
        <v>6</v>
      </c>
      <c r="N7">
        <v>2</v>
      </c>
      <c r="O7">
        <v>1</v>
      </c>
      <c r="P7">
        <v>10</v>
      </c>
    </row>
    <row r="8" spans="1:16">
      <c r="A8" s="40" t="s">
        <v>189</v>
      </c>
      <c r="B8" s="39"/>
      <c r="C8" s="39"/>
      <c r="D8" s="39"/>
      <c r="E8" s="39"/>
      <c r="F8" s="39">
        <v>1</v>
      </c>
      <c r="G8" s="39">
        <v>1</v>
      </c>
      <c r="J8" t="s">
        <v>189</v>
      </c>
      <c r="L8">
        <v>1</v>
      </c>
      <c r="P8">
        <v>1</v>
      </c>
    </row>
    <row r="9" spans="1:16">
      <c r="A9" s="40" t="s">
        <v>190</v>
      </c>
      <c r="B9" s="39"/>
      <c r="C9" s="39"/>
      <c r="D9" s="39">
        <v>1</v>
      </c>
      <c r="E9" s="39">
        <v>2</v>
      </c>
      <c r="F9" s="39"/>
      <c r="G9" s="39">
        <v>3</v>
      </c>
      <c r="J9" t="s">
        <v>190</v>
      </c>
      <c r="M9">
        <v>2</v>
      </c>
      <c r="N9">
        <v>1</v>
      </c>
      <c r="P9">
        <v>3</v>
      </c>
    </row>
    <row r="10" spans="1:16">
      <c r="A10" s="40" t="s">
        <v>191</v>
      </c>
      <c r="B10" s="39">
        <v>1</v>
      </c>
      <c r="C10" s="39"/>
      <c r="D10" s="39"/>
      <c r="E10" s="39">
        <v>5</v>
      </c>
      <c r="F10" s="39"/>
      <c r="G10" s="39">
        <v>6</v>
      </c>
      <c r="J10" t="s">
        <v>191</v>
      </c>
      <c r="M10">
        <v>5</v>
      </c>
      <c r="O10">
        <v>1</v>
      </c>
      <c r="P10">
        <v>6</v>
      </c>
    </row>
    <row r="11" spans="1:16">
      <c r="A11" s="40" t="s">
        <v>192</v>
      </c>
      <c r="B11" s="39">
        <v>1</v>
      </c>
      <c r="C11" s="39"/>
      <c r="D11" s="39">
        <v>1</v>
      </c>
      <c r="E11" s="39"/>
      <c r="F11" s="39"/>
      <c r="G11" s="39">
        <v>2</v>
      </c>
      <c r="J11" t="s">
        <v>192</v>
      </c>
      <c r="N11">
        <v>1</v>
      </c>
      <c r="O11">
        <v>1</v>
      </c>
      <c r="P11">
        <v>2</v>
      </c>
    </row>
    <row r="12" spans="1:16">
      <c r="A12" s="40" t="s">
        <v>193</v>
      </c>
      <c r="B12" s="39">
        <v>1</v>
      </c>
      <c r="C12" s="39"/>
      <c r="D12" s="39"/>
      <c r="E12" s="39"/>
      <c r="F12" s="39"/>
      <c r="G12" s="39">
        <v>1</v>
      </c>
      <c r="J12" t="s">
        <v>193</v>
      </c>
      <c r="O12">
        <v>1</v>
      </c>
      <c r="P12">
        <v>1</v>
      </c>
    </row>
    <row r="13" spans="1:16">
      <c r="A13" s="40" t="s">
        <v>194</v>
      </c>
      <c r="B13" s="39"/>
      <c r="C13" s="39">
        <v>1</v>
      </c>
      <c r="D13" s="39"/>
      <c r="E13" s="39"/>
      <c r="F13" s="39">
        <v>1</v>
      </c>
      <c r="G13" s="39">
        <v>2</v>
      </c>
      <c r="J13" t="s">
        <v>194</v>
      </c>
      <c r="K13">
        <v>1</v>
      </c>
      <c r="L13">
        <v>1</v>
      </c>
      <c r="P13">
        <v>2</v>
      </c>
    </row>
    <row r="14" spans="1:16">
      <c r="A14" s="40" t="s">
        <v>195</v>
      </c>
      <c r="B14" s="39">
        <v>3</v>
      </c>
      <c r="C14" s="39"/>
      <c r="D14" s="39">
        <v>6</v>
      </c>
      <c r="E14" s="39">
        <v>3</v>
      </c>
      <c r="F14" s="39">
        <v>1</v>
      </c>
      <c r="G14" s="39">
        <v>13</v>
      </c>
      <c r="J14" t="s">
        <v>195</v>
      </c>
      <c r="L14">
        <v>1</v>
      </c>
      <c r="M14">
        <v>3</v>
      </c>
      <c r="N14">
        <v>6</v>
      </c>
      <c r="O14">
        <v>3</v>
      </c>
      <c r="P14">
        <v>13</v>
      </c>
    </row>
    <row r="15" spans="1:16">
      <c r="A15" s="40" t="s">
        <v>196</v>
      </c>
      <c r="B15" s="39"/>
      <c r="C15" s="39"/>
      <c r="D15" s="39"/>
      <c r="E15" s="39"/>
      <c r="F15" s="39">
        <v>1</v>
      </c>
      <c r="G15" s="39">
        <v>1</v>
      </c>
      <c r="J15" t="s">
        <v>196</v>
      </c>
      <c r="L15">
        <v>1</v>
      </c>
      <c r="P15">
        <v>1</v>
      </c>
    </row>
    <row r="16" spans="1:16">
      <c r="A16" s="40" t="s">
        <v>197</v>
      </c>
      <c r="B16" s="39"/>
      <c r="C16" s="39"/>
      <c r="D16" s="39"/>
      <c r="E16" s="39">
        <v>1</v>
      </c>
      <c r="F16" s="39"/>
      <c r="G16" s="39">
        <v>1</v>
      </c>
      <c r="J16" t="s">
        <v>197</v>
      </c>
      <c r="M16">
        <v>1</v>
      </c>
      <c r="P16">
        <v>1</v>
      </c>
    </row>
    <row r="17" spans="1:16">
      <c r="A17" s="40" t="s">
        <v>198</v>
      </c>
      <c r="B17" s="39">
        <v>2</v>
      </c>
      <c r="C17" s="39"/>
      <c r="D17" s="39">
        <v>1</v>
      </c>
      <c r="E17" s="39">
        <v>1</v>
      </c>
      <c r="F17" s="39">
        <v>1</v>
      </c>
      <c r="G17" s="39">
        <v>5</v>
      </c>
      <c r="J17" t="s">
        <v>198</v>
      </c>
      <c r="L17">
        <v>1</v>
      </c>
      <c r="M17">
        <v>1</v>
      </c>
      <c r="N17">
        <v>1</v>
      </c>
      <c r="O17">
        <v>2</v>
      </c>
      <c r="P17">
        <v>5</v>
      </c>
    </row>
    <row r="18" spans="1:16">
      <c r="A18" s="40" t="s">
        <v>199</v>
      </c>
      <c r="B18" s="39">
        <v>1</v>
      </c>
      <c r="C18" s="39"/>
      <c r="D18" s="39">
        <v>2</v>
      </c>
      <c r="E18" s="39"/>
      <c r="F18" s="39"/>
      <c r="G18" s="39">
        <v>3</v>
      </c>
      <c r="J18" t="s">
        <v>199</v>
      </c>
      <c r="N18">
        <v>2</v>
      </c>
      <c r="O18">
        <v>1</v>
      </c>
      <c r="P18">
        <v>3</v>
      </c>
    </row>
    <row r="19" spans="1:16">
      <c r="A19" s="40" t="s">
        <v>200</v>
      </c>
      <c r="B19" s="39"/>
      <c r="C19" s="39"/>
      <c r="D19" s="39"/>
      <c r="E19" s="39">
        <v>2</v>
      </c>
      <c r="F19" s="39">
        <v>3</v>
      </c>
      <c r="G19" s="39">
        <v>5</v>
      </c>
      <c r="J19" t="s">
        <v>200</v>
      </c>
      <c r="L19">
        <v>3</v>
      </c>
      <c r="M19">
        <v>2</v>
      </c>
      <c r="P19">
        <v>5</v>
      </c>
    </row>
    <row r="20" spans="1:16">
      <c r="A20" s="40" t="s">
        <v>201</v>
      </c>
      <c r="B20" s="39">
        <v>1</v>
      </c>
      <c r="C20" s="39"/>
      <c r="D20" s="39">
        <v>1</v>
      </c>
      <c r="E20" s="39">
        <v>2</v>
      </c>
      <c r="F20" s="39">
        <v>1</v>
      </c>
      <c r="G20" s="39">
        <v>5</v>
      </c>
      <c r="J20" t="s">
        <v>201</v>
      </c>
      <c r="L20">
        <v>1</v>
      </c>
      <c r="M20">
        <v>2</v>
      </c>
      <c r="N20">
        <v>1</v>
      </c>
      <c r="O20">
        <v>1</v>
      </c>
      <c r="P20">
        <v>5</v>
      </c>
    </row>
    <row r="21" spans="1:16">
      <c r="A21" s="40" t="s">
        <v>202</v>
      </c>
      <c r="B21" s="39">
        <v>14</v>
      </c>
      <c r="C21" s="39">
        <v>1</v>
      </c>
      <c r="D21" s="39">
        <v>19</v>
      </c>
      <c r="E21" s="39">
        <v>28</v>
      </c>
      <c r="F21" s="39">
        <v>14</v>
      </c>
      <c r="G21" s="39">
        <v>76</v>
      </c>
      <c r="J21" t="s">
        <v>202</v>
      </c>
      <c r="K21">
        <v>1</v>
      </c>
      <c r="L21">
        <v>14</v>
      </c>
      <c r="M21">
        <v>28</v>
      </c>
      <c r="N21">
        <v>19</v>
      </c>
      <c r="O21">
        <v>14</v>
      </c>
      <c r="P21">
        <v>76</v>
      </c>
    </row>
    <row r="22" spans="1:16">
      <c r="K22" s="41">
        <f xml:space="preserve"> K21/76*100</f>
        <v>1.3157894736842104</v>
      </c>
      <c r="L22" s="41">
        <f t="shared" ref="L22:P22" si="0" xml:space="preserve"> L21/76*100</f>
        <v>18.421052631578945</v>
      </c>
      <c r="M22" s="41">
        <f t="shared" si="0"/>
        <v>36.84210526315789</v>
      </c>
      <c r="N22" s="41">
        <f t="shared" si="0"/>
        <v>25</v>
      </c>
      <c r="O22" s="41">
        <f t="shared" si="0"/>
        <v>18.421052631578945</v>
      </c>
      <c r="P22" s="41">
        <f t="shared" si="0"/>
        <v>100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0"/>
  <sheetViews>
    <sheetView tabSelected="1" topLeftCell="B1" workbookViewId="0">
      <selection activeCell="F34" sqref="F34:K34"/>
    </sheetView>
  </sheetViews>
  <sheetFormatPr defaultRowHeight="12.75" customHeight="1"/>
  <cols>
    <col min="3" max="3" width="35.25" customWidth="1"/>
    <col min="5" max="5" width="44.625" customWidth="1"/>
    <col min="6" max="11" width="16.25" customWidth="1"/>
  </cols>
  <sheetData>
    <row r="1" spans="1:14" ht="12.75" customHeight="1" thickBot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1"/>
    </row>
    <row r="2" spans="1:14" ht="12.75" customHeight="1">
      <c r="A2" s="29" t="s">
        <v>13</v>
      </c>
      <c r="B2" s="30">
        <v>1</v>
      </c>
      <c r="C2" s="31" t="s">
        <v>14</v>
      </c>
      <c r="D2" s="30" t="s">
        <v>15</v>
      </c>
      <c r="E2" s="31" t="s">
        <v>16</v>
      </c>
      <c r="F2" s="30">
        <v>8</v>
      </c>
      <c r="G2" s="30">
        <v>7</v>
      </c>
      <c r="H2" s="30">
        <v>8</v>
      </c>
      <c r="I2" s="30">
        <v>17</v>
      </c>
      <c r="J2" s="30">
        <v>30</v>
      </c>
      <c r="K2" s="30">
        <v>14</v>
      </c>
      <c r="L2" s="30">
        <f t="shared" ref="L2:L11" si="0">SUM(F2:K2)</f>
        <v>84</v>
      </c>
      <c r="M2" s="32" t="s">
        <v>17</v>
      </c>
      <c r="N2" s="2"/>
    </row>
    <row r="3" spans="1:14" ht="12.75" customHeight="1">
      <c r="A3" s="6" t="s">
        <v>18</v>
      </c>
      <c r="B3" s="7">
        <v>2</v>
      </c>
      <c r="C3" s="8" t="s">
        <v>19</v>
      </c>
      <c r="D3" s="7" t="s">
        <v>20</v>
      </c>
      <c r="E3" s="8" t="s">
        <v>21</v>
      </c>
      <c r="F3" s="7">
        <v>8</v>
      </c>
      <c r="G3" s="7">
        <v>7</v>
      </c>
      <c r="H3" s="7">
        <v>8</v>
      </c>
      <c r="I3" s="7">
        <v>14</v>
      </c>
      <c r="J3" s="7">
        <v>26</v>
      </c>
      <c r="K3" s="7">
        <v>14</v>
      </c>
      <c r="L3" s="7">
        <f t="shared" si="0"/>
        <v>77</v>
      </c>
      <c r="M3" s="9" t="s">
        <v>22</v>
      </c>
      <c r="N3" s="2"/>
    </row>
    <row r="4" spans="1:14" ht="12.75" customHeight="1">
      <c r="A4" s="6" t="s">
        <v>13</v>
      </c>
      <c r="B4" s="7">
        <v>3</v>
      </c>
      <c r="C4" s="8" t="s">
        <v>14</v>
      </c>
      <c r="D4" s="7" t="s">
        <v>23</v>
      </c>
      <c r="E4" s="8" t="s">
        <v>24</v>
      </c>
      <c r="F4" s="7">
        <v>8</v>
      </c>
      <c r="G4" s="7">
        <v>7</v>
      </c>
      <c r="H4" s="7">
        <v>9</v>
      </c>
      <c r="I4" s="7">
        <v>16</v>
      </c>
      <c r="J4" s="7">
        <v>21</v>
      </c>
      <c r="K4" s="7">
        <v>14</v>
      </c>
      <c r="L4" s="7">
        <f t="shared" si="0"/>
        <v>75</v>
      </c>
      <c r="M4" s="9" t="s">
        <v>25</v>
      </c>
      <c r="N4" s="2"/>
    </row>
    <row r="5" spans="1:14" ht="12.75" customHeight="1">
      <c r="A5" s="6" t="s">
        <v>13</v>
      </c>
      <c r="B5" s="7">
        <v>4</v>
      </c>
      <c r="C5" s="8" t="s">
        <v>14</v>
      </c>
      <c r="D5" s="7" t="s">
        <v>23</v>
      </c>
      <c r="E5" s="8" t="s">
        <v>26</v>
      </c>
      <c r="F5" s="7">
        <v>8</v>
      </c>
      <c r="G5" s="7">
        <v>6</v>
      </c>
      <c r="H5" s="7">
        <v>7</v>
      </c>
      <c r="I5" s="7">
        <v>12</v>
      </c>
      <c r="J5" s="7">
        <v>28</v>
      </c>
      <c r="K5" s="7">
        <v>14</v>
      </c>
      <c r="L5" s="7">
        <f t="shared" si="0"/>
        <v>75</v>
      </c>
      <c r="M5" s="9" t="s">
        <v>25</v>
      </c>
      <c r="N5" s="2"/>
    </row>
    <row r="6" spans="1:14" ht="12.75" customHeight="1">
      <c r="A6" s="6" t="s">
        <v>13</v>
      </c>
      <c r="B6" s="7">
        <v>5</v>
      </c>
      <c r="C6" s="8" t="s">
        <v>27</v>
      </c>
      <c r="D6" s="7" t="s">
        <v>28</v>
      </c>
      <c r="E6" s="8" t="s">
        <v>29</v>
      </c>
      <c r="F6" s="7">
        <v>8</v>
      </c>
      <c r="G6" s="7">
        <v>7</v>
      </c>
      <c r="H6" s="7">
        <v>9</v>
      </c>
      <c r="I6" s="7">
        <v>11</v>
      </c>
      <c r="J6" s="7">
        <v>22</v>
      </c>
      <c r="K6" s="7">
        <v>16</v>
      </c>
      <c r="L6" s="7">
        <f t="shared" si="0"/>
        <v>73</v>
      </c>
      <c r="M6" s="9" t="s">
        <v>25</v>
      </c>
      <c r="N6" s="2"/>
    </row>
    <row r="7" spans="1:14" ht="12.75" customHeight="1">
      <c r="A7" s="6" t="s">
        <v>13</v>
      </c>
      <c r="B7" s="7">
        <v>6</v>
      </c>
      <c r="C7" s="8" t="s">
        <v>30</v>
      </c>
      <c r="D7" s="7" t="s">
        <v>31</v>
      </c>
      <c r="E7" s="8" t="s">
        <v>32</v>
      </c>
      <c r="F7" s="7">
        <v>8</v>
      </c>
      <c r="G7" s="7">
        <v>7</v>
      </c>
      <c r="H7" s="7">
        <v>8</v>
      </c>
      <c r="I7" s="7">
        <v>14</v>
      </c>
      <c r="J7" s="7">
        <v>23</v>
      </c>
      <c r="K7" s="7">
        <v>12</v>
      </c>
      <c r="L7" s="7">
        <f t="shared" si="0"/>
        <v>72</v>
      </c>
      <c r="M7" s="9" t="s">
        <v>25</v>
      </c>
      <c r="N7" s="2"/>
    </row>
    <row r="8" spans="1:14" ht="12.75" customHeight="1">
      <c r="A8" s="6" t="s">
        <v>13</v>
      </c>
      <c r="B8" s="7">
        <v>7</v>
      </c>
      <c r="C8" s="8" t="s">
        <v>30</v>
      </c>
      <c r="D8" s="7" t="s">
        <v>31</v>
      </c>
      <c r="E8" s="8" t="s">
        <v>33</v>
      </c>
      <c r="F8" s="7">
        <v>8</v>
      </c>
      <c r="G8" s="7">
        <v>7</v>
      </c>
      <c r="H8" s="7">
        <v>8</v>
      </c>
      <c r="I8" s="7">
        <v>14</v>
      </c>
      <c r="J8" s="7">
        <v>17</v>
      </c>
      <c r="K8" s="7">
        <v>12</v>
      </c>
      <c r="L8" s="7">
        <f t="shared" si="0"/>
        <v>66</v>
      </c>
      <c r="M8" s="9" t="s">
        <v>34</v>
      </c>
      <c r="N8" s="2"/>
    </row>
    <row r="9" spans="1:14" ht="12.75" hidden="1" customHeight="1">
      <c r="A9" s="6" t="s">
        <v>13</v>
      </c>
      <c r="B9" s="7">
        <v>8</v>
      </c>
      <c r="C9" s="8" t="s">
        <v>14</v>
      </c>
      <c r="D9" s="7" t="s">
        <v>23</v>
      </c>
      <c r="E9" s="8" t="s">
        <v>35</v>
      </c>
      <c r="F9" s="7">
        <v>14</v>
      </c>
      <c r="G9" s="7">
        <v>12</v>
      </c>
      <c r="H9" s="7">
        <v>18</v>
      </c>
      <c r="I9" s="10">
        <v>4</v>
      </c>
      <c r="J9" s="7">
        <v>14</v>
      </c>
      <c r="K9" s="7">
        <v>5</v>
      </c>
      <c r="L9" s="7">
        <f t="shared" si="0"/>
        <v>67</v>
      </c>
      <c r="M9" s="9" t="s">
        <v>34</v>
      </c>
      <c r="N9" s="2" t="s">
        <v>36</v>
      </c>
    </row>
    <row r="10" spans="1:14" ht="12.75" customHeight="1">
      <c r="A10" s="6" t="s">
        <v>13</v>
      </c>
      <c r="B10" s="7">
        <v>9</v>
      </c>
      <c r="C10" s="8" t="s">
        <v>37</v>
      </c>
      <c r="D10" s="7" t="s">
        <v>23</v>
      </c>
      <c r="E10" s="8" t="s">
        <v>38</v>
      </c>
      <c r="F10" s="7">
        <v>7</v>
      </c>
      <c r="G10" s="7">
        <v>6</v>
      </c>
      <c r="H10" s="7">
        <v>6</v>
      </c>
      <c r="I10" s="7">
        <v>12</v>
      </c>
      <c r="J10" s="7">
        <v>20</v>
      </c>
      <c r="K10" s="7">
        <v>14</v>
      </c>
      <c r="L10" s="7">
        <f t="shared" si="0"/>
        <v>65</v>
      </c>
      <c r="M10" s="9" t="s">
        <v>34</v>
      </c>
      <c r="N10" s="2"/>
    </row>
    <row r="11" spans="1:14" ht="12.75" customHeight="1">
      <c r="A11" s="6" t="s">
        <v>13</v>
      </c>
      <c r="B11" s="7">
        <v>10</v>
      </c>
      <c r="C11" s="8" t="s">
        <v>14</v>
      </c>
      <c r="D11" s="7" t="s">
        <v>23</v>
      </c>
      <c r="E11" s="8" t="s">
        <v>39</v>
      </c>
      <c r="F11" s="7">
        <v>7</v>
      </c>
      <c r="G11" s="7">
        <v>4</v>
      </c>
      <c r="H11" s="7">
        <v>8</v>
      </c>
      <c r="I11" s="7">
        <v>14</v>
      </c>
      <c r="J11" s="7">
        <v>17</v>
      </c>
      <c r="K11" s="7">
        <v>12</v>
      </c>
      <c r="L11" s="7">
        <f t="shared" si="0"/>
        <v>62</v>
      </c>
      <c r="M11" s="9" t="s">
        <v>40</v>
      </c>
      <c r="N11" s="2"/>
    </row>
    <row r="12" spans="1:14" ht="12.75" customHeight="1">
      <c r="A12" s="6" t="s">
        <v>41</v>
      </c>
      <c r="B12" s="7">
        <v>11</v>
      </c>
      <c r="C12" s="8" t="s">
        <v>42</v>
      </c>
      <c r="D12" s="7" t="s">
        <v>43</v>
      </c>
      <c r="E12" s="8" t="s">
        <v>44</v>
      </c>
      <c r="F12" s="7">
        <v>8</v>
      </c>
      <c r="G12" s="7">
        <v>8</v>
      </c>
      <c r="H12" s="7">
        <v>9</v>
      </c>
      <c r="I12" s="7">
        <v>9</v>
      </c>
      <c r="J12" s="7">
        <v>7</v>
      </c>
      <c r="K12" s="7">
        <v>16</v>
      </c>
      <c r="L12" s="7">
        <v>57</v>
      </c>
      <c r="M12" s="9" t="s">
        <v>45</v>
      </c>
      <c r="N12" s="2"/>
    </row>
    <row r="13" spans="1:14" ht="12.75" customHeight="1">
      <c r="A13" s="6" t="s">
        <v>41</v>
      </c>
      <c r="B13" s="7">
        <v>12</v>
      </c>
      <c r="C13" s="8" t="s">
        <v>27</v>
      </c>
      <c r="D13" s="7" t="s">
        <v>46</v>
      </c>
      <c r="E13" s="8" t="s">
        <v>47</v>
      </c>
      <c r="F13" s="7">
        <v>7</v>
      </c>
      <c r="G13" s="7">
        <v>6</v>
      </c>
      <c r="H13" s="7">
        <v>9</v>
      </c>
      <c r="I13" s="7">
        <v>10</v>
      </c>
      <c r="J13" s="7">
        <v>17</v>
      </c>
      <c r="K13" s="7">
        <v>12</v>
      </c>
      <c r="L13" s="7">
        <f t="shared" ref="L13:L19" si="1">SUM(F13:K13)</f>
        <v>61</v>
      </c>
      <c r="M13" s="9" t="s">
        <v>40</v>
      </c>
      <c r="N13" s="2"/>
    </row>
    <row r="14" spans="1:14" ht="12.75" customHeight="1">
      <c r="A14" s="6" t="s">
        <v>41</v>
      </c>
      <c r="B14" s="7">
        <v>13</v>
      </c>
      <c r="C14" s="8" t="s">
        <v>48</v>
      </c>
      <c r="D14" s="7" t="s">
        <v>49</v>
      </c>
      <c r="E14" s="8" t="s">
        <v>50</v>
      </c>
      <c r="F14" s="7">
        <v>7</v>
      </c>
      <c r="G14" s="7">
        <v>4</v>
      </c>
      <c r="H14" s="7">
        <v>8</v>
      </c>
      <c r="I14" s="7">
        <v>7</v>
      </c>
      <c r="J14" s="7">
        <v>8</v>
      </c>
      <c r="K14" s="7">
        <v>10</v>
      </c>
      <c r="L14" s="7">
        <f t="shared" si="1"/>
        <v>44</v>
      </c>
      <c r="M14" s="9" t="s">
        <v>45</v>
      </c>
      <c r="N14" s="2"/>
    </row>
    <row r="15" spans="1:14" ht="12.75" customHeight="1">
      <c r="A15" s="6" t="s">
        <v>41</v>
      </c>
      <c r="B15" s="7">
        <v>14</v>
      </c>
      <c r="C15" s="8" t="s">
        <v>14</v>
      </c>
      <c r="D15" s="7" t="s">
        <v>51</v>
      </c>
      <c r="E15" s="8" t="s">
        <v>52</v>
      </c>
      <c r="F15" s="7">
        <v>8</v>
      </c>
      <c r="G15" s="7">
        <v>4</v>
      </c>
      <c r="H15" s="7">
        <v>8</v>
      </c>
      <c r="I15" s="7">
        <v>14</v>
      </c>
      <c r="J15" s="7">
        <v>9</v>
      </c>
      <c r="K15" s="7">
        <v>14</v>
      </c>
      <c r="L15" s="7">
        <f t="shared" si="1"/>
        <v>57</v>
      </c>
      <c r="M15" s="9" t="s">
        <v>45</v>
      </c>
      <c r="N15" s="2"/>
    </row>
    <row r="16" spans="1:14" ht="12.75" customHeight="1">
      <c r="A16" s="6" t="s">
        <v>41</v>
      </c>
      <c r="B16" s="7">
        <v>15</v>
      </c>
      <c r="C16" s="8" t="s">
        <v>53</v>
      </c>
      <c r="D16" s="7" t="s">
        <v>51</v>
      </c>
      <c r="E16" s="8" t="s">
        <v>54</v>
      </c>
      <c r="F16" s="7">
        <v>7</v>
      </c>
      <c r="G16" s="7">
        <v>6</v>
      </c>
      <c r="H16" s="7">
        <v>8</v>
      </c>
      <c r="I16" s="7">
        <v>15</v>
      </c>
      <c r="J16" s="7">
        <v>10</v>
      </c>
      <c r="K16" s="7">
        <v>8</v>
      </c>
      <c r="L16" s="7">
        <f t="shared" si="1"/>
        <v>54</v>
      </c>
      <c r="M16" s="9" t="s">
        <v>45</v>
      </c>
      <c r="N16" s="2"/>
    </row>
    <row r="17" spans="1:14" ht="12.75" customHeight="1">
      <c r="A17" s="6" t="s">
        <v>41</v>
      </c>
      <c r="B17" s="7">
        <v>16</v>
      </c>
      <c r="C17" s="8" t="s">
        <v>53</v>
      </c>
      <c r="D17" s="7" t="s">
        <v>51</v>
      </c>
      <c r="E17" s="8" t="s">
        <v>55</v>
      </c>
      <c r="F17" s="7">
        <v>8</v>
      </c>
      <c r="G17" s="7">
        <v>5</v>
      </c>
      <c r="H17" s="7">
        <v>7</v>
      </c>
      <c r="I17" s="7">
        <v>10</v>
      </c>
      <c r="J17" s="7">
        <v>3</v>
      </c>
      <c r="K17" s="7">
        <v>14</v>
      </c>
      <c r="L17" s="7">
        <f t="shared" si="1"/>
        <v>47</v>
      </c>
      <c r="M17" s="9" t="s">
        <v>56</v>
      </c>
      <c r="N17" s="2"/>
    </row>
    <row r="18" spans="1:14" ht="12.75" customHeight="1">
      <c r="A18" s="6" t="s">
        <v>13</v>
      </c>
      <c r="B18" s="7">
        <v>17</v>
      </c>
      <c r="C18" s="8" t="s">
        <v>14</v>
      </c>
      <c r="D18" s="7" t="s">
        <v>15</v>
      </c>
      <c r="E18" s="8" t="s">
        <v>57</v>
      </c>
      <c r="F18" s="7">
        <v>8</v>
      </c>
      <c r="G18" s="7">
        <v>6</v>
      </c>
      <c r="H18" s="7">
        <v>8</v>
      </c>
      <c r="I18" s="7">
        <v>14</v>
      </c>
      <c r="J18" s="7">
        <v>9</v>
      </c>
      <c r="K18" s="7">
        <v>10</v>
      </c>
      <c r="L18" s="7">
        <f t="shared" si="1"/>
        <v>55</v>
      </c>
      <c r="M18" s="9" t="s">
        <v>56</v>
      </c>
      <c r="N18" s="2"/>
    </row>
    <row r="19" spans="1:14" ht="12.75" customHeight="1" thickBot="1">
      <c r="A19" s="18" t="s">
        <v>13</v>
      </c>
      <c r="B19" s="19">
        <v>18</v>
      </c>
      <c r="C19" s="20" t="s">
        <v>58</v>
      </c>
      <c r="D19" s="19" t="s">
        <v>59</v>
      </c>
      <c r="E19" s="20" t="s">
        <v>60</v>
      </c>
      <c r="F19" s="19">
        <v>4</v>
      </c>
      <c r="G19" s="19">
        <v>3</v>
      </c>
      <c r="H19" s="19">
        <v>8</v>
      </c>
      <c r="I19" s="19">
        <v>10</v>
      </c>
      <c r="J19" s="19">
        <v>9</v>
      </c>
      <c r="K19" s="19">
        <v>8</v>
      </c>
      <c r="L19" s="19">
        <f t="shared" si="1"/>
        <v>42</v>
      </c>
      <c r="M19" s="21" t="s">
        <v>56</v>
      </c>
      <c r="N19" s="2"/>
    </row>
    <row r="20" spans="1:14" ht="12.75" customHeight="1">
      <c r="A20" s="25" t="s">
        <v>61</v>
      </c>
      <c r="B20" s="26">
        <v>19</v>
      </c>
      <c r="C20" s="27" t="s">
        <v>62</v>
      </c>
      <c r="D20" s="26" t="s">
        <v>46</v>
      </c>
      <c r="E20" s="27" t="s">
        <v>63</v>
      </c>
      <c r="F20" s="26">
        <v>9</v>
      </c>
      <c r="G20" s="26">
        <v>7</v>
      </c>
      <c r="H20" s="26">
        <v>8</v>
      </c>
      <c r="I20" s="26">
        <v>12</v>
      </c>
      <c r="J20" s="26">
        <v>30</v>
      </c>
      <c r="K20" s="26">
        <v>16</v>
      </c>
      <c r="L20" s="26">
        <v>82</v>
      </c>
      <c r="M20" s="28" t="s">
        <v>64</v>
      </c>
      <c r="N20" s="2"/>
    </row>
    <row r="21" spans="1:14" ht="12.75" customHeight="1">
      <c r="A21" s="6" t="s">
        <v>61</v>
      </c>
      <c r="B21" s="7">
        <v>20</v>
      </c>
      <c r="C21" s="8" t="s">
        <v>65</v>
      </c>
      <c r="D21" s="7" t="s">
        <v>46</v>
      </c>
      <c r="E21" s="8" t="s">
        <v>66</v>
      </c>
      <c r="F21" s="7">
        <v>8</v>
      </c>
      <c r="G21" s="7">
        <v>8</v>
      </c>
      <c r="H21" s="7">
        <v>6</v>
      </c>
      <c r="I21" s="7">
        <v>20</v>
      </c>
      <c r="J21" s="7">
        <v>30</v>
      </c>
      <c r="K21" s="7">
        <v>8</v>
      </c>
      <c r="L21" s="7">
        <v>80</v>
      </c>
      <c r="M21" s="9" t="s">
        <v>64</v>
      </c>
      <c r="N21" s="2"/>
    </row>
    <row r="22" spans="1:14" ht="12.75" customHeight="1">
      <c r="A22" s="6" t="s">
        <v>61</v>
      </c>
      <c r="B22" s="7">
        <v>21</v>
      </c>
      <c r="C22" s="8" t="s">
        <v>14</v>
      </c>
      <c r="D22" s="7" t="s">
        <v>51</v>
      </c>
      <c r="E22" s="8" t="s">
        <v>67</v>
      </c>
      <c r="F22" s="7">
        <v>7</v>
      </c>
      <c r="G22" s="7">
        <v>8</v>
      </c>
      <c r="H22" s="7">
        <v>9</v>
      </c>
      <c r="I22" s="7">
        <v>16</v>
      </c>
      <c r="J22" s="7">
        <v>30</v>
      </c>
      <c r="K22" s="7">
        <v>14</v>
      </c>
      <c r="L22" s="7">
        <v>84</v>
      </c>
      <c r="M22" s="9" t="s">
        <v>64</v>
      </c>
      <c r="N22" s="2"/>
    </row>
    <row r="23" spans="1:14" ht="12.75" customHeight="1">
      <c r="A23" s="6" t="s">
        <v>61</v>
      </c>
      <c r="B23" s="7">
        <v>22</v>
      </c>
      <c r="C23" s="8" t="s">
        <v>68</v>
      </c>
      <c r="D23" s="7" t="s">
        <v>46</v>
      </c>
      <c r="E23" s="8" t="s">
        <v>69</v>
      </c>
      <c r="F23" s="7">
        <v>7</v>
      </c>
      <c r="G23" s="7">
        <v>7</v>
      </c>
      <c r="H23" s="7">
        <v>9</v>
      </c>
      <c r="I23" s="7">
        <v>15</v>
      </c>
      <c r="J23" s="7">
        <v>30</v>
      </c>
      <c r="K23" s="7">
        <v>10</v>
      </c>
      <c r="L23" s="7">
        <v>78</v>
      </c>
      <c r="M23" s="9" t="s">
        <v>70</v>
      </c>
      <c r="N23" s="2"/>
    </row>
    <row r="24" spans="1:14" ht="12.75" customHeight="1">
      <c r="A24" s="6" t="s">
        <v>61</v>
      </c>
      <c r="B24" s="7">
        <v>23</v>
      </c>
      <c r="C24" s="8" t="s">
        <v>68</v>
      </c>
      <c r="D24" s="7" t="s">
        <v>46</v>
      </c>
      <c r="E24" s="8" t="s">
        <v>71</v>
      </c>
      <c r="F24" s="7">
        <v>8</v>
      </c>
      <c r="G24" s="7">
        <v>8</v>
      </c>
      <c r="H24" s="7">
        <v>9</v>
      </c>
      <c r="I24" s="7">
        <v>17</v>
      </c>
      <c r="J24" s="7">
        <v>17</v>
      </c>
      <c r="K24" s="7">
        <v>12</v>
      </c>
      <c r="L24" s="7">
        <v>71</v>
      </c>
      <c r="M24" s="9" t="s">
        <v>70</v>
      </c>
      <c r="N24" s="2"/>
    </row>
    <row r="25" spans="1:14" ht="12.75" customHeight="1">
      <c r="A25" s="6" t="s">
        <v>61</v>
      </c>
      <c r="B25" s="7">
        <v>24</v>
      </c>
      <c r="C25" s="8" t="s">
        <v>72</v>
      </c>
      <c r="D25" s="7" t="s">
        <v>73</v>
      </c>
      <c r="E25" s="8" t="s">
        <v>74</v>
      </c>
      <c r="F25" s="7">
        <v>8</v>
      </c>
      <c r="G25" s="7">
        <v>6</v>
      </c>
      <c r="H25" s="7">
        <v>8</v>
      </c>
      <c r="I25" s="7">
        <v>15</v>
      </c>
      <c r="J25" s="7">
        <v>29</v>
      </c>
      <c r="K25" s="7">
        <v>10</v>
      </c>
      <c r="L25" s="7">
        <v>76</v>
      </c>
      <c r="M25" s="9" t="s">
        <v>70</v>
      </c>
      <c r="N25" s="2"/>
    </row>
    <row r="26" spans="1:14" ht="12.75" customHeight="1">
      <c r="A26" s="6" t="s">
        <v>61</v>
      </c>
      <c r="B26" s="7">
        <v>25</v>
      </c>
      <c r="C26" s="8" t="s">
        <v>14</v>
      </c>
      <c r="D26" s="7" t="s">
        <v>75</v>
      </c>
      <c r="E26" s="8" t="s">
        <v>76</v>
      </c>
      <c r="F26" s="7">
        <v>8</v>
      </c>
      <c r="G26" s="7">
        <v>8</v>
      </c>
      <c r="H26" s="7">
        <v>10</v>
      </c>
      <c r="I26" s="7">
        <v>17</v>
      </c>
      <c r="J26" s="7">
        <v>14</v>
      </c>
      <c r="K26" s="7">
        <v>14</v>
      </c>
      <c r="L26" s="7">
        <v>71</v>
      </c>
      <c r="M26" s="9" t="s">
        <v>70</v>
      </c>
      <c r="N26" s="2"/>
    </row>
    <row r="27" spans="1:14" ht="12.75" customHeight="1">
      <c r="A27" s="6" t="s">
        <v>61</v>
      </c>
      <c r="B27" s="7">
        <v>26</v>
      </c>
      <c r="C27" s="8" t="s">
        <v>77</v>
      </c>
      <c r="D27" s="7" t="s">
        <v>46</v>
      </c>
      <c r="E27" s="8" t="s">
        <v>78</v>
      </c>
      <c r="F27" s="7">
        <v>8</v>
      </c>
      <c r="G27" s="7">
        <v>8</v>
      </c>
      <c r="H27" s="7">
        <v>3</v>
      </c>
      <c r="I27" s="7">
        <v>17</v>
      </c>
      <c r="J27" s="7">
        <v>28</v>
      </c>
      <c r="K27" s="7">
        <v>4</v>
      </c>
      <c r="L27" s="7">
        <v>68</v>
      </c>
      <c r="M27" s="9" t="s">
        <v>79</v>
      </c>
      <c r="N27" s="2"/>
    </row>
    <row r="28" spans="1:14" ht="12.75" customHeight="1">
      <c r="A28" s="6" t="s">
        <v>61</v>
      </c>
      <c r="B28" s="7">
        <v>27</v>
      </c>
      <c r="C28" s="8" t="s">
        <v>80</v>
      </c>
      <c r="D28" s="7" t="s">
        <v>46</v>
      </c>
      <c r="E28" s="8" t="s">
        <v>81</v>
      </c>
      <c r="F28" s="7">
        <v>8</v>
      </c>
      <c r="G28" s="7">
        <v>6</v>
      </c>
      <c r="H28" s="7">
        <v>10</v>
      </c>
      <c r="I28" s="7">
        <v>9</v>
      </c>
      <c r="J28" s="7">
        <v>17</v>
      </c>
      <c r="K28" s="7">
        <v>14</v>
      </c>
      <c r="L28" s="7">
        <v>64</v>
      </c>
      <c r="M28" s="9" t="s">
        <v>79</v>
      </c>
      <c r="N28" s="2"/>
    </row>
    <row r="29" spans="1:14" ht="12.75" customHeight="1">
      <c r="A29" s="6" t="s">
        <v>61</v>
      </c>
      <c r="B29" s="7">
        <v>28</v>
      </c>
      <c r="C29" s="8" t="s">
        <v>82</v>
      </c>
      <c r="D29" s="7" t="s">
        <v>51</v>
      </c>
      <c r="E29" s="8" t="s">
        <v>83</v>
      </c>
      <c r="F29" s="7">
        <v>8</v>
      </c>
      <c r="G29" s="7">
        <v>8</v>
      </c>
      <c r="H29" s="7">
        <v>9</v>
      </c>
      <c r="I29" s="7">
        <v>14</v>
      </c>
      <c r="J29" s="7">
        <v>16</v>
      </c>
      <c r="K29" s="7">
        <v>14</v>
      </c>
      <c r="L29" s="7">
        <v>69</v>
      </c>
      <c r="M29" s="9" t="s">
        <v>79</v>
      </c>
      <c r="N29" s="2"/>
    </row>
    <row r="30" spans="1:14" ht="12.75" customHeight="1">
      <c r="A30" s="6" t="s">
        <v>61</v>
      </c>
      <c r="B30" s="7">
        <v>29</v>
      </c>
      <c r="C30" s="8" t="s">
        <v>82</v>
      </c>
      <c r="D30" s="7" t="s">
        <v>51</v>
      </c>
      <c r="E30" s="8" t="s">
        <v>84</v>
      </c>
      <c r="F30" s="7">
        <v>8</v>
      </c>
      <c r="G30" s="7">
        <v>7</v>
      </c>
      <c r="H30" s="7">
        <v>9</v>
      </c>
      <c r="I30" s="7">
        <v>17</v>
      </c>
      <c r="J30" s="7">
        <v>14</v>
      </c>
      <c r="K30" s="7">
        <v>12</v>
      </c>
      <c r="L30" s="7">
        <v>67</v>
      </c>
      <c r="M30" s="9" t="s">
        <v>79</v>
      </c>
      <c r="N30" s="2"/>
    </row>
    <row r="31" spans="1:14" ht="12.75" customHeight="1">
      <c r="A31" s="11" t="s">
        <v>61</v>
      </c>
      <c r="B31" s="10">
        <v>30</v>
      </c>
      <c r="C31" s="12" t="s">
        <v>82</v>
      </c>
      <c r="D31" s="10" t="s">
        <v>51</v>
      </c>
      <c r="E31" s="12" t="s">
        <v>85</v>
      </c>
      <c r="F31" s="10">
        <v>7</v>
      </c>
      <c r="G31" s="10">
        <v>6</v>
      </c>
      <c r="H31" s="10">
        <v>8</v>
      </c>
      <c r="I31" s="10">
        <v>16</v>
      </c>
      <c r="J31" s="10">
        <v>22</v>
      </c>
      <c r="K31" s="10">
        <v>6</v>
      </c>
      <c r="L31" s="10">
        <v>65</v>
      </c>
      <c r="M31" s="13" t="s">
        <v>79</v>
      </c>
      <c r="N31" s="3"/>
    </row>
    <row r="32" spans="1:14" ht="12.75" customHeight="1">
      <c r="A32" s="6" t="s">
        <v>61</v>
      </c>
      <c r="B32" s="7">
        <v>31</v>
      </c>
      <c r="C32" s="8" t="s">
        <v>86</v>
      </c>
      <c r="D32" s="7" t="s">
        <v>75</v>
      </c>
      <c r="E32" s="8" t="s">
        <v>87</v>
      </c>
      <c r="F32" s="7">
        <v>10</v>
      </c>
      <c r="G32" s="7">
        <v>10</v>
      </c>
      <c r="H32" s="7">
        <v>9</v>
      </c>
      <c r="I32" s="7">
        <v>19</v>
      </c>
      <c r="J32" s="7">
        <v>6</v>
      </c>
      <c r="K32" s="7">
        <v>8</v>
      </c>
      <c r="L32" s="7">
        <v>62</v>
      </c>
      <c r="M32" s="9" t="s">
        <v>79</v>
      </c>
      <c r="N32" s="2"/>
    </row>
    <row r="33" spans="1:14" ht="12.75" customHeight="1">
      <c r="A33" s="14" t="s">
        <v>61</v>
      </c>
      <c r="B33" s="15">
        <v>32</v>
      </c>
      <c r="C33" s="16" t="s">
        <v>62</v>
      </c>
      <c r="D33" s="15" t="s">
        <v>46</v>
      </c>
      <c r="E33" s="16" t="s">
        <v>88</v>
      </c>
      <c r="F33" s="15">
        <v>7</v>
      </c>
      <c r="G33" s="15">
        <v>4</v>
      </c>
      <c r="H33" s="15">
        <v>4</v>
      </c>
      <c r="I33" s="15">
        <v>9</v>
      </c>
      <c r="J33" s="15">
        <v>3</v>
      </c>
      <c r="K33" s="15">
        <v>10</v>
      </c>
      <c r="L33" s="15">
        <v>37</v>
      </c>
      <c r="M33" s="17" t="s">
        <v>89</v>
      </c>
      <c r="N33" s="4"/>
    </row>
    <row r="34" spans="1:14" s="42" customFormat="1" ht="12.75" customHeight="1">
      <c r="A34" s="14" t="s">
        <v>61</v>
      </c>
      <c r="B34" s="15">
        <v>33</v>
      </c>
      <c r="C34" s="16" t="s">
        <v>90</v>
      </c>
      <c r="D34" s="15" t="s">
        <v>46</v>
      </c>
      <c r="E34" s="16" t="s">
        <v>91</v>
      </c>
      <c r="F34" s="15">
        <v>6</v>
      </c>
      <c r="G34" s="15">
        <v>5</v>
      </c>
      <c r="H34" s="15">
        <v>10</v>
      </c>
      <c r="I34" s="15">
        <v>12</v>
      </c>
      <c r="J34" s="15">
        <v>3</v>
      </c>
      <c r="K34" s="15">
        <v>6</v>
      </c>
      <c r="L34" s="15">
        <v>42</v>
      </c>
      <c r="M34" s="17" t="s">
        <v>89</v>
      </c>
      <c r="N34" s="4"/>
    </row>
    <row r="35" spans="1:14" ht="12.75" customHeight="1">
      <c r="A35" s="6" t="s">
        <v>61</v>
      </c>
      <c r="B35" s="7">
        <v>34</v>
      </c>
      <c r="C35" s="8" t="s">
        <v>90</v>
      </c>
      <c r="D35" s="7" t="s">
        <v>46</v>
      </c>
      <c r="E35" s="8" t="s">
        <v>92</v>
      </c>
      <c r="F35" s="7">
        <v>10</v>
      </c>
      <c r="G35" s="7">
        <v>8</v>
      </c>
      <c r="H35" s="7">
        <v>4</v>
      </c>
      <c r="I35" s="7">
        <v>12</v>
      </c>
      <c r="J35" s="7">
        <v>3</v>
      </c>
      <c r="K35" s="7">
        <v>4</v>
      </c>
      <c r="L35" s="7">
        <v>41</v>
      </c>
      <c r="M35" s="9" t="s">
        <v>89</v>
      </c>
      <c r="N35" s="2"/>
    </row>
    <row r="36" spans="1:14" ht="12.75" customHeight="1" thickBot="1">
      <c r="A36" s="33" t="s">
        <v>61</v>
      </c>
      <c r="B36" s="34">
        <v>35</v>
      </c>
      <c r="C36" s="35" t="s">
        <v>93</v>
      </c>
      <c r="D36" s="34" t="s">
        <v>75</v>
      </c>
      <c r="E36" s="35" t="s">
        <v>94</v>
      </c>
      <c r="F36" s="34">
        <v>9</v>
      </c>
      <c r="G36" s="34">
        <v>9</v>
      </c>
      <c r="H36" s="34">
        <v>8</v>
      </c>
      <c r="I36" s="34">
        <v>19</v>
      </c>
      <c r="J36" s="34">
        <v>3</v>
      </c>
      <c r="K36" s="34">
        <v>10</v>
      </c>
      <c r="L36" s="34">
        <v>58</v>
      </c>
      <c r="M36" s="36" t="s">
        <v>89</v>
      </c>
      <c r="N36" s="2"/>
    </row>
    <row r="37" spans="1:14" ht="12.75" customHeight="1">
      <c r="A37" s="29" t="s">
        <v>95</v>
      </c>
      <c r="B37" s="30">
        <v>36</v>
      </c>
      <c r="C37" s="31" t="s">
        <v>96</v>
      </c>
      <c r="D37" s="30" t="s">
        <v>97</v>
      </c>
      <c r="E37" s="31" t="s">
        <v>98</v>
      </c>
      <c r="F37" s="30">
        <v>9</v>
      </c>
      <c r="G37" s="30">
        <v>9</v>
      </c>
      <c r="H37" s="30">
        <v>9</v>
      </c>
      <c r="I37" s="30">
        <v>16</v>
      </c>
      <c r="J37" s="30">
        <v>20</v>
      </c>
      <c r="K37" s="30">
        <v>16</v>
      </c>
      <c r="L37" s="37">
        <v>79</v>
      </c>
      <c r="M37" s="38" t="s">
        <v>22</v>
      </c>
      <c r="N37" s="2"/>
    </row>
    <row r="38" spans="1:14" ht="12.75" customHeight="1">
      <c r="A38" s="6" t="s">
        <v>95</v>
      </c>
      <c r="B38" s="7">
        <v>37</v>
      </c>
      <c r="C38" s="8" t="s">
        <v>99</v>
      </c>
      <c r="D38" s="7" t="s">
        <v>100</v>
      </c>
      <c r="E38" s="8" t="s">
        <v>99</v>
      </c>
      <c r="F38" s="7">
        <v>10</v>
      </c>
      <c r="G38" s="7">
        <v>10</v>
      </c>
      <c r="H38" s="7">
        <v>9</v>
      </c>
      <c r="I38" s="7">
        <v>17</v>
      </c>
      <c r="J38" s="7">
        <v>20</v>
      </c>
      <c r="K38" s="7">
        <v>16</v>
      </c>
      <c r="L38" s="7">
        <v>82</v>
      </c>
      <c r="M38" s="9" t="s">
        <v>101</v>
      </c>
      <c r="N38" s="2"/>
    </row>
    <row r="39" spans="1:14" ht="12.75" customHeight="1">
      <c r="A39" s="6" t="s">
        <v>102</v>
      </c>
      <c r="B39" s="7">
        <v>38</v>
      </c>
      <c r="C39" s="8" t="s">
        <v>103</v>
      </c>
      <c r="D39" s="7" t="s">
        <v>100</v>
      </c>
      <c r="E39" s="8" t="s">
        <v>104</v>
      </c>
      <c r="F39" s="7">
        <v>8</v>
      </c>
      <c r="G39" s="7">
        <v>6</v>
      </c>
      <c r="H39" s="7">
        <v>10</v>
      </c>
      <c r="I39" s="7">
        <v>17</v>
      </c>
      <c r="J39" s="7">
        <v>30</v>
      </c>
      <c r="K39" s="7">
        <v>10</v>
      </c>
      <c r="L39" s="7">
        <v>81</v>
      </c>
      <c r="M39" s="9" t="s">
        <v>101</v>
      </c>
      <c r="N39" s="2"/>
    </row>
    <row r="40" spans="1:14" ht="12.75" customHeight="1">
      <c r="A40" s="6" t="s">
        <v>102</v>
      </c>
      <c r="B40" s="7">
        <v>39</v>
      </c>
      <c r="C40" s="8" t="s">
        <v>105</v>
      </c>
      <c r="D40" s="7" t="s">
        <v>100</v>
      </c>
      <c r="E40" s="8" t="s">
        <v>106</v>
      </c>
      <c r="F40" s="7">
        <v>7</v>
      </c>
      <c r="G40" s="7">
        <v>6</v>
      </c>
      <c r="H40" s="7">
        <v>10</v>
      </c>
      <c r="I40" s="7">
        <v>17</v>
      </c>
      <c r="J40" s="15">
        <v>20</v>
      </c>
      <c r="K40" s="7">
        <v>16</v>
      </c>
      <c r="L40" s="15">
        <v>76</v>
      </c>
      <c r="M40" s="9" t="s">
        <v>107</v>
      </c>
      <c r="N40" s="2"/>
    </row>
    <row r="41" spans="1:14" ht="12.75" customHeight="1">
      <c r="A41" s="6" t="s">
        <v>102</v>
      </c>
      <c r="B41" s="7">
        <v>40</v>
      </c>
      <c r="C41" s="8" t="s">
        <v>108</v>
      </c>
      <c r="D41" s="7" t="s">
        <v>100</v>
      </c>
      <c r="E41" s="8" t="s">
        <v>108</v>
      </c>
      <c r="F41" s="7">
        <v>9</v>
      </c>
      <c r="G41" s="7">
        <v>8</v>
      </c>
      <c r="H41" s="7">
        <v>8</v>
      </c>
      <c r="I41" s="7">
        <v>17</v>
      </c>
      <c r="J41" s="15">
        <v>3</v>
      </c>
      <c r="K41" s="7">
        <v>18</v>
      </c>
      <c r="L41" s="15">
        <v>63</v>
      </c>
      <c r="M41" s="17" t="s">
        <v>109</v>
      </c>
      <c r="N41" s="2"/>
    </row>
    <row r="42" spans="1:14" ht="12.75" customHeight="1">
      <c r="A42" s="6" t="s">
        <v>102</v>
      </c>
      <c r="B42" s="7">
        <v>41</v>
      </c>
      <c r="C42" s="8" t="s">
        <v>110</v>
      </c>
      <c r="D42" s="7" t="s">
        <v>100</v>
      </c>
      <c r="E42" s="8" t="s">
        <v>111</v>
      </c>
      <c r="F42" s="7">
        <v>8</v>
      </c>
      <c r="G42" s="7">
        <v>7</v>
      </c>
      <c r="H42" s="7">
        <v>6</v>
      </c>
      <c r="I42" s="7">
        <v>15</v>
      </c>
      <c r="J42" s="15">
        <v>15</v>
      </c>
      <c r="K42" s="7">
        <v>14</v>
      </c>
      <c r="L42" s="15">
        <v>65</v>
      </c>
      <c r="M42" s="17" t="s">
        <v>109</v>
      </c>
      <c r="N42" s="2"/>
    </row>
    <row r="43" spans="1:14" ht="12.75" customHeight="1" thickBot="1">
      <c r="A43" s="18" t="s">
        <v>102</v>
      </c>
      <c r="B43" s="19">
        <v>42</v>
      </c>
      <c r="C43" s="20" t="s">
        <v>112</v>
      </c>
      <c r="D43" s="19" t="s">
        <v>113</v>
      </c>
      <c r="E43" s="20" t="s">
        <v>114</v>
      </c>
      <c r="F43" s="19">
        <v>8</v>
      </c>
      <c r="G43" s="19">
        <v>8</v>
      </c>
      <c r="H43" s="19">
        <v>8</v>
      </c>
      <c r="I43" s="19">
        <v>15</v>
      </c>
      <c r="J43" s="19">
        <v>22</v>
      </c>
      <c r="K43" s="19">
        <v>14</v>
      </c>
      <c r="L43" s="19">
        <v>75</v>
      </c>
      <c r="M43" s="21" t="s">
        <v>115</v>
      </c>
      <c r="N43" s="2"/>
    </row>
    <row r="44" spans="1:14" ht="12.75" customHeight="1">
      <c r="A44" s="25" t="s">
        <v>116</v>
      </c>
      <c r="B44" s="26">
        <v>43</v>
      </c>
      <c r="C44" s="27" t="s">
        <v>117</v>
      </c>
      <c r="D44" s="26" t="s">
        <v>118</v>
      </c>
      <c r="E44" s="27" t="s">
        <v>117</v>
      </c>
      <c r="F44" s="26">
        <v>8</v>
      </c>
      <c r="G44" s="26">
        <v>7</v>
      </c>
      <c r="H44" s="26">
        <v>9</v>
      </c>
      <c r="I44" s="26">
        <v>16</v>
      </c>
      <c r="J44" s="26">
        <v>28</v>
      </c>
      <c r="K44" s="26">
        <v>10</v>
      </c>
      <c r="L44" s="26">
        <f>SUM(F44:K44)</f>
        <v>78</v>
      </c>
      <c r="M44" s="28" t="s">
        <v>208</v>
      </c>
      <c r="N44" s="2"/>
    </row>
    <row r="45" spans="1:14" ht="12.75" customHeight="1">
      <c r="A45" s="6" t="s">
        <v>119</v>
      </c>
      <c r="B45" s="7">
        <v>44</v>
      </c>
      <c r="C45" s="8" t="s">
        <v>120</v>
      </c>
      <c r="D45" s="7" t="s">
        <v>118</v>
      </c>
      <c r="E45" s="8" t="s">
        <v>121</v>
      </c>
      <c r="F45" s="7">
        <v>8</v>
      </c>
      <c r="G45" s="7">
        <v>8</v>
      </c>
      <c r="H45" s="7">
        <v>8</v>
      </c>
      <c r="I45" s="7">
        <v>17</v>
      </c>
      <c r="J45" s="7">
        <v>3</v>
      </c>
      <c r="K45" s="7">
        <v>10</v>
      </c>
      <c r="L45" s="7">
        <f t="shared" ref="L45:L59" si="2">SUM(F45:K45)</f>
        <v>54</v>
      </c>
      <c r="M45" s="9" t="s">
        <v>205</v>
      </c>
      <c r="N45" s="2"/>
    </row>
    <row r="46" spans="1:14" ht="12.75" customHeight="1">
      <c r="A46" s="6" t="s">
        <v>119</v>
      </c>
      <c r="B46" s="7">
        <v>45</v>
      </c>
      <c r="C46" s="8" t="s">
        <v>122</v>
      </c>
      <c r="D46" s="7" t="s">
        <v>123</v>
      </c>
      <c r="E46" s="8" t="s">
        <v>124</v>
      </c>
      <c r="F46" s="7">
        <v>10</v>
      </c>
      <c r="G46" s="7">
        <v>9</v>
      </c>
      <c r="H46" s="7">
        <v>6</v>
      </c>
      <c r="I46" s="7">
        <v>20</v>
      </c>
      <c r="J46" s="7">
        <v>30</v>
      </c>
      <c r="K46" s="7">
        <v>18</v>
      </c>
      <c r="L46" s="7">
        <f t="shared" si="2"/>
        <v>93</v>
      </c>
      <c r="M46" s="9" t="s">
        <v>206</v>
      </c>
      <c r="N46" s="2"/>
    </row>
    <row r="47" spans="1:14" ht="12.75" customHeight="1">
      <c r="A47" s="6" t="s">
        <v>119</v>
      </c>
      <c r="B47" s="7">
        <v>46</v>
      </c>
      <c r="C47" s="8" t="s">
        <v>125</v>
      </c>
      <c r="D47" s="7" t="s">
        <v>126</v>
      </c>
      <c r="E47" s="8" t="s">
        <v>125</v>
      </c>
      <c r="F47" s="7">
        <v>8</v>
      </c>
      <c r="G47" s="7">
        <v>8</v>
      </c>
      <c r="H47" s="7">
        <v>8</v>
      </c>
      <c r="I47" s="7">
        <v>18</v>
      </c>
      <c r="J47" s="7">
        <v>30</v>
      </c>
      <c r="K47" s="7">
        <v>14</v>
      </c>
      <c r="L47" s="7">
        <f t="shared" si="2"/>
        <v>86</v>
      </c>
      <c r="M47" s="9" t="s">
        <v>207</v>
      </c>
      <c r="N47" s="2"/>
    </row>
    <row r="48" spans="1:14" ht="12.75" customHeight="1">
      <c r="A48" s="6" t="s">
        <v>119</v>
      </c>
      <c r="B48" s="7">
        <v>47</v>
      </c>
      <c r="C48" s="8" t="s">
        <v>127</v>
      </c>
      <c r="D48" s="7" t="s">
        <v>118</v>
      </c>
      <c r="E48" s="8" t="s">
        <v>128</v>
      </c>
      <c r="F48" s="7">
        <v>8</v>
      </c>
      <c r="G48" s="7">
        <v>6</v>
      </c>
      <c r="H48" s="7">
        <v>10</v>
      </c>
      <c r="I48" s="7">
        <v>17</v>
      </c>
      <c r="J48" s="7">
        <v>30</v>
      </c>
      <c r="K48" s="7">
        <v>8</v>
      </c>
      <c r="L48" s="7">
        <f t="shared" si="2"/>
        <v>79</v>
      </c>
      <c r="M48" s="9" t="s">
        <v>70</v>
      </c>
      <c r="N48" s="2"/>
    </row>
    <row r="49" spans="1:14" ht="12.75" customHeight="1">
      <c r="A49" s="6" t="s">
        <v>119</v>
      </c>
      <c r="B49" s="7">
        <v>48</v>
      </c>
      <c r="C49" s="8" t="s">
        <v>129</v>
      </c>
      <c r="D49" s="7" t="s">
        <v>118</v>
      </c>
      <c r="E49" s="8" t="s">
        <v>130</v>
      </c>
      <c r="F49" s="7">
        <v>8</v>
      </c>
      <c r="G49" s="7">
        <v>8</v>
      </c>
      <c r="H49" s="7">
        <v>8</v>
      </c>
      <c r="I49" s="7">
        <v>17</v>
      </c>
      <c r="J49" s="7">
        <v>18</v>
      </c>
      <c r="K49" s="7">
        <v>10</v>
      </c>
      <c r="L49" s="7">
        <f t="shared" si="2"/>
        <v>69</v>
      </c>
      <c r="M49" s="9" t="s">
        <v>209</v>
      </c>
      <c r="N49" s="2"/>
    </row>
    <row r="50" spans="1:14" ht="12.75" customHeight="1">
      <c r="A50" s="6" t="s">
        <v>119</v>
      </c>
      <c r="B50" s="7">
        <v>49</v>
      </c>
      <c r="C50" s="8" t="s">
        <v>131</v>
      </c>
      <c r="D50" s="7" t="s">
        <v>118</v>
      </c>
      <c r="E50" s="8" t="s">
        <v>131</v>
      </c>
      <c r="F50" s="7">
        <v>10</v>
      </c>
      <c r="G50" s="7">
        <v>10</v>
      </c>
      <c r="H50" s="7">
        <v>8</v>
      </c>
      <c r="I50" s="7">
        <v>12</v>
      </c>
      <c r="J50" s="7">
        <v>20</v>
      </c>
      <c r="K50" s="7">
        <v>14</v>
      </c>
      <c r="L50" s="7">
        <f t="shared" si="2"/>
        <v>74</v>
      </c>
      <c r="M50" s="9" t="s">
        <v>70</v>
      </c>
      <c r="N50" s="2"/>
    </row>
    <row r="51" spans="1:14" ht="12.75" customHeight="1">
      <c r="A51" s="6" t="s">
        <v>119</v>
      </c>
      <c r="B51" s="7">
        <v>50</v>
      </c>
      <c r="C51" s="8" t="s">
        <v>132</v>
      </c>
      <c r="D51" s="7" t="s">
        <v>118</v>
      </c>
      <c r="E51" s="8" t="s">
        <v>132</v>
      </c>
      <c r="F51" s="7">
        <v>8</v>
      </c>
      <c r="G51" s="7">
        <v>5</v>
      </c>
      <c r="H51" s="7">
        <v>8</v>
      </c>
      <c r="I51" s="7">
        <v>18</v>
      </c>
      <c r="J51" s="7">
        <v>28</v>
      </c>
      <c r="K51" s="7">
        <v>12</v>
      </c>
      <c r="L51" s="7">
        <f t="shared" si="2"/>
        <v>79</v>
      </c>
      <c r="M51" s="9" t="s">
        <v>70</v>
      </c>
      <c r="N51" s="2"/>
    </row>
    <row r="52" spans="1:14" ht="12.75" customHeight="1">
      <c r="A52" s="6" t="s">
        <v>119</v>
      </c>
      <c r="B52" s="7">
        <v>51</v>
      </c>
      <c r="C52" s="8" t="s">
        <v>133</v>
      </c>
      <c r="D52" s="7" t="s">
        <v>123</v>
      </c>
      <c r="E52" s="8" t="s">
        <v>134</v>
      </c>
      <c r="F52" s="7">
        <v>9</v>
      </c>
      <c r="G52" s="7">
        <v>10</v>
      </c>
      <c r="H52" s="7">
        <v>7</v>
      </c>
      <c r="I52" s="7">
        <v>19</v>
      </c>
      <c r="J52" s="7">
        <v>18</v>
      </c>
      <c r="K52" s="7">
        <v>18</v>
      </c>
      <c r="L52" s="7">
        <f t="shared" si="2"/>
        <v>81</v>
      </c>
      <c r="M52" s="9" t="s">
        <v>207</v>
      </c>
      <c r="N52" s="2"/>
    </row>
    <row r="53" spans="1:14" ht="12.75" customHeight="1">
      <c r="A53" s="6" t="s">
        <v>119</v>
      </c>
      <c r="B53" s="7">
        <v>52</v>
      </c>
      <c r="C53" s="8" t="s">
        <v>135</v>
      </c>
      <c r="D53" s="7" t="s">
        <v>23</v>
      </c>
      <c r="E53" s="8" t="s">
        <v>136</v>
      </c>
      <c r="F53" s="7">
        <v>10</v>
      </c>
      <c r="G53" s="7">
        <v>9</v>
      </c>
      <c r="H53" s="7">
        <v>10</v>
      </c>
      <c r="I53" s="7">
        <v>18</v>
      </c>
      <c r="J53" s="7">
        <v>17</v>
      </c>
      <c r="K53" s="7">
        <v>12</v>
      </c>
      <c r="L53" s="7">
        <f t="shared" si="2"/>
        <v>76</v>
      </c>
      <c r="M53" s="9" t="s">
        <v>208</v>
      </c>
      <c r="N53" s="2"/>
    </row>
    <row r="54" spans="1:14" ht="12.75" customHeight="1">
      <c r="A54" s="14" t="s">
        <v>119</v>
      </c>
      <c r="B54" s="15">
        <v>53</v>
      </c>
      <c r="C54" s="16" t="s">
        <v>137</v>
      </c>
      <c r="D54" s="15" t="s">
        <v>126</v>
      </c>
      <c r="E54" s="16" t="s">
        <v>137</v>
      </c>
      <c r="F54" s="7">
        <v>8</v>
      </c>
      <c r="G54" s="7">
        <v>8</v>
      </c>
      <c r="H54" s="7">
        <v>8</v>
      </c>
      <c r="I54" s="7">
        <v>18</v>
      </c>
      <c r="J54" s="7">
        <v>17</v>
      </c>
      <c r="K54" s="7">
        <v>14</v>
      </c>
      <c r="L54" s="7">
        <f t="shared" si="2"/>
        <v>73</v>
      </c>
      <c r="M54" s="17" t="s">
        <v>70</v>
      </c>
      <c r="N54" s="4"/>
    </row>
    <row r="55" spans="1:14" ht="12.75" customHeight="1">
      <c r="A55" s="6" t="s">
        <v>119</v>
      </c>
      <c r="B55" s="7">
        <v>54</v>
      </c>
      <c r="C55" s="8" t="s">
        <v>138</v>
      </c>
      <c r="D55" s="7" t="s">
        <v>139</v>
      </c>
      <c r="E55" s="8" t="s">
        <v>140</v>
      </c>
      <c r="F55" s="7">
        <v>8</v>
      </c>
      <c r="G55" s="7">
        <v>8</v>
      </c>
      <c r="H55" s="7">
        <v>9</v>
      </c>
      <c r="I55" s="7">
        <v>16</v>
      </c>
      <c r="J55" s="7">
        <v>30</v>
      </c>
      <c r="K55" s="7">
        <v>8</v>
      </c>
      <c r="L55" s="7">
        <f t="shared" si="2"/>
        <v>79</v>
      </c>
      <c r="M55" s="9" t="s">
        <v>70</v>
      </c>
      <c r="N55" s="2"/>
    </row>
    <row r="56" spans="1:14" ht="12.75" customHeight="1">
      <c r="A56" s="6" t="s">
        <v>119</v>
      </c>
      <c r="B56" s="7">
        <v>55</v>
      </c>
      <c r="C56" s="8" t="s">
        <v>141</v>
      </c>
      <c r="D56" s="7" t="s">
        <v>139</v>
      </c>
      <c r="E56" s="8" t="s">
        <v>142</v>
      </c>
      <c r="F56" s="7">
        <v>8</v>
      </c>
      <c r="G56" s="7">
        <v>7</v>
      </c>
      <c r="H56" s="7">
        <v>5</v>
      </c>
      <c r="I56" s="7">
        <v>14</v>
      </c>
      <c r="J56" s="7">
        <v>30</v>
      </c>
      <c r="K56" s="7">
        <v>8</v>
      </c>
      <c r="L56" s="7">
        <f t="shared" si="2"/>
        <v>72</v>
      </c>
      <c r="M56" s="9" t="s">
        <v>208</v>
      </c>
      <c r="N56" s="2"/>
    </row>
    <row r="57" spans="1:14" ht="12.75" customHeight="1">
      <c r="A57" s="6" t="s">
        <v>119</v>
      </c>
      <c r="B57" s="7">
        <v>56</v>
      </c>
      <c r="C57" s="8" t="s">
        <v>143</v>
      </c>
      <c r="D57" s="7" t="s">
        <v>144</v>
      </c>
      <c r="E57" s="8" t="s">
        <v>145</v>
      </c>
      <c r="F57" s="7">
        <v>8</v>
      </c>
      <c r="G57" s="7">
        <v>7</v>
      </c>
      <c r="H57" s="7">
        <v>9</v>
      </c>
      <c r="I57" s="7">
        <v>11</v>
      </c>
      <c r="J57" s="7">
        <v>3</v>
      </c>
      <c r="K57" s="7">
        <v>10</v>
      </c>
      <c r="L57" s="7">
        <f t="shared" si="2"/>
        <v>48</v>
      </c>
      <c r="M57" s="9" t="s">
        <v>205</v>
      </c>
      <c r="N57" s="2"/>
    </row>
    <row r="58" spans="1:14" ht="12.75" customHeight="1">
      <c r="A58" s="6" t="s">
        <v>119</v>
      </c>
      <c r="B58" s="7">
        <v>57</v>
      </c>
      <c r="C58" s="8" t="s">
        <v>147</v>
      </c>
      <c r="D58" s="7" t="s">
        <v>118</v>
      </c>
      <c r="E58" s="8" t="s">
        <v>147</v>
      </c>
      <c r="F58" s="7">
        <v>8</v>
      </c>
      <c r="G58" s="7">
        <v>8</v>
      </c>
      <c r="H58" s="7">
        <v>10</v>
      </c>
      <c r="I58" s="7">
        <v>16</v>
      </c>
      <c r="J58" s="7">
        <v>30</v>
      </c>
      <c r="K58" s="7">
        <v>12</v>
      </c>
      <c r="L58" s="7">
        <f t="shared" si="2"/>
        <v>84</v>
      </c>
      <c r="M58" s="9" t="s">
        <v>207</v>
      </c>
      <c r="N58" s="2"/>
    </row>
    <row r="59" spans="1:14" ht="12.75" customHeight="1" thickBot="1">
      <c r="A59" s="33" t="s">
        <v>119</v>
      </c>
      <c r="B59" s="34">
        <v>58</v>
      </c>
      <c r="C59" s="35" t="s">
        <v>148</v>
      </c>
      <c r="D59" s="34" t="s">
        <v>126</v>
      </c>
      <c r="E59" s="35" t="s">
        <v>149</v>
      </c>
      <c r="F59" s="34">
        <v>8</v>
      </c>
      <c r="G59" s="34">
        <v>7</v>
      </c>
      <c r="H59" s="34">
        <v>6</v>
      </c>
      <c r="I59" s="34">
        <v>14</v>
      </c>
      <c r="J59" s="34">
        <v>30</v>
      </c>
      <c r="K59" s="34">
        <v>8</v>
      </c>
      <c r="L59" s="34">
        <f t="shared" si="2"/>
        <v>73</v>
      </c>
      <c r="M59" s="36" t="s">
        <v>208</v>
      </c>
      <c r="N59" s="2"/>
    </row>
    <row r="60" spans="1:14" ht="12.75" customHeight="1">
      <c r="A60" s="29" t="s">
        <v>150</v>
      </c>
      <c r="B60" s="30">
        <v>59</v>
      </c>
      <c r="C60" s="31" t="s">
        <v>151</v>
      </c>
      <c r="D60" s="30" t="s">
        <v>152</v>
      </c>
      <c r="E60" s="31" t="s">
        <v>153</v>
      </c>
      <c r="F60" s="30">
        <v>10</v>
      </c>
      <c r="G60" s="30">
        <v>8</v>
      </c>
      <c r="H60" s="30">
        <v>8</v>
      </c>
      <c r="I60" s="30">
        <v>16</v>
      </c>
      <c r="J60" s="30">
        <v>30</v>
      </c>
      <c r="K60" s="30">
        <v>16</v>
      </c>
      <c r="L60" s="30">
        <v>88</v>
      </c>
      <c r="M60" s="32" t="s">
        <v>64</v>
      </c>
      <c r="N60" s="2"/>
    </row>
    <row r="61" spans="1:14" ht="12.75" customHeight="1">
      <c r="A61" s="6" t="s">
        <v>150</v>
      </c>
      <c r="B61" s="7">
        <v>60</v>
      </c>
      <c r="C61" s="8" t="s">
        <v>154</v>
      </c>
      <c r="D61" s="7" t="s">
        <v>144</v>
      </c>
      <c r="E61" s="8" t="s">
        <v>155</v>
      </c>
      <c r="F61" s="7">
        <v>8</v>
      </c>
      <c r="G61" s="7">
        <v>7</v>
      </c>
      <c r="H61" s="7">
        <v>7</v>
      </c>
      <c r="I61" s="7">
        <v>15</v>
      </c>
      <c r="J61" s="7">
        <v>28</v>
      </c>
      <c r="K61" s="7">
        <v>14</v>
      </c>
      <c r="L61" s="7">
        <v>79</v>
      </c>
      <c r="M61" s="9" t="s">
        <v>25</v>
      </c>
      <c r="N61" s="2"/>
    </row>
    <row r="62" spans="1:14" ht="12.75" customHeight="1">
      <c r="A62" s="6" t="s">
        <v>150</v>
      </c>
      <c r="B62" s="7">
        <v>61</v>
      </c>
      <c r="C62" s="8" t="s">
        <v>156</v>
      </c>
      <c r="D62" s="7" t="s">
        <v>157</v>
      </c>
      <c r="E62" s="8" t="s">
        <v>158</v>
      </c>
      <c r="F62" s="7">
        <v>9</v>
      </c>
      <c r="G62" s="7">
        <v>8</v>
      </c>
      <c r="H62" s="7">
        <v>9</v>
      </c>
      <c r="I62" s="7">
        <v>17</v>
      </c>
      <c r="J62" s="7">
        <v>30</v>
      </c>
      <c r="K62" s="7">
        <v>16</v>
      </c>
      <c r="L62" s="7">
        <v>89</v>
      </c>
      <c r="M62" s="9" t="s">
        <v>64</v>
      </c>
      <c r="N62" s="2"/>
    </row>
    <row r="63" spans="1:14" ht="12.75" customHeight="1">
      <c r="A63" s="6" t="s">
        <v>150</v>
      </c>
      <c r="B63" s="7">
        <v>62</v>
      </c>
      <c r="C63" s="8" t="s">
        <v>159</v>
      </c>
      <c r="D63" s="7" t="s">
        <v>126</v>
      </c>
      <c r="E63" s="8" t="s">
        <v>160</v>
      </c>
      <c r="F63" s="7">
        <v>10</v>
      </c>
      <c r="G63" s="7">
        <v>8</v>
      </c>
      <c r="H63" s="7">
        <v>6</v>
      </c>
      <c r="I63" s="7">
        <v>15</v>
      </c>
      <c r="J63" s="7">
        <v>30</v>
      </c>
      <c r="K63" s="7">
        <v>14</v>
      </c>
      <c r="L63" s="7">
        <v>83</v>
      </c>
      <c r="M63" s="9" t="s">
        <v>64</v>
      </c>
      <c r="N63" s="2"/>
    </row>
    <row r="64" spans="1:14" ht="12.75" customHeight="1">
      <c r="A64" s="6" t="s">
        <v>150</v>
      </c>
      <c r="B64" s="7">
        <v>63</v>
      </c>
      <c r="C64" s="8" t="s">
        <v>161</v>
      </c>
      <c r="D64" s="7" t="s">
        <v>126</v>
      </c>
      <c r="E64" s="8" t="s">
        <v>161</v>
      </c>
      <c r="F64" s="7">
        <v>10</v>
      </c>
      <c r="G64" s="7">
        <v>9</v>
      </c>
      <c r="H64" s="7">
        <v>10</v>
      </c>
      <c r="I64" s="7">
        <v>18</v>
      </c>
      <c r="J64" s="7">
        <v>19</v>
      </c>
      <c r="K64" s="7">
        <v>16</v>
      </c>
      <c r="L64" s="7">
        <v>82</v>
      </c>
      <c r="M64" s="9" t="s">
        <v>64</v>
      </c>
      <c r="N64" s="2"/>
    </row>
    <row r="65" spans="1:14" ht="12.75" customHeight="1">
      <c r="A65" s="6" t="s">
        <v>150</v>
      </c>
      <c r="B65" s="7">
        <v>64</v>
      </c>
      <c r="C65" s="8" t="s">
        <v>162</v>
      </c>
      <c r="D65" s="7" t="s">
        <v>118</v>
      </c>
      <c r="E65" s="8" t="s">
        <v>163</v>
      </c>
      <c r="F65" s="7">
        <v>10</v>
      </c>
      <c r="G65" s="7">
        <v>9</v>
      </c>
      <c r="H65" s="7">
        <v>8</v>
      </c>
      <c r="I65" s="7">
        <v>17</v>
      </c>
      <c r="J65" s="7">
        <v>22</v>
      </c>
      <c r="K65" s="7">
        <v>10</v>
      </c>
      <c r="L65" s="7">
        <v>76</v>
      </c>
      <c r="M65" s="9" t="s">
        <v>70</v>
      </c>
      <c r="N65" s="2"/>
    </row>
    <row r="66" spans="1:14" ht="12.75" hidden="1" customHeight="1">
      <c r="A66" s="6" t="s">
        <v>150</v>
      </c>
      <c r="B66" s="7">
        <v>65</v>
      </c>
      <c r="C66" s="8" t="s">
        <v>164</v>
      </c>
      <c r="D66" s="7" t="s">
        <v>144</v>
      </c>
      <c r="E66" s="8" t="s">
        <v>165</v>
      </c>
      <c r="F66" s="7">
        <v>20</v>
      </c>
      <c r="G66" s="7">
        <v>20</v>
      </c>
      <c r="H66" s="7">
        <v>16</v>
      </c>
      <c r="I66" s="7">
        <v>8</v>
      </c>
      <c r="J66" s="7">
        <v>5</v>
      </c>
      <c r="K66" s="7">
        <v>6</v>
      </c>
      <c r="L66" s="7">
        <v>75</v>
      </c>
      <c r="M66" s="9" t="s">
        <v>70</v>
      </c>
      <c r="N66" s="2" t="s">
        <v>36</v>
      </c>
    </row>
    <row r="67" spans="1:14" ht="12.75" customHeight="1">
      <c r="A67" s="6" t="s">
        <v>150</v>
      </c>
      <c r="B67" s="7">
        <v>66</v>
      </c>
      <c r="C67" s="8" t="s">
        <v>164</v>
      </c>
      <c r="D67" s="7" t="s">
        <v>144</v>
      </c>
      <c r="E67" s="8" t="s">
        <v>166</v>
      </c>
      <c r="F67" s="7">
        <v>10</v>
      </c>
      <c r="G67" s="7">
        <v>9</v>
      </c>
      <c r="H67" s="7">
        <v>10</v>
      </c>
      <c r="I67" s="7">
        <v>20</v>
      </c>
      <c r="J67" s="7">
        <v>8</v>
      </c>
      <c r="K67" s="7">
        <v>14</v>
      </c>
      <c r="L67" s="7">
        <v>71</v>
      </c>
      <c r="M67" s="9" t="s">
        <v>70</v>
      </c>
      <c r="N67" s="2"/>
    </row>
    <row r="68" spans="1:14" ht="12.75" customHeight="1">
      <c r="A68" s="6" t="s">
        <v>150</v>
      </c>
      <c r="B68" s="7">
        <v>67</v>
      </c>
      <c r="C68" s="8" t="s">
        <v>164</v>
      </c>
      <c r="D68" s="7" t="s">
        <v>144</v>
      </c>
      <c r="E68" s="8" t="s">
        <v>167</v>
      </c>
      <c r="F68" s="7">
        <v>10</v>
      </c>
      <c r="G68" s="7">
        <v>9</v>
      </c>
      <c r="H68" s="7">
        <v>9</v>
      </c>
      <c r="I68" s="7">
        <v>20</v>
      </c>
      <c r="J68" s="7">
        <v>8</v>
      </c>
      <c r="K68" s="7">
        <v>14</v>
      </c>
      <c r="L68" s="7">
        <v>70</v>
      </c>
      <c r="M68" s="9" t="s">
        <v>70</v>
      </c>
      <c r="N68" s="2"/>
    </row>
    <row r="69" spans="1:14" ht="12.75" customHeight="1">
      <c r="A69" s="6" t="s">
        <v>150</v>
      </c>
      <c r="B69" s="7">
        <v>68</v>
      </c>
      <c r="C69" s="8" t="s">
        <v>164</v>
      </c>
      <c r="D69" s="7" t="s">
        <v>144</v>
      </c>
      <c r="E69" s="8" t="s">
        <v>168</v>
      </c>
      <c r="F69" s="7">
        <v>10</v>
      </c>
      <c r="G69" s="7">
        <v>9</v>
      </c>
      <c r="H69" s="7">
        <v>9</v>
      </c>
      <c r="I69" s="7">
        <v>20</v>
      </c>
      <c r="J69" s="7">
        <v>8</v>
      </c>
      <c r="K69" s="7">
        <v>14</v>
      </c>
      <c r="L69" s="7">
        <v>70</v>
      </c>
      <c r="M69" s="9" t="s">
        <v>70</v>
      </c>
      <c r="N69" s="2"/>
    </row>
    <row r="70" spans="1:14" ht="12.75" hidden="1" customHeight="1">
      <c r="A70" s="6" t="s">
        <v>150</v>
      </c>
      <c r="B70" s="7">
        <v>69</v>
      </c>
      <c r="C70" s="8" t="s">
        <v>169</v>
      </c>
      <c r="D70" s="7" t="s">
        <v>170</v>
      </c>
      <c r="E70" s="8" t="s">
        <v>171</v>
      </c>
      <c r="F70" s="7">
        <v>20</v>
      </c>
      <c r="G70" s="7">
        <v>18</v>
      </c>
      <c r="H70" s="7">
        <v>20</v>
      </c>
      <c r="I70" s="7">
        <v>6</v>
      </c>
      <c r="J70" s="7">
        <v>2</v>
      </c>
      <c r="K70" s="7">
        <v>6</v>
      </c>
      <c r="L70" s="7">
        <v>72</v>
      </c>
      <c r="M70" s="9" t="s">
        <v>70</v>
      </c>
      <c r="N70" s="2" t="s">
        <v>36</v>
      </c>
    </row>
    <row r="71" spans="1:14" ht="12.75" customHeight="1">
      <c r="A71" s="6" t="s">
        <v>150</v>
      </c>
      <c r="B71" s="7">
        <v>70</v>
      </c>
      <c r="C71" s="8" t="s">
        <v>172</v>
      </c>
      <c r="D71" s="7" t="s">
        <v>139</v>
      </c>
      <c r="E71" s="8" t="s">
        <v>173</v>
      </c>
      <c r="F71" s="7">
        <v>10</v>
      </c>
      <c r="G71" s="7">
        <v>10</v>
      </c>
      <c r="H71" s="7">
        <v>8</v>
      </c>
      <c r="I71" s="7">
        <v>15</v>
      </c>
      <c r="J71" s="7">
        <v>30</v>
      </c>
      <c r="K71" s="7">
        <v>12</v>
      </c>
      <c r="L71" s="7">
        <v>85</v>
      </c>
      <c r="M71" s="9" t="s">
        <v>174</v>
      </c>
      <c r="N71" s="2"/>
    </row>
    <row r="72" spans="1:14" ht="12.75" customHeight="1">
      <c r="A72" s="6" t="s">
        <v>150</v>
      </c>
      <c r="B72" s="7">
        <v>71</v>
      </c>
      <c r="C72" s="8" t="s">
        <v>175</v>
      </c>
      <c r="D72" s="7" t="s">
        <v>118</v>
      </c>
      <c r="E72" s="8" t="s">
        <v>176</v>
      </c>
      <c r="F72" s="7">
        <v>10</v>
      </c>
      <c r="G72" s="7">
        <v>8</v>
      </c>
      <c r="H72" s="7">
        <v>10</v>
      </c>
      <c r="I72" s="7">
        <v>16</v>
      </c>
      <c r="J72" s="7">
        <v>15</v>
      </c>
      <c r="K72" s="7">
        <v>10</v>
      </c>
      <c r="L72" s="7">
        <v>69</v>
      </c>
      <c r="M72" s="9" t="s">
        <v>79</v>
      </c>
      <c r="N72" s="2"/>
    </row>
    <row r="73" spans="1:14" ht="12.75" hidden="1" customHeight="1">
      <c r="A73" s="6" t="s">
        <v>150</v>
      </c>
      <c r="B73" s="7">
        <v>72</v>
      </c>
      <c r="C73" s="8" t="s">
        <v>177</v>
      </c>
      <c r="D73" s="7" t="s">
        <v>178</v>
      </c>
      <c r="E73" s="8" t="s">
        <v>179</v>
      </c>
      <c r="F73" s="7">
        <v>16</v>
      </c>
      <c r="G73" s="7">
        <v>16</v>
      </c>
      <c r="H73" s="7">
        <v>16</v>
      </c>
      <c r="I73" s="7">
        <v>6</v>
      </c>
      <c r="J73" s="7">
        <v>5</v>
      </c>
      <c r="K73" s="7">
        <v>6</v>
      </c>
      <c r="L73" s="7">
        <v>65</v>
      </c>
      <c r="M73" s="9" t="s">
        <v>79</v>
      </c>
      <c r="N73" s="2" t="s">
        <v>36</v>
      </c>
    </row>
    <row r="74" spans="1:14" ht="12.75" customHeight="1">
      <c r="A74" s="6" t="s">
        <v>150</v>
      </c>
      <c r="B74" s="7">
        <v>73</v>
      </c>
      <c r="C74" s="8" t="s">
        <v>177</v>
      </c>
      <c r="D74" s="7" t="s">
        <v>178</v>
      </c>
      <c r="E74" s="8" t="s">
        <v>180</v>
      </c>
      <c r="F74" s="7">
        <v>10</v>
      </c>
      <c r="G74" s="7">
        <v>10</v>
      </c>
      <c r="H74" s="7">
        <v>7</v>
      </c>
      <c r="I74" s="7">
        <v>17</v>
      </c>
      <c r="J74" s="7">
        <v>3</v>
      </c>
      <c r="K74" s="7">
        <v>12</v>
      </c>
      <c r="L74" s="7">
        <v>59</v>
      </c>
      <c r="M74" s="9" t="s">
        <v>56</v>
      </c>
      <c r="N74" s="2"/>
    </row>
    <row r="75" spans="1:14" ht="12.75" customHeight="1">
      <c r="A75" s="6" t="s">
        <v>150</v>
      </c>
      <c r="B75" s="7">
        <v>74</v>
      </c>
      <c r="C75" s="8" t="s">
        <v>58</v>
      </c>
      <c r="D75" s="7" t="s">
        <v>59</v>
      </c>
      <c r="E75" s="8" t="s">
        <v>181</v>
      </c>
      <c r="F75" s="7">
        <v>10</v>
      </c>
      <c r="G75" s="7">
        <v>10</v>
      </c>
      <c r="H75" s="7">
        <v>10</v>
      </c>
      <c r="I75" s="7">
        <v>17</v>
      </c>
      <c r="J75" s="7">
        <v>3</v>
      </c>
      <c r="K75" s="7">
        <v>16</v>
      </c>
      <c r="L75" s="7">
        <v>66</v>
      </c>
      <c r="M75" s="9" t="s">
        <v>79</v>
      </c>
      <c r="N75" s="2"/>
    </row>
    <row r="76" spans="1:14" ht="12.75" customHeight="1">
      <c r="A76" s="6" t="s">
        <v>150</v>
      </c>
      <c r="B76" s="7">
        <v>75</v>
      </c>
      <c r="C76" s="8" t="s">
        <v>182</v>
      </c>
      <c r="D76" s="7" t="s">
        <v>59</v>
      </c>
      <c r="E76" s="8" t="s">
        <v>183</v>
      </c>
      <c r="F76" s="7">
        <v>10</v>
      </c>
      <c r="G76" s="7">
        <v>10</v>
      </c>
      <c r="H76" s="7">
        <v>10</v>
      </c>
      <c r="I76" s="7">
        <v>15</v>
      </c>
      <c r="J76" s="7">
        <v>3</v>
      </c>
      <c r="K76" s="7">
        <v>16</v>
      </c>
      <c r="L76" s="7">
        <v>64</v>
      </c>
      <c r="M76" s="9" t="s">
        <v>79</v>
      </c>
      <c r="N76" s="2"/>
    </row>
    <row r="77" spans="1:14" ht="12.75" customHeight="1" thickBot="1">
      <c r="A77" s="18" t="s">
        <v>150</v>
      </c>
      <c r="B77" s="19">
        <v>76</v>
      </c>
      <c r="C77" s="20" t="s">
        <v>172</v>
      </c>
      <c r="D77" s="19" t="s">
        <v>139</v>
      </c>
      <c r="E77" s="20" t="s">
        <v>184</v>
      </c>
      <c r="F77" s="19">
        <v>10</v>
      </c>
      <c r="G77" s="19">
        <v>10</v>
      </c>
      <c r="H77" s="19">
        <v>5</v>
      </c>
      <c r="I77" s="19">
        <v>19</v>
      </c>
      <c r="J77" s="19">
        <v>11</v>
      </c>
      <c r="K77" s="19">
        <v>12</v>
      </c>
      <c r="L77" s="19">
        <v>67</v>
      </c>
      <c r="M77" s="21" t="s">
        <v>79</v>
      </c>
      <c r="N77" s="2"/>
    </row>
    <row r="78" spans="1:14" ht="12.75" customHeight="1">
      <c r="A78" s="1"/>
      <c r="B78" s="1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.75" customHeight="1">
      <c r="A79" s="1"/>
      <c r="B79" s="1"/>
      <c r="C79" s="2"/>
      <c r="D79" s="1"/>
      <c r="E79" s="2"/>
      <c r="F79" s="2">
        <f>SUBTOTAL(9,F2:F78)</f>
        <v>604</v>
      </c>
      <c r="G79" s="2">
        <f t="shared" ref="G79:L79" si="3">SUBTOTAL(9,G2:G78)</f>
        <v>536</v>
      </c>
      <c r="H79" s="2">
        <f t="shared" si="3"/>
        <v>584</v>
      </c>
      <c r="I79" s="2">
        <f t="shared" si="3"/>
        <v>1101</v>
      </c>
      <c r="J79" s="2">
        <f t="shared" si="3"/>
        <v>1311</v>
      </c>
      <c r="K79" s="2">
        <f t="shared" si="3"/>
        <v>882</v>
      </c>
      <c r="L79" s="2">
        <f t="shared" si="3"/>
        <v>5018</v>
      </c>
      <c r="M79" s="2"/>
      <c r="N79" s="2"/>
    </row>
    <row r="80" spans="1:14" ht="12.75" customHeight="1">
      <c r="A80" s="1"/>
      <c r="B80" s="1"/>
      <c r="C80" s="2"/>
      <c r="D80" s="1"/>
      <c r="E80" s="2"/>
      <c r="F80" s="2">
        <f xml:space="preserve"> F79/72</f>
        <v>8.3888888888888893</v>
      </c>
      <c r="G80" s="2">
        <f t="shared" ref="G80:L80" si="4" xml:space="preserve"> G79/72</f>
        <v>7.4444444444444446</v>
      </c>
      <c r="H80" s="2">
        <f t="shared" si="4"/>
        <v>8.1111111111111107</v>
      </c>
      <c r="I80" s="2">
        <f t="shared" si="4"/>
        <v>15.291666666666666</v>
      </c>
      <c r="J80" s="2">
        <f t="shared" si="4"/>
        <v>18.208333333333332</v>
      </c>
      <c r="K80" s="2">
        <f t="shared" si="4"/>
        <v>12.25</v>
      </c>
      <c r="L80" s="2">
        <f t="shared" si="4"/>
        <v>69.694444444444443</v>
      </c>
      <c r="M80" s="2"/>
      <c r="N80" s="2"/>
    </row>
  </sheetData>
  <autoFilter ref="A1:N77">
    <filterColumn colId="13">
      <filters blank="1"/>
    </filterColumn>
  </autoFilter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김명엽</dc:creator>
  <cp:lastModifiedBy>김명엽</cp:lastModifiedBy>
  <dcterms:created xsi:type="dcterms:W3CDTF">2018-03-27T05:14:04Z</dcterms:created>
  <dcterms:modified xsi:type="dcterms:W3CDTF">2018-03-27T07:27:47Z</dcterms:modified>
</cp:coreProperties>
</file>