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2"/>
  <workbookPr/>
  <mc:AlternateContent xmlns:mc="http://schemas.openxmlformats.org/markup-compatibility/2006">
    <mc:Choice Requires="x15">
      <x15ac:absPath xmlns:x15ac="http://schemas.microsoft.com/office/spreadsheetml/2010/11/ac" url="C:\Users\emanuele\Desktop\PlacementEssay\PlacementEssay\Raw Figures\MainResearchPaper\DecisionMaker\humanLabelling\"/>
    </mc:Choice>
  </mc:AlternateContent>
  <xr:revisionPtr revIDLastSave="0" documentId="13_ncr:1_{027B1D90-5593-43D2-A71D-1E2BAB6D91A8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42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K34" i="1"/>
  <c r="J34" i="1"/>
  <c r="I34" i="1"/>
  <c r="H34" i="1"/>
  <c r="G34" i="1"/>
  <c r="F34" i="1"/>
  <c r="E34" i="1"/>
  <c r="D34" i="1"/>
  <c r="C34" i="1"/>
</calcChain>
</file>

<file path=xl/sharedStrings.xml><?xml version="1.0" encoding="utf-8"?>
<sst xmlns="http://schemas.openxmlformats.org/spreadsheetml/2006/main" count="79" uniqueCount="60">
  <si>
    <t>Reagent</t>
  </si>
  <si>
    <t>Human classified MS spectra</t>
  </si>
  <si>
    <t>Human classified NMR spectra</t>
  </si>
  <si>
    <t>No reaction: fail</t>
  </si>
  <si>
    <t>Reaction: unknown product</t>
  </si>
  <si>
    <t>Reaction: supramolecular product</t>
  </si>
  <si>
    <t>Decision Maker classified MS spectra</t>
  </si>
  <si>
    <t>No reaction: starting materials only</t>
  </si>
  <si>
    <t>Reaction: discrete species formed (does not need to be supramolecular)</t>
  </si>
  <si>
    <t>Reaction: oligomeric species formed</t>
  </si>
  <si>
    <t>Reaction: paramagnetic species formed</t>
  </si>
  <si>
    <t>Supramolecular structure not present</t>
  </si>
  <si>
    <t>Supramolecular structure present</t>
  </si>
  <si>
    <t>Iron(II) tetrafluoroborate hexahydrate</t>
  </si>
  <si>
    <t>Silver tetrafluoroborate</t>
  </si>
  <si>
    <t>Yittrium(III) trifluoromethanesulfonate</t>
  </si>
  <si>
    <t xml:space="preserve">Zinc tetrafluoroborate </t>
  </si>
  <si>
    <t>1-Methyl-2-imidazolecarboxaldehyde</t>
  </si>
  <si>
    <t>2-Quinolinecarboxaldehyde</t>
  </si>
  <si>
    <t>5-Methylpicolinaldehyde</t>
  </si>
  <si>
    <t>6-Methoxypyridine-2-carbaldehyde</t>
  </si>
  <si>
    <t>6-Methylpyridine-2-carboxaldehyde</t>
  </si>
  <si>
    <t>2,2'-(Ethane-1,2-diyl)dianiline</t>
  </si>
  <si>
    <t>4,4'-(9H-AdamantaeFlurene-9,9diyl)dianiline</t>
  </si>
  <si>
    <t xml:space="preserve">4,4'-Methylenedianiline </t>
  </si>
  <si>
    <t>4,4'-Oxydianiline</t>
  </si>
  <si>
    <t>Naphthalene-1,8-diamine</t>
  </si>
  <si>
    <t>m-Xylylenediamine</t>
  </si>
  <si>
    <t xml:space="preserve">4-Formyl-2-methylthiazole </t>
  </si>
  <si>
    <t>Sum (count for all reactions)</t>
  </si>
  <si>
    <t>2,2'-(Ethane-1,2-diylbis(oxy))diethanamine</t>
  </si>
  <si>
    <t>% Success according to Human Label</t>
  </si>
  <si>
    <t>% Success according to decision maker Label</t>
  </si>
  <si>
    <t>Sample size Human Lable</t>
  </si>
  <si>
    <t>Sample size Deision maker label</t>
  </si>
  <si>
    <t>(32 / 22)</t>
  </si>
  <si>
    <t>(30 / 19)</t>
  </si>
  <si>
    <t>(26 / 25)</t>
  </si>
  <si>
    <t>(32 / 19)</t>
  </si>
  <si>
    <t>(19 / 13)</t>
  </si>
  <si>
    <t>(15 / 11)</t>
  </si>
  <si>
    <t>(19 / 12)</t>
  </si>
  <si>
    <t>(20 / 12)</t>
  </si>
  <si>
    <t>(15 / 9)</t>
  </si>
  <si>
    <t>(17 / 17)</t>
  </si>
  <si>
    <t>(20 / 14)</t>
  </si>
  <si>
    <t>(2 / 2)</t>
  </si>
  <si>
    <t>(26 / 20)</t>
  </si>
  <si>
    <t>(26 / 16)</t>
  </si>
  <si>
    <t>(22 / 15)</t>
  </si>
  <si>
    <t>(24 / 18)</t>
  </si>
  <si>
    <t>Confusion Matrix</t>
  </si>
  <si>
    <t>'Human NMR Label', 'Decision Maker MS Label'</t>
  </si>
  <si>
    <t>Human MS Label', 'Decision Maker MS Label'</t>
  </si>
  <si>
    <t>'Human MS Label', 'Human MS Label'</t>
  </si>
  <si>
    <t>sensitivity</t>
  </si>
  <si>
    <t>specificity</t>
  </si>
  <si>
    <t>accuracy</t>
  </si>
  <si>
    <t>recall</t>
  </si>
  <si>
    <t>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</si>
</sst>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2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quotePrefix="1"/>
    <xf numFmtId="0" fontId="2" fillId="0" borderId="0" xfId="0" applyFont="1" applyAlignment="1">
      <alignment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K65"/>
  <sheetViews>
    <sheetView tabSelected="1" topLeftCell="A54" zoomScale="94" workbookViewId="0">
      <selection activeCell="F72" sqref="F72"/>
    </sheetView>
  </sheetViews>
  <sheetFormatPr defaultRowHeight="14.4" x14ac:dyDescent="0.3"/>
  <cols>
    <col min="2" max="2" width="37.21875" bestFit="1" customWidth="1"/>
    <col min="3" max="11" width="15" customWidth="1"/>
  </cols>
  <sheetData>
    <row r="6" spans="2:11" x14ac:dyDescent="0.3">
      <c r="B6" s="2"/>
      <c r="C6" s="2"/>
      <c r="D6" s="2"/>
      <c r="E6" s="2"/>
      <c r="F6" s="2"/>
      <c r="G6" s="2"/>
    </row>
    <row r="7" spans="2:11" x14ac:dyDescent="0.3">
      <c r="B7" s="6"/>
      <c r="C7" s="6"/>
      <c r="D7" s="6"/>
      <c r="E7" s="6"/>
      <c r="F7" s="6"/>
      <c r="G7" s="6"/>
    </row>
    <row r="8" spans="2:11" x14ac:dyDescent="0.3">
      <c r="B8" s="1"/>
      <c r="C8" s="1"/>
      <c r="D8" s="1"/>
      <c r="E8" s="1"/>
      <c r="F8" s="1"/>
      <c r="G8" s="1"/>
      <c r="J8" s="3"/>
    </row>
    <row r="15" spans="2:11" x14ac:dyDescent="0.3">
      <c r="C15" s="5" t="s">
        <v>1</v>
      </c>
      <c r="D15" s="5"/>
      <c r="E15" s="5"/>
      <c r="F15" s="5" t="s">
        <v>2</v>
      </c>
      <c r="G15" s="5"/>
      <c r="H15" s="5"/>
      <c r="I15" s="5"/>
      <c r="J15" s="5" t="s">
        <v>6</v>
      </c>
      <c r="K15" s="5"/>
    </row>
    <row r="16" spans="2:11" ht="72.599999999999994" customHeight="1" x14ac:dyDescent="0.3">
      <c r="B16" t="s">
        <v>0</v>
      </c>
      <c r="C16" s="4" t="s">
        <v>3</v>
      </c>
      <c r="D16" s="4" t="s">
        <v>4</v>
      </c>
      <c r="E16" s="4" t="s">
        <v>5</v>
      </c>
      <c r="F16" s="4" t="s">
        <v>7</v>
      </c>
      <c r="G16" s="4" t="s">
        <v>8</v>
      </c>
      <c r="H16" s="4" t="s">
        <v>9</v>
      </c>
      <c r="I16" s="4" t="s">
        <v>10</v>
      </c>
      <c r="J16" s="4" t="s">
        <v>11</v>
      </c>
      <c r="K16" s="4" t="s">
        <v>12</v>
      </c>
    </row>
    <row r="17" spans="2:11" x14ac:dyDescent="0.3">
      <c r="B17" t="s">
        <v>13</v>
      </c>
      <c r="C17">
        <v>9</v>
      </c>
      <c r="D17">
        <v>13</v>
      </c>
      <c r="E17">
        <v>10</v>
      </c>
      <c r="F17">
        <v>7</v>
      </c>
      <c r="G17">
        <v>8</v>
      </c>
      <c r="H17">
        <v>1</v>
      </c>
      <c r="I17">
        <v>16</v>
      </c>
      <c r="J17">
        <v>18</v>
      </c>
      <c r="K17">
        <v>14</v>
      </c>
    </row>
    <row r="18" spans="2:11" x14ac:dyDescent="0.3">
      <c r="B18" t="s">
        <v>14</v>
      </c>
      <c r="C18">
        <v>14</v>
      </c>
      <c r="D18">
        <v>5</v>
      </c>
      <c r="E18">
        <v>11</v>
      </c>
      <c r="F18">
        <v>12</v>
      </c>
      <c r="G18">
        <v>17</v>
      </c>
      <c r="H18">
        <v>1</v>
      </c>
      <c r="I18">
        <v>0</v>
      </c>
      <c r="J18">
        <v>17</v>
      </c>
      <c r="K18">
        <v>13</v>
      </c>
    </row>
    <row r="19" spans="2:11" x14ac:dyDescent="0.3">
      <c r="B19" t="s">
        <v>15</v>
      </c>
      <c r="C19">
        <v>5</v>
      </c>
      <c r="D19">
        <v>20</v>
      </c>
      <c r="E19">
        <v>1</v>
      </c>
      <c r="F19">
        <v>5</v>
      </c>
      <c r="G19">
        <v>9</v>
      </c>
      <c r="H19">
        <v>12</v>
      </c>
      <c r="I19">
        <v>0</v>
      </c>
      <c r="J19">
        <v>19</v>
      </c>
      <c r="K19">
        <v>7</v>
      </c>
    </row>
    <row r="20" spans="2:11" x14ac:dyDescent="0.3">
      <c r="B20" t="s">
        <v>16</v>
      </c>
      <c r="C20">
        <v>5</v>
      </c>
      <c r="D20">
        <v>14</v>
      </c>
      <c r="E20">
        <v>13</v>
      </c>
      <c r="F20">
        <v>0</v>
      </c>
      <c r="G20">
        <v>16</v>
      </c>
      <c r="H20">
        <v>16</v>
      </c>
      <c r="I20">
        <v>0</v>
      </c>
      <c r="J20">
        <v>15</v>
      </c>
      <c r="K20">
        <v>17</v>
      </c>
    </row>
    <row r="21" spans="2:11" x14ac:dyDescent="0.3">
      <c r="B21" t="s">
        <v>22</v>
      </c>
      <c r="C21">
        <v>0</v>
      </c>
      <c r="D21">
        <v>13</v>
      </c>
      <c r="E21">
        <v>6</v>
      </c>
      <c r="F21">
        <v>1</v>
      </c>
      <c r="G21">
        <v>6</v>
      </c>
      <c r="H21">
        <v>7</v>
      </c>
      <c r="I21">
        <v>5</v>
      </c>
      <c r="J21">
        <v>10</v>
      </c>
      <c r="K21">
        <v>9</v>
      </c>
    </row>
    <row r="22" spans="2:11" x14ac:dyDescent="0.3">
      <c r="B22" t="s">
        <v>30</v>
      </c>
      <c r="C22">
        <v>6</v>
      </c>
      <c r="D22">
        <v>5</v>
      </c>
      <c r="E22">
        <v>4</v>
      </c>
      <c r="F22">
        <v>4</v>
      </c>
      <c r="G22">
        <v>7</v>
      </c>
      <c r="H22">
        <v>4</v>
      </c>
      <c r="I22">
        <v>0</v>
      </c>
      <c r="J22">
        <v>9</v>
      </c>
      <c r="K22">
        <v>6</v>
      </c>
    </row>
    <row r="23" spans="2:11" x14ac:dyDescent="0.3">
      <c r="B23" t="s">
        <v>23</v>
      </c>
      <c r="C23">
        <v>6</v>
      </c>
      <c r="D23">
        <v>6</v>
      </c>
      <c r="E23">
        <v>7</v>
      </c>
      <c r="F23">
        <v>4</v>
      </c>
      <c r="G23">
        <v>12</v>
      </c>
      <c r="H23">
        <v>2</v>
      </c>
      <c r="I23">
        <v>1</v>
      </c>
      <c r="J23">
        <v>8</v>
      </c>
      <c r="K23">
        <v>11</v>
      </c>
    </row>
    <row r="24" spans="2:11" x14ac:dyDescent="0.3">
      <c r="B24" t="s">
        <v>24</v>
      </c>
      <c r="C24">
        <v>5</v>
      </c>
      <c r="D24">
        <v>7</v>
      </c>
      <c r="E24">
        <v>8</v>
      </c>
      <c r="F24">
        <v>3</v>
      </c>
      <c r="G24">
        <v>9</v>
      </c>
      <c r="H24">
        <v>4</v>
      </c>
      <c r="I24">
        <v>4</v>
      </c>
      <c r="J24">
        <v>9</v>
      </c>
      <c r="K24">
        <v>11</v>
      </c>
    </row>
    <row r="25" spans="2:11" x14ac:dyDescent="0.3">
      <c r="B25" t="s">
        <v>25</v>
      </c>
      <c r="C25">
        <v>3</v>
      </c>
      <c r="D25">
        <v>6</v>
      </c>
      <c r="E25">
        <v>6</v>
      </c>
      <c r="F25">
        <v>3</v>
      </c>
      <c r="G25">
        <v>9</v>
      </c>
      <c r="H25">
        <v>1</v>
      </c>
      <c r="I25">
        <v>2</v>
      </c>
      <c r="J25">
        <v>7</v>
      </c>
      <c r="K25">
        <v>8</v>
      </c>
    </row>
    <row r="26" spans="2:11" x14ac:dyDescent="0.3">
      <c r="B26" t="s">
        <v>26</v>
      </c>
      <c r="C26">
        <v>12</v>
      </c>
      <c r="D26">
        <v>5</v>
      </c>
      <c r="E26">
        <v>0</v>
      </c>
      <c r="F26">
        <v>5</v>
      </c>
      <c r="G26">
        <v>0</v>
      </c>
      <c r="H26">
        <v>9</v>
      </c>
      <c r="I26">
        <v>3</v>
      </c>
      <c r="J26">
        <v>17</v>
      </c>
      <c r="K26">
        <v>0</v>
      </c>
    </row>
    <row r="27" spans="2:11" x14ac:dyDescent="0.3">
      <c r="B27" t="s">
        <v>27</v>
      </c>
      <c r="C27">
        <v>1</v>
      </c>
      <c r="D27">
        <v>10</v>
      </c>
      <c r="E27">
        <v>4</v>
      </c>
      <c r="F27">
        <v>4</v>
      </c>
      <c r="G27">
        <v>7</v>
      </c>
      <c r="H27">
        <v>3</v>
      </c>
      <c r="I27">
        <v>1</v>
      </c>
      <c r="J27">
        <v>9</v>
      </c>
      <c r="K27">
        <v>6</v>
      </c>
    </row>
    <row r="28" spans="2:11" x14ac:dyDescent="0.3">
      <c r="B28" t="s">
        <v>17</v>
      </c>
      <c r="C28">
        <v>6</v>
      </c>
      <c r="D28">
        <v>8</v>
      </c>
      <c r="E28">
        <v>6</v>
      </c>
      <c r="F28">
        <v>4</v>
      </c>
      <c r="G28">
        <v>11</v>
      </c>
      <c r="H28">
        <v>2</v>
      </c>
      <c r="I28">
        <v>3</v>
      </c>
      <c r="J28">
        <v>13</v>
      </c>
      <c r="K28">
        <v>7</v>
      </c>
    </row>
    <row r="29" spans="2:11" x14ac:dyDescent="0.3">
      <c r="B29" t="s">
        <v>18</v>
      </c>
      <c r="C29">
        <v>1</v>
      </c>
      <c r="D29">
        <v>1</v>
      </c>
      <c r="E29">
        <v>0</v>
      </c>
      <c r="F29">
        <v>0</v>
      </c>
      <c r="G29">
        <v>0</v>
      </c>
      <c r="H29">
        <v>2</v>
      </c>
      <c r="I29">
        <v>0</v>
      </c>
      <c r="J29">
        <v>1</v>
      </c>
      <c r="K29">
        <v>1</v>
      </c>
    </row>
    <row r="30" spans="2:11" x14ac:dyDescent="0.3">
      <c r="B30" t="s">
        <v>28</v>
      </c>
      <c r="C30">
        <v>7</v>
      </c>
      <c r="D30">
        <v>13</v>
      </c>
      <c r="E30">
        <v>6</v>
      </c>
      <c r="F30">
        <v>8</v>
      </c>
      <c r="G30">
        <v>14</v>
      </c>
      <c r="H30">
        <v>1</v>
      </c>
      <c r="I30">
        <v>3</v>
      </c>
      <c r="J30">
        <v>15</v>
      </c>
      <c r="K30">
        <v>11</v>
      </c>
    </row>
    <row r="31" spans="2:11" x14ac:dyDescent="0.3">
      <c r="B31" t="s">
        <v>19</v>
      </c>
      <c r="C31">
        <v>4</v>
      </c>
      <c r="D31">
        <v>12</v>
      </c>
      <c r="E31">
        <v>10</v>
      </c>
      <c r="F31">
        <v>4</v>
      </c>
      <c r="G31">
        <v>10</v>
      </c>
      <c r="H31">
        <v>9</v>
      </c>
      <c r="I31">
        <v>3</v>
      </c>
      <c r="J31">
        <v>15</v>
      </c>
      <c r="K31">
        <v>11</v>
      </c>
    </row>
    <row r="32" spans="2:11" x14ac:dyDescent="0.3">
      <c r="B32" t="s">
        <v>20</v>
      </c>
      <c r="C32">
        <v>7</v>
      </c>
      <c r="D32">
        <v>8</v>
      </c>
      <c r="E32">
        <v>7</v>
      </c>
      <c r="F32">
        <v>5</v>
      </c>
      <c r="G32">
        <v>7</v>
      </c>
      <c r="H32">
        <v>7</v>
      </c>
      <c r="I32">
        <v>3</v>
      </c>
      <c r="J32">
        <v>12</v>
      </c>
      <c r="K32">
        <v>10</v>
      </c>
    </row>
    <row r="33" spans="2:11" x14ac:dyDescent="0.3">
      <c r="B33" t="s">
        <v>21</v>
      </c>
      <c r="C33">
        <v>8</v>
      </c>
      <c r="D33">
        <v>10</v>
      </c>
      <c r="E33">
        <v>6</v>
      </c>
      <c r="F33">
        <v>3</v>
      </c>
      <c r="G33">
        <v>8</v>
      </c>
      <c r="H33">
        <v>9</v>
      </c>
      <c r="I33">
        <v>4</v>
      </c>
      <c r="J33">
        <v>13</v>
      </c>
      <c r="K33">
        <v>11</v>
      </c>
    </row>
    <row r="34" spans="2:11" x14ac:dyDescent="0.3">
      <c r="B34" t="s">
        <v>29</v>
      </c>
      <c r="C34">
        <f t="shared" ref="C34:K34" si="0">SUM(C17:C20)</f>
        <v>33</v>
      </c>
      <c r="D34">
        <f t="shared" si="0"/>
        <v>52</v>
      </c>
      <c r="E34">
        <f t="shared" si="0"/>
        <v>35</v>
      </c>
      <c r="F34">
        <f t="shared" si="0"/>
        <v>24</v>
      </c>
      <c r="G34">
        <f t="shared" si="0"/>
        <v>50</v>
      </c>
      <c r="H34">
        <f t="shared" si="0"/>
        <v>30</v>
      </c>
      <c r="I34">
        <f t="shared" si="0"/>
        <v>16</v>
      </c>
      <c r="J34">
        <f t="shared" si="0"/>
        <v>69</v>
      </c>
      <c r="K34">
        <f t="shared" si="0"/>
        <v>51</v>
      </c>
    </row>
    <row r="41" spans="2:11" x14ac:dyDescent="0.3">
      <c r="B41" t="s">
        <v>0</v>
      </c>
      <c r="C41" t="s">
        <v>31</v>
      </c>
      <c r="D41" t="s">
        <v>32</v>
      </c>
      <c r="E41" t="s">
        <v>34</v>
      </c>
      <c r="F41" t="s">
        <v>33</v>
      </c>
    </row>
    <row r="42" spans="2:11" x14ac:dyDescent="0.3">
      <c r="B42" t="s">
        <v>13</v>
      </c>
      <c r="C42">
        <f>E17/(C17+D17+E17)*100</f>
        <v>31.25</v>
      </c>
      <c r="D42">
        <f>K17/(J17+K17)*100</f>
        <v>43.75</v>
      </c>
      <c r="E42">
        <f t="shared" ref="E42:E58" si="1">SUM(J17:K17)</f>
        <v>32</v>
      </c>
      <c r="F42">
        <f t="shared" ref="F42:F58" si="2">SUM(C17:D17)</f>
        <v>22</v>
      </c>
      <c r="G42" t="s">
        <v>35</v>
      </c>
    </row>
    <row r="43" spans="2:11" x14ac:dyDescent="0.3">
      <c r="B43" t="s">
        <v>14</v>
      </c>
      <c r="C43">
        <f t="shared" ref="C43:C58" si="3">E18/(C18+D18+E18)*100</f>
        <v>36.666666666666664</v>
      </c>
      <c r="D43">
        <f t="shared" ref="D43:D58" si="4">K18/(J18+K18)*100</f>
        <v>43.333333333333336</v>
      </c>
      <c r="E43">
        <f t="shared" si="1"/>
        <v>30</v>
      </c>
      <c r="F43">
        <f t="shared" si="2"/>
        <v>19</v>
      </c>
      <c r="G43" t="s">
        <v>36</v>
      </c>
    </row>
    <row r="44" spans="2:11" x14ac:dyDescent="0.3">
      <c r="B44" t="s">
        <v>15</v>
      </c>
      <c r="C44">
        <f t="shared" si="3"/>
        <v>3.8461538461538463</v>
      </c>
      <c r="D44">
        <f t="shared" si="4"/>
        <v>26.923076923076923</v>
      </c>
      <c r="E44">
        <f t="shared" si="1"/>
        <v>26</v>
      </c>
      <c r="F44">
        <f t="shared" si="2"/>
        <v>25</v>
      </c>
      <c r="G44" t="s">
        <v>37</v>
      </c>
    </row>
    <row r="45" spans="2:11" x14ac:dyDescent="0.3">
      <c r="B45" t="s">
        <v>16</v>
      </c>
      <c r="C45">
        <f t="shared" si="3"/>
        <v>40.625</v>
      </c>
      <c r="D45">
        <f t="shared" si="4"/>
        <v>53.125</v>
      </c>
      <c r="E45">
        <f t="shared" si="1"/>
        <v>32</v>
      </c>
      <c r="F45">
        <f t="shared" si="2"/>
        <v>19</v>
      </c>
      <c r="G45" t="s">
        <v>38</v>
      </c>
    </row>
    <row r="46" spans="2:11" x14ac:dyDescent="0.3">
      <c r="B46" t="s">
        <v>22</v>
      </c>
      <c r="C46">
        <f t="shared" si="3"/>
        <v>31.578947368421051</v>
      </c>
      <c r="D46">
        <f t="shared" si="4"/>
        <v>47.368421052631575</v>
      </c>
      <c r="E46">
        <f t="shared" si="1"/>
        <v>19</v>
      </c>
      <c r="F46">
        <f t="shared" si="2"/>
        <v>13</v>
      </c>
      <c r="G46" t="s">
        <v>39</v>
      </c>
    </row>
    <row r="47" spans="2:11" x14ac:dyDescent="0.3">
      <c r="B47" t="s">
        <v>30</v>
      </c>
      <c r="C47">
        <f t="shared" si="3"/>
        <v>26.666666666666668</v>
      </c>
      <c r="D47">
        <f t="shared" si="4"/>
        <v>40</v>
      </c>
      <c r="E47">
        <f t="shared" si="1"/>
        <v>15</v>
      </c>
      <c r="F47">
        <f t="shared" si="2"/>
        <v>11</v>
      </c>
      <c r="G47" t="s">
        <v>40</v>
      </c>
    </row>
    <row r="48" spans="2:11" x14ac:dyDescent="0.3">
      <c r="B48" t="s">
        <v>23</v>
      </c>
      <c r="C48">
        <f t="shared" si="3"/>
        <v>36.84210526315789</v>
      </c>
      <c r="D48">
        <f t="shared" si="4"/>
        <v>57.894736842105267</v>
      </c>
      <c r="E48">
        <f t="shared" si="1"/>
        <v>19</v>
      </c>
      <c r="F48">
        <f t="shared" si="2"/>
        <v>12</v>
      </c>
      <c r="G48" t="s">
        <v>41</v>
      </c>
    </row>
    <row r="49" spans="2:7" x14ac:dyDescent="0.3">
      <c r="B49" t="s">
        <v>24</v>
      </c>
      <c r="C49">
        <f t="shared" si="3"/>
        <v>40</v>
      </c>
      <c r="D49">
        <f t="shared" si="4"/>
        <v>55.000000000000007</v>
      </c>
      <c r="E49">
        <f t="shared" si="1"/>
        <v>20</v>
      </c>
      <c r="F49">
        <f t="shared" si="2"/>
        <v>12</v>
      </c>
      <c r="G49" t="s">
        <v>42</v>
      </c>
    </row>
    <row r="50" spans="2:7" x14ac:dyDescent="0.3">
      <c r="B50" t="s">
        <v>25</v>
      </c>
      <c r="C50">
        <f t="shared" si="3"/>
        <v>40</v>
      </c>
      <c r="D50">
        <f t="shared" si="4"/>
        <v>53.333333333333336</v>
      </c>
      <c r="E50">
        <f t="shared" si="1"/>
        <v>15</v>
      </c>
      <c r="F50">
        <f t="shared" si="2"/>
        <v>9</v>
      </c>
      <c r="G50" t="s">
        <v>43</v>
      </c>
    </row>
    <row r="51" spans="2:7" x14ac:dyDescent="0.3">
      <c r="B51" t="s">
        <v>26</v>
      </c>
      <c r="C51">
        <f t="shared" si="3"/>
        <v>0</v>
      </c>
      <c r="D51">
        <f t="shared" si="4"/>
        <v>0</v>
      </c>
      <c r="E51">
        <f t="shared" si="1"/>
        <v>17</v>
      </c>
      <c r="F51">
        <f t="shared" si="2"/>
        <v>17</v>
      </c>
      <c r="G51" t="s">
        <v>44</v>
      </c>
    </row>
    <row r="52" spans="2:7" x14ac:dyDescent="0.3">
      <c r="B52" t="s">
        <v>27</v>
      </c>
      <c r="C52">
        <f t="shared" si="3"/>
        <v>26.666666666666668</v>
      </c>
      <c r="D52">
        <f t="shared" si="4"/>
        <v>40</v>
      </c>
      <c r="E52">
        <f t="shared" si="1"/>
        <v>15</v>
      </c>
      <c r="F52">
        <f t="shared" si="2"/>
        <v>11</v>
      </c>
      <c r="G52" t="s">
        <v>40</v>
      </c>
    </row>
    <row r="53" spans="2:7" x14ac:dyDescent="0.3">
      <c r="B53" t="s">
        <v>17</v>
      </c>
      <c r="C53">
        <f t="shared" si="3"/>
        <v>30</v>
      </c>
      <c r="D53">
        <f t="shared" si="4"/>
        <v>35</v>
      </c>
      <c r="E53">
        <f t="shared" si="1"/>
        <v>20</v>
      </c>
      <c r="F53">
        <f t="shared" si="2"/>
        <v>14</v>
      </c>
      <c r="G53" t="s">
        <v>45</v>
      </c>
    </row>
    <row r="54" spans="2:7" x14ac:dyDescent="0.3">
      <c r="B54" t="s">
        <v>18</v>
      </c>
      <c r="C54">
        <f t="shared" si="3"/>
        <v>0</v>
      </c>
      <c r="D54">
        <f t="shared" si="4"/>
        <v>50</v>
      </c>
      <c r="E54">
        <f t="shared" si="1"/>
        <v>2</v>
      </c>
      <c r="F54">
        <f t="shared" si="2"/>
        <v>2</v>
      </c>
      <c r="G54" t="s">
        <v>46</v>
      </c>
    </row>
    <row r="55" spans="2:7" x14ac:dyDescent="0.3">
      <c r="B55" t="s">
        <v>28</v>
      </c>
      <c r="C55">
        <f t="shared" si="3"/>
        <v>23.076923076923077</v>
      </c>
      <c r="D55">
        <f t="shared" si="4"/>
        <v>42.307692307692307</v>
      </c>
      <c r="E55">
        <f t="shared" si="1"/>
        <v>26</v>
      </c>
      <c r="F55">
        <f t="shared" si="2"/>
        <v>20</v>
      </c>
      <c r="G55" t="s">
        <v>47</v>
      </c>
    </row>
    <row r="56" spans="2:7" x14ac:dyDescent="0.3">
      <c r="B56" t="s">
        <v>19</v>
      </c>
      <c r="C56">
        <f t="shared" si="3"/>
        <v>38.461538461538467</v>
      </c>
      <c r="D56">
        <f t="shared" si="4"/>
        <v>42.307692307692307</v>
      </c>
      <c r="E56">
        <f t="shared" si="1"/>
        <v>26</v>
      </c>
      <c r="F56">
        <f t="shared" si="2"/>
        <v>16</v>
      </c>
      <c r="G56" t="s">
        <v>48</v>
      </c>
    </row>
    <row r="57" spans="2:7" x14ac:dyDescent="0.3">
      <c r="B57" t="s">
        <v>20</v>
      </c>
      <c r="C57">
        <f t="shared" si="3"/>
        <v>31.818181818181817</v>
      </c>
      <c r="D57">
        <f t="shared" si="4"/>
        <v>45.454545454545453</v>
      </c>
      <c r="E57">
        <f t="shared" si="1"/>
        <v>22</v>
      </c>
      <c r="F57">
        <f t="shared" si="2"/>
        <v>15</v>
      </c>
      <c r="G57" t="s">
        <v>49</v>
      </c>
    </row>
    <row r="58" spans="2:7" x14ac:dyDescent="0.3">
      <c r="B58" t="s">
        <v>21</v>
      </c>
      <c r="C58">
        <f t="shared" si="3"/>
        <v>25</v>
      </c>
      <c r="D58">
        <f t="shared" si="4"/>
        <v>45.833333333333329</v>
      </c>
      <c r="E58">
        <f t="shared" si="1"/>
        <v>24</v>
      </c>
      <c r="F58">
        <f t="shared" si="2"/>
        <v>18</v>
      </c>
      <c r="G58" t="s">
        <v>50</v>
      </c>
    </row>
    <row r="62" spans="2:7" x14ac:dyDescent="0.3">
      <c r="B62" t="s">
        <v>51</v>
      </c>
      <c r="C62" s="8" t="s">
        <v>55</v>
      </c>
      <c r="D62" s="8" t="s">
        <v>56</v>
      </c>
      <c r="E62" s="8" t="s">
        <v>57</v>
      </c>
      <c r="F62" s="8" t="s">
        <v>58</v>
      </c>
      <c r="G62" s="8" t="s">
        <v>59</v>
      </c>
    </row>
    <row r="63" spans="2:7" x14ac:dyDescent="0.3">
      <c r="B63" s="7" t="s">
        <v>53</v>
      </c>
      <c r="C63" s="9">
        <v>0.78823529411764703</v>
      </c>
      <c r="D63" s="9">
        <v>0.94285714285714195</v>
      </c>
      <c r="E63" s="9">
        <v>0.83333333333333304</v>
      </c>
      <c r="F63" s="9">
        <v>0.94285714285714195</v>
      </c>
      <c r="G63" s="9">
        <v>0.64705882352941102</v>
      </c>
    </row>
    <row r="64" spans="2:7" x14ac:dyDescent="0.3">
      <c r="B64" t="s">
        <v>52</v>
      </c>
      <c r="C64" s="9">
        <v>0.72857142857142798</v>
      </c>
      <c r="D64" s="9">
        <v>0.64</v>
      </c>
      <c r="E64" s="9">
        <v>0.69166666666666599</v>
      </c>
      <c r="F64" s="9">
        <v>0.64</v>
      </c>
      <c r="G64" s="9">
        <v>0.62745098039215597</v>
      </c>
    </row>
    <row r="65" spans="2:7" x14ac:dyDescent="0.3">
      <c r="B65" t="s">
        <v>54</v>
      </c>
      <c r="C65" s="9">
        <v>0.71764705882352897</v>
      </c>
      <c r="D65" s="9">
        <v>0.74285714285714199</v>
      </c>
      <c r="E65" s="9">
        <v>0.72499999999999998</v>
      </c>
      <c r="F65" s="9">
        <v>0.74285714285714199</v>
      </c>
      <c r="G65" s="9">
        <v>0.52</v>
      </c>
    </row>
  </sheetData>
  <mergeCells count="6">
    <mergeCell ref="J15:K15"/>
    <mergeCell ref="B7:C7"/>
    <mergeCell ref="D7:E7"/>
    <mergeCell ref="F7:G7"/>
    <mergeCell ref="C15:E15"/>
    <mergeCell ref="F15:I15"/>
  </mergeCells>
  <pageMargins left="0.7" right="0.7" top="0.75" bottom="0.75" header="0.3" footer="0.3"/>
  <pageSetup paperSize="9" orientation="portrait" r:id="rId1"/>
  <ignoredErrors>
    <ignoredError sqref="C34:E34 F34:K3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Berardi, Emanuele</dc:creator>
  <cp:lastModifiedBy>Berardi, Emanuele</cp:lastModifiedBy>
  <dcterms:created xsi:type="dcterms:W3CDTF">2015-06-05T18:17:20Z</dcterms:created>
  <dcterms:modified xsi:type="dcterms:W3CDTF">2024-07-24T18:14:01Z</dcterms:modified>
</cp:coreProperties>
</file>