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6a1a4eb2d53bcd/SSU/Field Work/Data/"/>
    </mc:Choice>
  </mc:AlternateContent>
  <xr:revisionPtr revIDLastSave="5590" documentId="8_{DB7877A1-8A4B-454E-92AB-0795B370E71F}" xr6:coauthVersionLast="47" xr6:coauthVersionMax="47" xr10:uidLastSave="{D9BA9BEB-29C8-4EC8-8738-0B1AD11F6A9E}"/>
  <bookViews>
    <workbookView xWindow="-120" yWindow="-120" windowWidth="38640" windowHeight="21240" activeTab="1" xr2:uid="{1C6FAE2B-F1F4-43B0-8B60-4479AB752927}"/>
  </bookViews>
  <sheets>
    <sheet name="meta" sheetId="2" r:id="rId1"/>
    <sheet name="log" sheetId="1" r:id="rId2"/>
    <sheet name="BullPoint" sheetId="7" r:id="rId3"/>
  </sheets>
  <definedNames>
    <definedName name="_xlnm._FilterDatabase" localSheetId="1" hidden="1">log!$A$1:$AR$155</definedName>
    <definedName name="_xlnm.Criteria" localSheetId="1">log!$A$2:$A$155</definedName>
    <definedName name="_xlnm.Extract" localSheetId="1">log!$A$159:$AR$159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7" i="1" l="1"/>
  <c r="W158" i="1"/>
  <c r="Y158" i="1"/>
  <c r="Y159" i="1"/>
  <c r="W160" i="1"/>
  <c r="AL157" i="1"/>
  <c r="AL158" i="1"/>
  <c r="AI157" i="1"/>
  <c r="AJ157" i="1"/>
  <c r="AK157" i="1"/>
  <c r="AI158" i="1"/>
  <c r="AJ158" i="1"/>
  <c r="AK158" i="1"/>
  <c r="AH157" i="1"/>
  <c r="AH158" i="1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2" i="7"/>
  <c r="X33" i="7"/>
  <c r="X35" i="7"/>
  <c r="X36" i="7"/>
  <c r="X37" i="7"/>
  <c r="X38" i="7"/>
  <c r="X39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7" i="7"/>
  <c r="X58" i="7"/>
  <c r="X59" i="7"/>
  <c r="X60" i="7"/>
  <c r="X61" i="7"/>
  <c r="X62" i="7"/>
  <c r="X63" i="7"/>
  <c r="X64" i="7"/>
  <c r="X65" i="7"/>
  <c r="X66" i="7"/>
  <c r="X67" i="7"/>
  <c r="X68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90" i="7"/>
  <c r="X91" i="7"/>
  <c r="X92" i="7"/>
  <c r="X93" i="7"/>
  <c r="X94" i="7"/>
  <c r="X95" i="7"/>
  <c r="X96" i="7"/>
  <c r="X97" i="7"/>
  <c r="X98" i="7"/>
  <c r="X99" i="7"/>
  <c r="X101" i="7"/>
  <c r="X102" i="7"/>
  <c r="X103" i="7"/>
  <c r="X104" i="7"/>
  <c r="X105" i="7"/>
  <c r="X106" i="7"/>
  <c r="X107" i="7"/>
  <c r="X108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3" i="7"/>
  <c r="X124" i="7"/>
  <c r="X126" i="7"/>
  <c r="X5" i="7"/>
  <c r="X6" i="7"/>
  <c r="X7" i="7"/>
  <c r="X8" i="7"/>
  <c r="X9" i="7"/>
  <c r="X10" i="7"/>
  <c r="X11" i="7"/>
  <c r="X12" i="7"/>
  <c r="X13" i="7"/>
  <c r="X4" i="7"/>
</calcChain>
</file>

<file path=xl/sharedStrings.xml><?xml version="1.0" encoding="utf-8"?>
<sst xmlns="http://schemas.openxmlformats.org/spreadsheetml/2006/main" count="4804" uniqueCount="265">
  <si>
    <t>date</t>
  </si>
  <si>
    <t>site</t>
  </si>
  <si>
    <t>lat</t>
  </si>
  <si>
    <t>long</t>
  </si>
  <si>
    <t>soak_time_total</t>
  </si>
  <si>
    <t>gear_type</t>
  </si>
  <si>
    <t>mesh_size</t>
  </si>
  <si>
    <t>effort_rep</t>
  </si>
  <si>
    <t>unique_id</t>
  </si>
  <si>
    <t>sex</t>
  </si>
  <si>
    <t>total_length</t>
  </si>
  <si>
    <t>temp</t>
  </si>
  <si>
    <t>sal</t>
  </si>
  <si>
    <t>do_mgl</t>
  </si>
  <si>
    <t>do_per</t>
  </si>
  <si>
    <t>wind_obs</t>
  </si>
  <si>
    <t>solar_obs</t>
  </si>
  <si>
    <t>crew</t>
  </si>
  <si>
    <t>tide</t>
  </si>
  <si>
    <t>notes</t>
  </si>
  <si>
    <t>euthanized</t>
  </si>
  <si>
    <t>pregnant</t>
  </si>
  <si>
    <t>lavaged</t>
  </si>
  <si>
    <t>gut_label</t>
  </si>
  <si>
    <t>large</t>
  </si>
  <si>
    <t>gillnet</t>
  </si>
  <si>
    <t>eel</t>
  </si>
  <si>
    <t>na</t>
  </si>
  <si>
    <t>cond</t>
  </si>
  <si>
    <t>ph</t>
  </si>
  <si>
    <t>light</t>
  </si>
  <si>
    <t>sunny</t>
  </si>
  <si>
    <t>AC, KL, RD, NN</t>
  </si>
  <si>
    <t>small</t>
  </si>
  <si>
    <t>mud</t>
  </si>
  <si>
    <t>WQ taken shallow (see Temp)</t>
  </si>
  <si>
    <t>total_shark_day</t>
  </si>
  <si>
    <t>shark_net_day</t>
  </si>
  <si>
    <t>shark_no_day</t>
  </si>
  <si>
    <t>date_string</t>
  </si>
  <si>
    <t>F</t>
  </si>
  <si>
    <t>N</t>
  </si>
  <si>
    <t>time_caught</t>
  </si>
  <si>
    <t>soak_time_start</t>
  </si>
  <si>
    <t>soak_time_end</t>
  </si>
  <si>
    <t>overcast</t>
  </si>
  <si>
    <t>AC, KL, NN</t>
  </si>
  <si>
    <t>total_shark_net_day</t>
  </si>
  <si>
    <t>AC, RD, KL, SG</t>
  </si>
  <si>
    <t>M</t>
  </si>
  <si>
    <t>net taken out of water between 12:50 and 13:35 to patch holes; exact time of capture not written down; 43cm neonate found next to net w/ bite marks on gills [not added to log]</t>
  </si>
  <si>
    <t>note the disparate soak times for large and small nets today</t>
  </si>
  <si>
    <t>Y</t>
  </si>
  <si>
    <t>LS-A-001</t>
  </si>
  <si>
    <t>LS-A-002</t>
  </si>
  <si>
    <t>LS-A-003</t>
  </si>
  <si>
    <t>LS-A-004</t>
  </si>
  <si>
    <t>LS-A-005</t>
  </si>
  <si>
    <t>LS-A-006</t>
  </si>
  <si>
    <t>LS-A-007</t>
  </si>
  <si>
    <t>LS-A-008</t>
  </si>
  <si>
    <t>LS-A-009</t>
  </si>
  <si>
    <t>LS-J-001</t>
  </si>
  <si>
    <t>LS-J-002</t>
  </si>
  <si>
    <t>gut_contents</t>
  </si>
  <si>
    <t>LS-J-003</t>
  </si>
  <si>
    <t>LS-J-004</t>
  </si>
  <si>
    <t>capture time not recorded today</t>
  </si>
  <si>
    <t>AC, RD, NN, KL, SG</t>
  </si>
  <si>
    <t>AC, RD, NN, KL, JH, MA</t>
  </si>
  <si>
    <t>AC, RD, NN, KL, Ben</t>
  </si>
  <si>
    <t>LS-J-005</t>
  </si>
  <si>
    <t>moderate</t>
  </si>
  <si>
    <t>AC, KL, NN, Hughes Lab</t>
  </si>
  <si>
    <t>LS-J-006</t>
  </si>
  <si>
    <t>HL left ~1300; extra 30min soak time to untangle sharks</t>
  </si>
  <si>
    <t>HL left ~1300</t>
  </si>
  <si>
    <t>AC, KL, NN, RD</t>
  </si>
  <si>
    <t>LS-J-007</t>
  </si>
  <si>
    <t>AC, KL, NN, RD, JK, Andrea intern</t>
  </si>
  <si>
    <t>LS-A-010</t>
  </si>
  <si>
    <t>LS-A-011</t>
  </si>
  <si>
    <t>dissected, not lavaged</t>
  </si>
  <si>
    <t>LS-A-012</t>
  </si>
  <si>
    <t>LS-A-013</t>
  </si>
  <si>
    <t>LS-A-014</t>
  </si>
  <si>
    <t>LS-A-015</t>
  </si>
  <si>
    <t>LS-A-016</t>
  </si>
  <si>
    <t>no small net today; dissected, not lavaged</t>
  </si>
  <si>
    <t>no small net today</t>
  </si>
  <si>
    <t>sampling date [yyyymmdd]</t>
  </si>
  <si>
    <t>sampling date [mm/dd/yyyy]</t>
  </si>
  <si>
    <t>latitude, N</t>
  </si>
  <si>
    <t>longitude, W</t>
  </si>
  <si>
    <t>time when gillnets were first deployed in the water</t>
  </si>
  <si>
    <t>time when gillnets were removed from the water</t>
  </si>
  <si>
    <t>net type (e.g. gillnet, seine)</t>
  </si>
  <si>
    <t>size of net mesh; for gillnets, "small" = 1" square mesh; "large" = 2.5" square mesh</t>
  </si>
  <si>
    <t>type of substrate in which nets were deployed</t>
  </si>
  <si>
    <t>number of sharks caught among all nets for a particular day, in increasing order [e.g. "3" = among all the nets, this is the 3rd shark we caught on 7/6/21]</t>
  </si>
  <si>
    <t>total number of sharks caught among all the nets for a particular day [e.g. "4" = we caught a total of 4 sharks on 7/6/21]</t>
  </si>
  <si>
    <t>M for male; F for female</t>
  </si>
  <si>
    <t>yes or no</t>
  </si>
  <si>
    <t>if euthanized and female, was this shark pregnant?</t>
  </si>
  <si>
    <t>Yes or No; whether or not the shark was puked</t>
  </si>
  <si>
    <t>gut_content</t>
  </si>
  <si>
    <t>if lavaged, did the shark puke up gut contents?</t>
  </si>
  <si>
    <t>time of day when shark was caught; military time</t>
  </si>
  <si>
    <t>temperature</t>
  </si>
  <si>
    <t>dissolved oxygen, measured in percent (%)</t>
  </si>
  <si>
    <t>dissolved oxygen, measured in mg/L</t>
  </si>
  <si>
    <t>conductivity</t>
  </si>
  <si>
    <t>salinity</t>
  </si>
  <si>
    <t>pH</t>
  </si>
  <si>
    <t>observation of wind strength, qualitative</t>
  </si>
  <si>
    <t>observation of solar occurrence, qualitative</t>
  </si>
  <si>
    <t>field crew</t>
  </si>
  <si>
    <t>AC, KL, JH, SA</t>
  </si>
  <si>
    <t>AC, KL, RD, EF</t>
  </si>
  <si>
    <t>LS-A-017</t>
  </si>
  <si>
    <t>recaptured at 14:57 in large net; red flushed markings on underbelly and quick induction into TI indicating previous net entanglement</t>
  </si>
  <si>
    <t>LS-A-018</t>
  </si>
  <si>
    <t>number of sharks caught in a particular net (sorted by mesh size) for a particular day, in increasing order [e.g. "3" = this is the 3rd shark caught in the large mesh net on 7/6/21]</t>
  </si>
  <si>
    <t>total number of sharks caught in a particular net (sorted by mesh size) for a particular day [e.g. "4" = we caught a total of 4 sharks in the large mesh net on 7/6/21]</t>
  </si>
  <si>
    <t>label attributed to gut contents if the shark was lavaged and the shark puked up gut contents</t>
  </si>
  <si>
    <t>length measurement in [cm] of shark, total length flexed</t>
  </si>
  <si>
    <t>beginning of pH probe not holding calibration</t>
  </si>
  <si>
    <t>one of three sites - Schooner (by the parking lot), Site 2 (halfway down Schooner Bay, or Bull Point (where Schooner &amp; Home bays converge)</t>
  </si>
  <si>
    <t>habitat</t>
  </si>
  <si>
    <t>unique identification for a particular shark, consisting of a concatenation of ["date_string", "mesh_size", "habitat"]</t>
  </si>
  <si>
    <t>number of replicates for the day</t>
  </si>
  <si>
    <t>shark_pres_abs</t>
  </si>
  <si>
    <t>hrs_soak_time</t>
  </si>
  <si>
    <t>start of new large net</t>
  </si>
  <si>
    <t>AC, JJ</t>
  </si>
  <si>
    <t>AC, RK, JG, JJ, AD</t>
  </si>
  <si>
    <t>u/k</t>
  </si>
  <si>
    <t>unknown sex; female-looking but 1 small, deformed clasper</t>
  </si>
  <si>
    <t>AC, EF, VC</t>
  </si>
  <si>
    <t>LS-A-019</t>
  </si>
  <si>
    <t>LS-J-008</t>
  </si>
  <si>
    <t>AC, JJ, MV, KP</t>
  </si>
  <si>
    <t>LS-J-009</t>
  </si>
  <si>
    <t>AC, BH, WK, VS</t>
  </si>
  <si>
    <t>LS-A-020</t>
  </si>
  <si>
    <t>AC, RK, JG, Zippay/Place</t>
  </si>
  <si>
    <t>AC, JC, EF, WK</t>
  </si>
  <si>
    <t>AC, MA</t>
  </si>
  <si>
    <t>1st time kayaking; very windy by end of 30 mins</t>
  </si>
  <si>
    <t>AC, JJ, RK, AE, JG, CL</t>
  </si>
  <si>
    <t>AC, JJ, AE</t>
  </si>
  <si>
    <t>AC, MA, MS</t>
  </si>
  <si>
    <t>AC, MR, MA, RK, JJ</t>
  </si>
  <si>
    <t>AC, AE, JJ, RK, JG</t>
  </si>
  <si>
    <t>caught something large in small net but freed itself</t>
  </si>
  <si>
    <t>AC, RK</t>
  </si>
  <si>
    <t>Home</t>
  </si>
  <si>
    <t>Boulder Bay</t>
  </si>
  <si>
    <t>AC, RK, JJ</t>
  </si>
  <si>
    <t>LS-J-010</t>
  </si>
  <si>
    <t>AC, EF, Swcrew</t>
  </si>
  <si>
    <t>AC, RK, EF, Mack/Xander</t>
  </si>
  <si>
    <t>strong</t>
  </si>
  <si>
    <t>AC, JK, AK, MH</t>
  </si>
  <si>
    <t>age_class</t>
  </si>
  <si>
    <t>cpue_net</t>
  </si>
  <si>
    <t>cpue_day</t>
  </si>
  <si>
    <t>total time the nets soaked in the water [in hours]</t>
  </si>
  <si>
    <t>total time the nets soaked in the water [converted to number, for cpue calculation]</t>
  </si>
  <si>
    <t>catch per unit effort by net size</t>
  </si>
  <si>
    <t>catch per unit effort for the day</t>
  </si>
  <si>
    <t>shark presence; 1 [present] or 0 [absent]</t>
  </si>
  <si>
    <t>neonate, juvenile, adult; based on total_length</t>
  </si>
  <si>
    <t>20210209_large_mud_Home</t>
  </si>
  <si>
    <t>0</t>
  </si>
  <si>
    <t>20210212_large_mud_Boulder Bay</t>
  </si>
  <si>
    <t>20210219_large_mud_Home</t>
  </si>
  <si>
    <t>20210219_small_mud_Home</t>
  </si>
  <si>
    <t>Schooner</t>
  </si>
  <si>
    <t>20210225_small_mud_Schooner</t>
  </si>
  <si>
    <t>20210225_large_mud_Schooner</t>
  </si>
  <si>
    <t>20210305_small_mud_Schooner</t>
  </si>
  <si>
    <t>20210305_large_mud_Schooner</t>
  </si>
  <si>
    <t>20210408_large_mud_Home</t>
  </si>
  <si>
    <t>20210422_large_mud_Schooner</t>
  </si>
  <si>
    <t>20210422_small_mud_Schooner</t>
  </si>
  <si>
    <t>20210513_large_mud_Schooner</t>
  </si>
  <si>
    <t>20210521_small_eel_Schooner</t>
  </si>
  <si>
    <t>20210521_large_eel_Schooner</t>
  </si>
  <si>
    <t>20210605_large_eel_Schooner</t>
  </si>
  <si>
    <t>20210605_small_eel_Schooner</t>
  </si>
  <si>
    <t>20210610_large_mud_Schooner</t>
  </si>
  <si>
    <t>1</t>
  </si>
  <si>
    <t>adult</t>
  </si>
  <si>
    <t>20210610_small_mud_Schooner</t>
  </si>
  <si>
    <t>20210620_small_eel_Schooner</t>
  </si>
  <si>
    <t>20210620_large_eel_Schooner</t>
  </si>
  <si>
    <t>Bull Point</t>
  </si>
  <si>
    <t>20210621_small_eel_Bull Point</t>
  </si>
  <si>
    <t>20210621_large_eel_Bull Point</t>
  </si>
  <si>
    <t>20210622_large_mud_Schooner</t>
  </si>
  <si>
    <t>20210622_small_mud_Schooner</t>
  </si>
  <si>
    <t>20210623_large_mud_Bull Point</t>
  </si>
  <si>
    <t>juvenile</t>
  </si>
  <si>
    <t>20210623_small_mud_Bull Point</t>
  </si>
  <si>
    <t>20210624_large_mud_Bull Point</t>
  </si>
  <si>
    <t>neonate</t>
  </si>
  <si>
    <t>20210624_small_mud_Bull Point</t>
  </si>
  <si>
    <t>20210703_large_mud_Bull Point</t>
  </si>
  <si>
    <t>20210703_small_mud_Bull Point</t>
  </si>
  <si>
    <t>20210706_large_eel_Bull Point</t>
  </si>
  <si>
    <t>20210706_small_eel_Bull Point</t>
  </si>
  <si>
    <t>20210707_large_mud_Bull Point</t>
  </si>
  <si>
    <t>20210707_small_mud_Bull Point</t>
  </si>
  <si>
    <t>20210708_large_eel_Schooner</t>
  </si>
  <si>
    <t>20210708_small_eel_Schooner</t>
  </si>
  <si>
    <t>Site 2</t>
  </si>
  <si>
    <t>20210709_large_mud_Site 2</t>
  </si>
  <si>
    <t>20210709_small_mud_Site 2</t>
  </si>
  <si>
    <t>20210710_large_mud_Bull Point</t>
  </si>
  <si>
    <t>20210710_small_mud_Bull Point</t>
  </si>
  <si>
    <t>20210721_large_eel_Bull Point</t>
  </si>
  <si>
    <t>20210721_small_eel_Bull Point</t>
  </si>
  <si>
    <t>20210722_large_mud_Bull Point</t>
  </si>
  <si>
    <t>20210722_small_mud_Bull Point</t>
  </si>
  <si>
    <t>20210723_large_mud_Bull Point</t>
  </si>
  <si>
    <t>20210724_large_eel_Bull Point</t>
  </si>
  <si>
    <t>20210724_small_eel_Bull Point</t>
  </si>
  <si>
    <t>20210725_large_mud_Bull Point</t>
  </si>
  <si>
    <t>20210725_small_mud_Bull Point</t>
  </si>
  <si>
    <t>20210804_large_eel_Site 2</t>
  </si>
  <si>
    <t>20210804_small_eel_Site 2</t>
  </si>
  <si>
    <t>20210805_large_eel_Bull Point</t>
  </si>
  <si>
    <t>20210805_small_eel_Bull Point</t>
  </si>
  <si>
    <t>20210822_large_mud_Bull Point</t>
  </si>
  <si>
    <t>20210822_small_mud_Bull Point</t>
  </si>
  <si>
    <t>20210826_large_mud_Bull Point</t>
  </si>
  <si>
    <t>20210826_small_mud_Bull Point</t>
  </si>
  <si>
    <t>20210827_large_eel_Bull Point</t>
  </si>
  <si>
    <t>20210827_small_eel_Bull Point</t>
  </si>
  <si>
    <t>20210828_large_eel_Bull Point</t>
  </si>
  <si>
    <t>20210828_small_eel_Bull Point</t>
  </si>
  <si>
    <t>20210829_large_mud_Bull Point</t>
  </si>
  <si>
    <t>20210829_small_mud_Bull Point</t>
  </si>
  <si>
    <t>20210910_large_mud_Bull Point</t>
  </si>
  <si>
    <t>20210910_small_mud_Bull Point</t>
  </si>
  <si>
    <t>20210911_large_eel_Bull Point</t>
  </si>
  <si>
    <t>20210911_small_eel_Bull Point</t>
  </si>
  <si>
    <t>20210912_large_mud_Bull Point</t>
  </si>
  <si>
    <t>20210912_small_mud_Bull Point</t>
  </si>
  <si>
    <t>20210914_large_mud_Bull Point</t>
  </si>
  <si>
    <t>20210914_small_mud_Bull Point</t>
  </si>
  <si>
    <t>none</t>
  </si>
  <si>
    <t>time_bin</t>
  </si>
  <si>
    <t>num_time_caught</t>
  </si>
  <si>
    <t>length_bin</t>
  </si>
  <si>
    <t>age_bin</t>
  </si>
  <si>
    <t>juv</t>
  </si>
  <si>
    <t>new_gut_label</t>
  </si>
  <si>
    <t>LS-J-011</t>
  </si>
  <si>
    <t>LS-J-012</t>
  </si>
  <si>
    <t>month</t>
  </si>
  <si>
    <t>log</t>
  </si>
  <si>
    <t>BullPoint</t>
  </si>
  <si>
    <t>column headings same as 'log', but data filtered for "site = Bull Point"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</si>
</sst>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mmdd;@"/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0" fillId="3" borderId="0" xfId="0" applyFill="1"/>
    <xf numFmtId="0" fontId="0" fillId="0" borderId="0" xfId="0" applyFill="1"/>
    <xf numFmtId="2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0" fillId="0" borderId="0" xfId="0" applyBorder="1"/>
    <xf numFmtId="0" fontId="0" fillId="5" borderId="0" xfId="0" applyFill="1"/>
    <xf numFmtId="0" fontId="0" fillId="5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/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0CB7-235C-4592-90C6-0309E1A33A88}">
  <dimension ref="A1:B45"/>
  <sheetViews>
    <sheetView workbookViewId="0">
      <selection activeCell="B38" sqref="B38"/>
    </sheetView>
  </sheetViews>
  <sheetFormatPr defaultRowHeight="15" x14ac:dyDescent="0.25"/>
  <cols>
    <col min="1" max="1" width="19.28515625" bestFit="1" customWidth="1"/>
    <col min="2" max="2" width="159.5703125" bestFit="1" customWidth="1"/>
  </cols>
  <sheetData>
    <row r="1" spans="1:2" x14ac:dyDescent="0.25">
      <c r="A1" s="12" t="s">
        <v>262</v>
      </c>
      <c r="B1" s="12"/>
    </row>
    <row r="2" spans="1:2" x14ac:dyDescent="0.25">
      <c r="A2" s="14" t="s">
        <v>0</v>
      </c>
      <c r="B2" s="11" t="s">
        <v>91</v>
      </c>
    </row>
    <row r="3" spans="1:2" x14ac:dyDescent="0.25">
      <c r="A3" s="14" t="s">
        <v>39</v>
      </c>
      <c r="B3" s="11" t="s">
        <v>90</v>
      </c>
    </row>
    <row r="4" spans="1:2" x14ac:dyDescent="0.25">
      <c r="A4" s="14" t="s">
        <v>1</v>
      </c>
      <c r="B4" s="11" t="s">
        <v>127</v>
      </c>
    </row>
    <row r="5" spans="1:2" x14ac:dyDescent="0.25">
      <c r="A5" s="14" t="s">
        <v>2</v>
      </c>
      <c r="B5" s="11" t="s">
        <v>92</v>
      </c>
    </row>
    <row r="6" spans="1:2" x14ac:dyDescent="0.25">
      <c r="A6" s="14" t="s">
        <v>3</v>
      </c>
      <c r="B6" s="11" t="s">
        <v>93</v>
      </c>
    </row>
    <row r="7" spans="1:2" x14ac:dyDescent="0.25">
      <c r="A7" s="14" t="s">
        <v>43</v>
      </c>
      <c r="B7" s="11" t="s">
        <v>94</v>
      </c>
    </row>
    <row r="8" spans="1:2" x14ac:dyDescent="0.25">
      <c r="A8" s="14" t="s">
        <v>44</v>
      </c>
      <c r="B8" s="11" t="s">
        <v>95</v>
      </c>
    </row>
    <row r="9" spans="1:2" x14ac:dyDescent="0.25">
      <c r="A9" s="14" t="s">
        <v>4</v>
      </c>
      <c r="B9" s="11" t="s">
        <v>167</v>
      </c>
    </row>
    <row r="10" spans="1:2" x14ac:dyDescent="0.25">
      <c r="A10" s="14" t="s">
        <v>132</v>
      </c>
      <c r="B10" s="11" t="s">
        <v>168</v>
      </c>
    </row>
    <row r="11" spans="1:2" x14ac:dyDescent="0.25">
      <c r="A11" s="14" t="s">
        <v>165</v>
      </c>
      <c r="B11" s="11" t="s">
        <v>169</v>
      </c>
    </row>
    <row r="12" spans="1:2" x14ac:dyDescent="0.25">
      <c r="A12" s="14" t="s">
        <v>166</v>
      </c>
      <c r="B12" s="11" t="s">
        <v>170</v>
      </c>
    </row>
    <row r="13" spans="1:2" x14ac:dyDescent="0.25">
      <c r="A13" s="14" t="s">
        <v>5</v>
      </c>
      <c r="B13" s="11" t="s">
        <v>96</v>
      </c>
    </row>
    <row r="14" spans="1:2" x14ac:dyDescent="0.25">
      <c r="A14" s="14" t="s">
        <v>6</v>
      </c>
      <c r="B14" s="11" t="s">
        <v>97</v>
      </c>
    </row>
    <row r="15" spans="1:2" x14ac:dyDescent="0.25">
      <c r="A15" s="14" t="s">
        <v>128</v>
      </c>
      <c r="B15" s="11" t="s">
        <v>98</v>
      </c>
    </row>
    <row r="16" spans="1:2" x14ac:dyDescent="0.25">
      <c r="A16" s="14" t="s">
        <v>7</v>
      </c>
      <c r="B16" s="11" t="s">
        <v>130</v>
      </c>
    </row>
    <row r="17" spans="1:2" x14ac:dyDescent="0.25">
      <c r="A17" s="14" t="s">
        <v>8</v>
      </c>
      <c r="B17" s="11" t="s">
        <v>129</v>
      </c>
    </row>
    <row r="18" spans="1:2" x14ac:dyDescent="0.25">
      <c r="A18" s="14" t="s">
        <v>131</v>
      </c>
      <c r="B18" s="11" t="s">
        <v>171</v>
      </c>
    </row>
    <row r="19" spans="1:2" x14ac:dyDescent="0.25">
      <c r="A19" s="14" t="s">
        <v>37</v>
      </c>
      <c r="B19" s="11" t="s">
        <v>122</v>
      </c>
    </row>
    <row r="20" spans="1:2" x14ac:dyDescent="0.25">
      <c r="A20" s="14" t="s">
        <v>47</v>
      </c>
      <c r="B20" s="11" t="s">
        <v>123</v>
      </c>
    </row>
    <row r="21" spans="1:2" x14ac:dyDescent="0.25">
      <c r="A21" s="14" t="s">
        <v>38</v>
      </c>
      <c r="B21" s="11" t="s">
        <v>99</v>
      </c>
    </row>
    <row r="22" spans="1:2" x14ac:dyDescent="0.25">
      <c r="A22" s="14" t="s">
        <v>36</v>
      </c>
      <c r="B22" s="11" t="s">
        <v>100</v>
      </c>
    </row>
    <row r="23" spans="1:2" x14ac:dyDescent="0.25">
      <c r="A23" s="14" t="s">
        <v>10</v>
      </c>
      <c r="B23" s="11" t="s">
        <v>125</v>
      </c>
    </row>
    <row r="24" spans="1:2" x14ac:dyDescent="0.25">
      <c r="A24" s="14" t="s">
        <v>164</v>
      </c>
      <c r="B24" s="11" t="s">
        <v>172</v>
      </c>
    </row>
    <row r="25" spans="1:2" x14ac:dyDescent="0.25">
      <c r="A25" s="14" t="s">
        <v>9</v>
      </c>
      <c r="B25" s="11" t="s">
        <v>101</v>
      </c>
    </row>
    <row r="26" spans="1:2" x14ac:dyDescent="0.25">
      <c r="A26" s="14" t="s">
        <v>20</v>
      </c>
      <c r="B26" s="11" t="s">
        <v>102</v>
      </c>
    </row>
    <row r="27" spans="1:2" x14ac:dyDescent="0.25">
      <c r="A27" s="14" t="s">
        <v>21</v>
      </c>
      <c r="B27" s="11" t="s">
        <v>103</v>
      </c>
    </row>
    <row r="28" spans="1:2" x14ac:dyDescent="0.25">
      <c r="A28" s="14" t="s">
        <v>22</v>
      </c>
      <c r="B28" s="11" t="s">
        <v>104</v>
      </c>
    </row>
    <row r="29" spans="1:2" x14ac:dyDescent="0.25">
      <c r="A29" s="14" t="s">
        <v>105</v>
      </c>
      <c r="B29" s="11" t="s">
        <v>106</v>
      </c>
    </row>
    <row r="30" spans="1:2" x14ac:dyDescent="0.25">
      <c r="A30" s="14" t="s">
        <v>23</v>
      </c>
      <c r="B30" s="11" t="s">
        <v>124</v>
      </c>
    </row>
    <row r="31" spans="1:2" x14ac:dyDescent="0.25">
      <c r="A31" s="14" t="s">
        <v>42</v>
      </c>
      <c r="B31" s="11" t="s">
        <v>107</v>
      </c>
    </row>
    <row r="32" spans="1:2" x14ac:dyDescent="0.25">
      <c r="A32" s="14" t="s">
        <v>11</v>
      </c>
      <c r="B32" s="11" t="s">
        <v>108</v>
      </c>
    </row>
    <row r="33" spans="1:2" x14ac:dyDescent="0.25">
      <c r="A33" s="14" t="s">
        <v>14</v>
      </c>
      <c r="B33" s="11" t="s">
        <v>109</v>
      </c>
    </row>
    <row r="34" spans="1:2" x14ac:dyDescent="0.25">
      <c r="A34" s="14" t="s">
        <v>13</v>
      </c>
      <c r="B34" s="11" t="s">
        <v>110</v>
      </c>
    </row>
    <row r="35" spans="1:2" x14ac:dyDescent="0.25">
      <c r="A35" s="14" t="s">
        <v>28</v>
      </c>
      <c r="B35" s="11" t="s">
        <v>111</v>
      </c>
    </row>
    <row r="36" spans="1:2" x14ac:dyDescent="0.25">
      <c r="A36" s="14" t="s">
        <v>12</v>
      </c>
      <c r="B36" s="11" t="s">
        <v>112</v>
      </c>
    </row>
    <row r="37" spans="1:2" x14ac:dyDescent="0.25">
      <c r="A37" s="14" t="s">
        <v>29</v>
      </c>
      <c r="B37" s="11" t="s">
        <v>113</v>
      </c>
    </row>
    <row r="38" spans="1:2" x14ac:dyDescent="0.25">
      <c r="A38" s="14" t="s">
        <v>15</v>
      </c>
      <c r="B38" s="11" t="s">
        <v>114</v>
      </c>
    </row>
    <row r="39" spans="1:2" x14ac:dyDescent="0.25">
      <c r="A39" s="14" t="s">
        <v>16</v>
      </c>
      <c r="B39" s="11" t="s">
        <v>115</v>
      </c>
    </row>
    <row r="40" spans="1:2" x14ac:dyDescent="0.25">
      <c r="A40" s="14" t="s">
        <v>17</v>
      </c>
      <c r="B40" s="11" t="s">
        <v>116</v>
      </c>
    </row>
    <row r="41" spans="1:2" x14ac:dyDescent="0.25">
      <c r="A41" s="14" t="s">
        <v>18</v>
      </c>
      <c r="B41" s="11"/>
    </row>
    <row r="42" spans="1:2" x14ac:dyDescent="0.25">
      <c r="A42" s="14" t="s">
        <v>19</v>
      </c>
      <c r="B42" s="11"/>
    </row>
    <row r="44" spans="1:2" x14ac:dyDescent="0.25">
      <c r="A44" s="13" t="s">
        <v>263</v>
      </c>
      <c r="B44" s="13"/>
    </row>
    <row r="45" spans="1:2" x14ac:dyDescent="0.25">
      <c r="A45" s="15" t="s">
        <v>264</v>
      </c>
      <c r="B45" s="16"/>
    </row>
  </sheetData>
  <mergeCells count="2">
    <mergeCell ref="A1:B1"/>
    <mergeCell ref="A44:B4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BEC-BB08-4CE8-9D18-0BFCFCDC722A}">
  <dimension ref="A1:AR1206"/>
  <sheetViews>
    <sheetView tabSelected="1" workbookViewId="0">
      <pane ySplit="1" topLeftCell="A2" activePane="bottomLeft" state="frozen"/>
      <selection pane="bottomLeft" activeCell="K129" sqref="K129"/>
    </sheetView>
  </sheetViews>
  <sheetFormatPr defaultRowHeight="15" x14ac:dyDescent="0.25"/>
  <cols>
    <col min="1" max="1" width="9.7109375" customWidth="1"/>
    <col min="2" max="2" width="11" style="5" bestFit="1" customWidth="1"/>
    <col min="3" max="3" width="9.5703125" customWidth="1"/>
    <col min="4" max="4" width="9.5703125" style="3" customWidth="1"/>
    <col min="5" max="5" width="11.28515625" style="3" customWidth="1"/>
    <col min="6" max="6" width="15.28515625" customWidth="1"/>
    <col min="7" max="7" width="14.7109375" customWidth="1"/>
    <col min="8" max="8" width="15.42578125" customWidth="1"/>
    <col min="9" max="11" width="12.140625" customWidth="1"/>
    <col min="12" max="12" width="9.85546875" customWidth="1"/>
    <col min="13" max="13" width="10.28515625" customWidth="1"/>
    <col min="14" max="14" width="9.140625" customWidth="1"/>
    <col min="15" max="15" width="10.140625" customWidth="1"/>
    <col min="16" max="16" width="30" customWidth="1"/>
    <col min="17" max="17" width="12.85546875" style="9" customWidth="1"/>
    <col min="18" max="18" width="13.28515625" customWidth="1"/>
    <col min="19" max="19" width="19.28515625" customWidth="1"/>
    <col min="20" max="20" width="14" customWidth="1"/>
    <col min="21" max="21" width="15.140625" customWidth="1"/>
    <col min="22" max="24" width="11.85546875" customWidth="1"/>
    <col min="25" max="25" width="9.140625" customWidth="1"/>
    <col min="26" max="26" width="11" customWidth="1"/>
    <col min="27" max="30" width="9.140625" customWidth="1"/>
    <col min="31" max="33" width="11.85546875" customWidth="1"/>
    <col min="34" max="39" width="9.140625" customWidth="1"/>
    <col min="40" max="40" width="9.5703125" customWidth="1"/>
    <col min="42" max="42" width="13.85546875" bestFit="1" customWidth="1"/>
  </cols>
  <sheetData>
    <row r="1" spans="1:44" x14ac:dyDescent="0.25">
      <c r="A1" t="s">
        <v>0</v>
      </c>
      <c r="B1" t="s">
        <v>39</v>
      </c>
      <c r="C1" t="s">
        <v>1</v>
      </c>
      <c r="D1" t="s">
        <v>2</v>
      </c>
      <c r="E1" t="s">
        <v>3</v>
      </c>
      <c r="F1" t="s">
        <v>43</v>
      </c>
      <c r="G1" t="s">
        <v>44</v>
      </c>
      <c r="H1" t="s">
        <v>4</v>
      </c>
      <c r="I1" t="s">
        <v>132</v>
      </c>
      <c r="J1" t="s">
        <v>165</v>
      </c>
      <c r="K1" t="s">
        <v>166</v>
      </c>
      <c r="L1" t="s">
        <v>5</v>
      </c>
      <c r="M1" t="s">
        <v>6</v>
      </c>
      <c r="N1" t="s">
        <v>128</v>
      </c>
      <c r="O1" t="s">
        <v>7</v>
      </c>
      <c r="P1" t="s">
        <v>8</v>
      </c>
      <c r="Q1" s="9" t="s">
        <v>131</v>
      </c>
      <c r="R1" t="s">
        <v>37</v>
      </c>
      <c r="S1" t="s">
        <v>47</v>
      </c>
      <c r="T1" t="s">
        <v>38</v>
      </c>
      <c r="U1" t="s">
        <v>36</v>
      </c>
      <c r="V1" t="s">
        <v>10</v>
      </c>
      <c r="W1" t="s">
        <v>255</v>
      </c>
      <c r="X1" t="s">
        <v>164</v>
      </c>
      <c r="Y1" t="s">
        <v>9</v>
      </c>
      <c r="Z1" t="s">
        <v>20</v>
      </c>
      <c r="AA1" t="s">
        <v>21</v>
      </c>
      <c r="AB1" t="s">
        <v>22</v>
      </c>
      <c r="AC1" t="s">
        <v>64</v>
      </c>
      <c r="AD1" t="s">
        <v>23</v>
      </c>
      <c r="AE1" t="s">
        <v>42</v>
      </c>
      <c r="AF1" t="s">
        <v>253</v>
      </c>
      <c r="AG1" t="s">
        <v>18</v>
      </c>
      <c r="AH1" t="s">
        <v>11</v>
      </c>
      <c r="AI1" t="s">
        <v>14</v>
      </c>
      <c r="AJ1" t="s">
        <v>13</v>
      </c>
      <c r="AK1" t="s">
        <v>28</v>
      </c>
      <c r="AL1" t="s">
        <v>12</v>
      </c>
      <c r="AM1" t="s">
        <v>29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</row>
    <row r="2" spans="1:44" x14ac:dyDescent="0.25">
      <c r="A2" s="1">
        <v>44236</v>
      </c>
      <c r="B2" s="5">
        <v>44236</v>
      </c>
      <c r="C2" t="s">
        <v>156</v>
      </c>
      <c r="D2" s="3">
        <v>38.069339999999997</v>
      </c>
      <c r="E2" s="3">
        <v>-122.9174</v>
      </c>
      <c r="F2" s="2">
        <v>0.375</v>
      </c>
      <c r="G2" s="2">
        <v>0.41666666666666669</v>
      </c>
      <c r="H2" s="2">
        <v>4.1666666666666685E-2</v>
      </c>
      <c r="I2" s="8">
        <v>1.0000000000000004</v>
      </c>
      <c r="J2" s="8">
        <v>0</v>
      </c>
      <c r="K2" s="8">
        <v>0</v>
      </c>
      <c r="L2" t="s">
        <v>25</v>
      </c>
      <c r="M2" t="s">
        <v>24</v>
      </c>
      <c r="N2" t="s">
        <v>34</v>
      </c>
      <c r="O2">
        <v>1</v>
      </c>
      <c r="P2" t="s">
        <v>173</v>
      </c>
      <c r="Q2" s="9">
        <v>0</v>
      </c>
      <c r="R2">
        <v>0</v>
      </c>
      <c r="S2">
        <v>0</v>
      </c>
      <c r="T2">
        <v>0</v>
      </c>
      <c r="U2">
        <v>0</v>
      </c>
      <c r="Z2" t="s">
        <v>27</v>
      </c>
      <c r="AA2" t="s">
        <v>27</v>
      </c>
      <c r="AB2" t="s">
        <v>27</v>
      </c>
      <c r="AC2" t="s">
        <v>27</v>
      </c>
      <c r="AD2" t="s">
        <v>27</v>
      </c>
      <c r="AE2" s="10"/>
      <c r="AF2" s="10"/>
      <c r="AG2" s="8"/>
      <c r="AH2">
        <v>11.62</v>
      </c>
      <c r="AI2">
        <v>76.400000000000006</v>
      </c>
      <c r="AJ2">
        <v>6.6</v>
      </c>
      <c r="AK2">
        <v>53505</v>
      </c>
      <c r="AL2">
        <v>35.200000000000003</v>
      </c>
      <c r="AM2">
        <v>7.74</v>
      </c>
      <c r="AN2" s="9" t="s">
        <v>252</v>
      </c>
      <c r="AO2" s="9" t="s">
        <v>45</v>
      </c>
      <c r="AP2" t="s">
        <v>134</v>
      </c>
    </row>
    <row r="3" spans="1:44" x14ac:dyDescent="0.25">
      <c r="A3" s="1">
        <v>44239</v>
      </c>
      <c r="B3" s="5">
        <v>44239</v>
      </c>
      <c r="C3" t="s">
        <v>157</v>
      </c>
      <c r="D3" s="3">
        <v>38.07302</v>
      </c>
      <c r="E3" s="3">
        <v>-122.93456999999999</v>
      </c>
      <c r="F3" s="2">
        <v>0.4201388888888889</v>
      </c>
      <c r="G3" s="2">
        <v>0.44097222222222227</v>
      </c>
      <c r="H3" s="2">
        <v>2.083333333333337E-2</v>
      </c>
      <c r="I3" s="8">
        <v>0.50000000000000089</v>
      </c>
      <c r="J3" s="8">
        <v>0</v>
      </c>
      <c r="K3" s="8">
        <v>0</v>
      </c>
      <c r="L3" t="s">
        <v>25</v>
      </c>
      <c r="M3" t="s">
        <v>24</v>
      </c>
      <c r="N3" t="s">
        <v>34</v>
      </c>
      <c r="O3">
        <v>1</v>
      </c>
      <c r="P3" t="s">
        <v>175</v>
      </c>
      <c r="Q3" s="9">
        <v>0</v>
      </c>
      <c r="R3">
        <v>0</v>
      </c>
      <c r="S3">
        <v>0</v>
      </c>
      <c r="T3">
        <v>0</v>
      </c>
      <c r="U3">
        <v>0</v>
      </c>
      <c r="Z3" t="s">
        <v>27</v>
      </c>
      <c r="AA3" t="s">
        <v>27</v>
      </c>
      <c r="AB3" t="s">
        <v>27</v>
      </c>
      <c r="AC3" t="s">
        <v>27</v>
      </c>
      <c r="AD3" t="s">
        <v>27</v>
      </c>
      <c r="AE3" s="10"/>
      <c r="AF3" s="10"/>
      <c r="AG3" s="8"/>
      <c r="AH3">
        <v>10.58</v>
      </c>
      <c r="AI3">
        <v>79.3</v>
      </c>
      <c r="AJ3">
        <v>7.13</v>
      </c>
      <c r="AK3">
        <v>51095</v>
      </c>
      <c r="AL3">
        <v>33.380000000000003</v>
      </c>
      <c r="AM3">
        <v>7.7</v>
      </c>
      <c r="AN3" s="9" t="s">
        <v>72</v>
      </c>
      <c r="AO3" s="9" t="s">
        <v>31</v>
      </c>
      <c r="AP3" t="s">
        <v>147</v>
      </c>
      <c r="AR3" t="s">
        <v>148</v>
      </c>
    </row>
    <row r="4" spans="1:44" x14ac:dyDescent="0.25">
      <c r="A4" s="1">
        <v>44246</v>
      </c>
      <c r="B4" s="5">
        <v>44246</v>
      </c>
      <c r="C4" t="s">
        <v>156</v>
      </c>
      <c r="D4" s="3">
        <v>38.069459999999999</v>
      </c>
      <c r="E4" s="3">
        <v>-122.91837</v>
      </c>
      <c r="F4" s="2">
        <v>0.36458333333333331</v>
      </c>
      <c r="G4" s="2">
        <v>0.42708333333333331</v>
      </c>
      <c r="H4" s="2">
        <v>6.25E-2</v>
      </c>
      <c r="I4" s="8">
        <v>1.5</v>
      </c>
      <c r="J4" s="8">
        <v>0</v>
      </c>
      <c r="K4" s="8">
        <v>0</v>
      </c>
      <c r="L4" t="s">
        <v>25</v>
      </c>
      <c r="M4" t="s">
        <v>24</v>
      </c>
      <c r="N4" t="s">
        <v>34</v>
      </c>
      <c r="O4">
        <v>1</v>
      </c>
      <c r="P4" t="s">
        <v>176</v>
      </c>
      <c r="Q4" s="9">
        <v>0</v>
      </c>
      <c r="R4">
        <v>0</v>
      </c>
      <c r="S4">
        <v>0</v>
      </c>
      <c r="T4">
        <v>0</v>
      </c>
      <c r="U4">
        <v>0</v>
      </c>
      <c r="Z4" t="s">
        <v>27</v>
      </c>
      <c r="AA4" t="s">
        <v>27</v>
      </c>
      <c r="AB4" t="s">
        <v>27</v>
      </c>
      <c r="AC4" t="s">
        <v>27</v>
      </c>
      <c r="AD4" t="s">
        <v>27</v>
      </c>
      <c r="AE4" s="10"/>
      <c r="AF4" s="10"/>
      <c r="AG4" s="8"/>
      <c r="AH4">
        <v>11.464</v>
      </c>
      <c r="AI4">
        <v>64.599999999999994</v>
      </c>
      <c r="AJ4">
        <v>5.9</v>
      </c>
      <c r="AK4">
        <v>44156</v>
      </c>
      <c r="AL4">
        <v>28.28</v>
      </c>
      <c r="AM4">
        <v>7.62</v>
      </c>
      <c r="AN4" s="9" t="s">
        <v>72</v>
      </c>
      <c r="AO4" s="9" t="s">
        <v>45</v>
      </c>
      <c r="AP4" t="s">
        <v>149</v>
      </c>
    </row>
    <row r="5" spans="1:44" x14ac:dyDescent="0.25">
      <c r="A5" s="1">
        <v>44246</v>
      </c>
      <c r="B5" s="5">
        <v>44246</v>
      </c>
      <c r="C5" t="s">
        <v>156</v>
      </c>
      <c r="D5" s="3">
        <v>38.069459999999999</v>
      </c>
      <c r="E5" s="3">
        <v>-122.91837</v>
      </c>
      <c r="F5" s="2">
        <v>0.36458333333333331</v>
      </c>
      <c r="G5" s="2">
        <v>0.42708333333333331</v>
      </c>
      <c r="H5" s="2">
        <v>6.25E-2</v>
      </c>
      <c r="I5" s="8">
        <v>1.5</v>
      </c>
      <c r="J5" s="8">
        <v>0</v>
      </c>
      <c r="K5" s="8">
        <v>0</v>
      </c>
      <c r="L5" t="s">
        <v>25</v>
      </c>
      <c r="M5" t="s">
        <v>33</v>
      </c>
      <c r="N5" t="s">
        <v>34</v>
      </c>
      <c r="O5">
        <v>2</v>
      </c>
      <c r="P5" t="s">
        <v>177</v>
      </c>
      <c r="Q5" s="9">
        <v>0</v>
      </c>
      <c r="R5">
        <v>0</v>
      </c>
      <c r="S5">
        <v>0</v>
      </c>
      <c r="T5">
        <v>0</v>
      </c>
      <c r="U5">
        <v>0</v>
      </c>
      <c r="Z5" t="s">
        <v>27</v>
      </c>
      <c r="AA5" t="s">
        <v>27</v>
      </c>
      <c r="AB5" t="s">
        <v>27</v>
      </c>
      <c r="AC5" t="s">
        <v>27</v>
      </c>
      <c r="AD5" t="s">
        <v>27</v>
      </c>
      <c r="AE5" s="10"/>
      <c r="AF5" s="10"/>
      <c r="AG5" s="8"/>
      <c r="AH5">
        <v>11.464</v>
      </c>
      <c r="AI5">
        <v>64.599999999999994</v>
      </c>
      <c r="AJ5">
        <v>5.9</v>
      </c>
      <c r="AK5">
        <v>44156</v>
      </c>
      <c r="AL5">
        <v>28.28</v>
      </c>
      <c r="AM5">
        <v>7.62</v>
      </c>
      <c r="AN5" s="9" t="s">
        <v>72</v>
      </c>
      <c r="AO5" s="9" t="s">
        <v>45</v>
      </c>
      <c r="AP5" t="s">
        <v>149</v>
      </c>
    </row>
    <row r="6" spans="1:44" x14ac:dyDescent="0.25">
      <c r="A6" s="1">
        <v>44252</v>
      </c>
      <c r="B6" s="5">
        <v>44252</v>
      </c>
      <c r="C6" t="s">
        <v>178</v>
      </c>
      <c r="D6" s="3">
        <v>38.08334</v>
      </c>
      <c r="E6" s="3">
        <v>-122.93414</v>
      </c>
      <c r="F6" s="2">
        <v>0.36458333333333331</v>
      </c>
      <c r="G6" s="2">
        <v>0.42708333333333331</v>
      </c>
      <c r="H6" s="2">
        <v>6.25E-2</v>
      </c>
      <c r="I6" s="8">
        <v>1.5</v>
      </c>
      <c r="J6" s="8">
        <v>0</v>
      </c>
      <c r="K6" s="8">
        <v>0</v>
      </c>
      <c r="L6" t="s">
        <v>25</v>
      </c>
      <c r="M6" t="s">
        <v>33</v>
      </c>
      <c r="N6" t="s">
        <v>34</v>
      </c>
      <c r="O6">
        <v>1</v>
      </c>
      <c r="P6" t="s">
        <v>179</v>
      </c>
      <c r="Q6" s="9">
        <v>0</v>
      </c>
      <c r="R6">
        <v>0</v>
      </c>
      <c r="S6">
        <v>0</v>
      </c>
      <c r="T6">
        <v>0</v>
      </c>
      <c r="U6">
        <v>0</v>
      </c>
      <c r="Z6" t="s">
        <v>27</v>
      </c>
      <c r="AA6" t="s">
        <v>27</v>
      </c>
      <c r="AB6" t="s">
        <v>27</v>
      </c>
      <c r="AC6" t="s">
        <v>27</v>
      </c>
      <c r="AD6" t="s">
        <v>27</v>
      </c>
      <c r="AE6" s="10"/>
      <c r="AF6" s="10"/>
      <c r="AG6" s="8"/>
      <c r="AH6">
        <v>10.545999999999999</v>
      </c>
      <c r="AI6">
        <v>82.6</v>
      </c>
      <c r="AJ6">
        <v>7.34</v>
      </c>
      <c r="AK6">
        <v>55286</v>
      </c>
      <c r="AL6">
        <v>36.44</v>
      </c>
      <c r="AM6">
        <v>8.0500000000000007</v>
      </c>
      <c r="AN6" s="9" t="s">
        <v>30</v>
      </c>
      <c r="AO6" s="9" t="s">
        <v>31</v>
      </c>
      <c r="AP6" t="s">
        <v>150</v>
      </c>
    </row>
    <row r="7" spans="1:44" x14ac:dyDescent="0.25">
      <c r="A7" s="1">
        <v>44252</v>
      </c>
      <c r="B7" s="5">
        <v>44252</v>
      </c>
      <c r="C7" t="s">
        <v>178</v>
      </c>
      <c r="D7" s="3">
        <v>38.08334</v>
      </c>
      <c r="E7" s="3">
        <v>-122.93414</v>
      </c>
      <c r="F7" s="2">
        <v>0.37152777777777773</v>
      </c>
      <c r="G7" s="2">
        <v>0.43402777777777773</v>
      </c>
      <c r="H7" s="2">
        <v>6.25E-2</v>
      </c>
      <c r="I7" s="8">
        <v>1.5</v>
      </c>
      <c r="J7" s="8">
        <v>0</v>
      </c>
      <c r="K7" s="8">
        <v>0</v>
      </c>
      <c r="L7" t="s">
        <v>25</v>
      </c>
      <c r="M7" t="s">
        <v>24</v>
      </c>
      <c r="N7" t="s">
        <v>34</v>
      </c>
      <c r="O7">
        <v>2</v>
      </c>
      <c r="P7" t="s">
        <v>180</v>
      </c>
      <c r="Q7" s="9">
        <v>0</v>
      </c>
      <c r="R7">
        <v>0</v>
      </c>
      <c r="S7">
        <v>0</v>
      </c>
      <c r="T7">
        <v>0</v>
      </c>
      <c r="U7">
        <v>0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s="10"/>
      <c r="AF7" s="10"/>
      <c r="AG7" s="8"/>
      <c r="AH7">
        <v>10.545999999999999</v>
      </c>
      <c r="AI7">
        <v>82.6</v>
      </c>
      <c r="AJ7">
        <v>7.34</v>
      </c>
      <c r="AK7">
        <v>55286</v>
      </c>
      <c r="AL7">
        <v>36.44</v>
      </c>
      <c r="AM7">
        <v>8.0500000000000007</v>
      </c>
      <c r="AN7" s="9" t="s">
        <v>30</v>
      </c>
      <c r="AO7" s="9" t="s">
        <v>31</v>
      </c>
      <c r="AP7" t="s">
        <v>150</v>
      </c>
    </row>
    <row r="8" spans="1:44" x14ac:dyDescent="0.25">
      <c r="A8" s="1">
        <v>44260</v>
      </c>
      <c r="B8" s="5">
        <v>44260</v>
      </c>
      <c r="C8" t="s">
        <v>178</v>
      </c>
      <c r="D8" s="3">
        <v>38.083210000000001</v>
      </c>
      <c r="E8" s="3">
        <v>-122.93367000000001</v>
      </c>
      <c r="F8" s="2">
        <v>0.3125</v>
      </c>
      <c r="G8" s="2">
        <v>0.375</v>
      </c>
      <c r="H8" s="2">
        <v>6.25E-2</v>
      </c>
      <c r="I8" s="8">
        <v>1.5</v>
      </c>
      <c r="J8" s="8">
        <v>0</v>
      </c>
      <c r="K8" s="8">
        <v>0</v>
      </c>
      <c r="L8" t="s">
        <v>25</v>
      </c>
      <c r="M8" t="s">
        <v>33</v>
      </c>
      <c r="N8" t="s">
        <v>34</v>
      </c>
      <c r="O8">
        <v>1</v>
      </c>
      <c r="P8" t="s">
        <v>181</v>
      </c>
      <c r="Q8" s="9">
        <v>0</v>
      </c>
      <c r="R8">
        <v>0</v>
      </c>
      <c r="S8">
        <v>0</v>
      </c>
      <c r="T8">
        <v>0</v>
      </c>
      <c r="U8">
        <v>0</v>
      </c>
      <c r="Z8" t="s">
        <v>27</v>
      </c>
      <c r="AA8" t="s">
        <v>27</v>
      </c>
      <c r="AB8" t="s">
        <v>27</v>
      </c>
      <c r="AC8" t="s">
        <v>27</v>
      </c>
      <c r="AD8" t="s">
        <v>27</v>
      </c>
      <c r="AE8" s="10"/>
      <c r="AF8" s="10"/>
      <c r="AG8" s="8"/>
      <c r="AH8">
        <v>11.445</v>
      </c>
      <c r="AI8">
        <v>88.1</v>
      </c>
      <c r="AJ8">
        <v>7.56</v>
      </c>
      <c r="AK8">
        <v>56517</v>
      </c>
      <c r="AL8">
        <v>37.409999999999997</v>
      </c>
      <c r="AM8">
        <v>7.99</v>
      </c>
      <c r="AN8" s="9" t="s">
        <v>30</v>
      </c>
      <c r="AO8" s="9"/>
      <c r="AP8" t="s">
        <v>151</v>
      </c>
    </row>
    <row r="9" spans="1:44" x14ac:dyDescent="0.25">
      <c r="A9" s="1">
        <v>44260</v>
      </c>
      <c r="B9" s="5">
        <v>44260</v>
      </c>
      <c r="C9" t="s">
        <v>178</v>
      </c>
      <c r="D9" s="3">
        <v>38.083210000000001</v>
      </c>
      <c r="E9" s="3">
        <v>-122.93367000000001</v>
      </c>
      <c r="F9" s="2">
        <v>0.31597222222222221</v>
      </c>
      <c r="G9" s="2">
        <v>0.39930555555555558</v>
      </c>
      <c r="H9" s="2">
        <v>8.333333333333337E-2</v>
      </c>
      <c r="I9" s="8">
        <v>2.0000000000000009</v>
      </c>
      <c r="J9" s="8">
        <v>0</v>
      </c>
      <c r="K9" s="8">
        <v>0</v>
      </c>
      <c r="L9" t="s">
        <v>25</v>
      </c>
      <c r="M9" t="s">
        <v>24</v>
      </c>
      <c r="N9" t="s">
        <v>34</v>
      </c>
      <c r="O9">
        <v>2</v>
      </c>
      <c r="P9" t="s">
        <v>182</v>
      </c>
      <c r="Q9" s="9">
        <v>0</v>
      </c>
      <c r="R9">
        <v>0</v>
      </c>
      <c r="S9">
        <v>0</v>
      </c>
      <c r="T9">
        <v>0</v>
      </c>
      <c r="U9">
        <v>0</v>
      </c>
      <c r="Z9" t="s">
        <v>27</v>
      </c>
      <c r="AA9" t="s">
        <v>27</v>
      </c>
      <c r="AB9" t="s">
        <v>27</v>
      </c>
      <c r="AC9" t="s">
        <v>27</v>
      </c>
      <c r="AD9" t="s">
        <v>27</v>
      </c>
      <c r="AE9" s="10"/>
      <c r="AF9" s="10"/>
      <c r="AG9" s="8"/>
      <c r="AH9">
        <v>11.445</v>
      </c>
      <c r="AI9">
        <v>88.1</v>
      </c>
      <c r="AJ9">
        <v>7.56</v>
      </c>
      <c r="AK9">
        <v>56517</v>
      </c>
      <c r="AL9">
        <v>37.409999999999997</v>
      </c>
      <c r="AM9">
        <v>7.99</v>
      </c>
      <c r="AN9" s="9" t="s">
        <v>30</v>
      </c>
      <c r="AO9" s="9"/>
      <c r="AP9" t="s">
        <v>151</v>
      </c>
    </row>
    <row r="10" spans="1:44" x14ac:dyDescent="0.25">
      <c r="A10" s="1">
        <v>44294</v>
      </c>
      <c r="B10" s="5">
        <v>44294</v>
      </c>
      <c r="C10" t="s">
        <v>156</v>
      </c>
      <c r="D10" s="3">
        <v>38.069310000000002</v>
      </c>
      <c r="E10" s="3">
        <v>-122.91804999999999</v>
      </c>
      <c r="F10" s="2">
        <v>0.37847222222222227</v>
      </c>
      <c r="G10" s="2">
        <v>0.44097222222222227</v>
      </c>
      <c r="H10" s="2">
        <v>6.25E-2</v>
      </c>
      <c r="I10" s="8">
        <v>1.5</v>
      </c>
      <c r="J10" s="8">
        <v>0</v>
      </c>
      <c r="K10" s="8">
        <v>0</v>
      </c>
      <c r="L10" t="s">
        <v>25</v>
      </c>
      <c r="M10" t="s">
        <v>24</v>
      </c>
      <c r="N10" t="s">
        <v>34</v>
      </c>
      <c r="O10">
        <v>1</v>
      </c>
      <c r="P10" t="s">
        <v>183</v>
      </c>
      <c r="Q10" s="9">
        <v>0</v>
      </c>
      <c r="R10">
        <v>0</v>
      </c>
      <c r="S10">
        <v>0</v>
      </c>
      <c r="T10">
        <v>0</v>
      </c>
      <c r="U10">
        <v>0</v>
      </c>
      <c r="Z10" t="s">
        <v>27</v>
      </c>
      <c r="AA10" t="s">
        <v>27</v>
      </c>
      <c r="AB10" t="s">
        <v>27</v>
      </c>
      <c r="AC10" t="s">
        <v>27</v>
      </c>
      <c r="AD10" t="s">
        <v>27</v>
      </c>
      <c r="AE10" s="10"/>
      <c r="AF10" s="10"/>
      <c r="AG10" s="8"/>
      <c r="AH10">
        <v>10.6</v>
      </c>
      <c r="AI10">
        <v>88.3</v>
      </c>
      <c r="AJ10">
        <v>7.61</v>
      </c>
      <c r="AK10">
        <v>59895</v>
      </c>
      <c r="AL10">
        <v>39.81</v>
      </c>
      <c r="AM10">
        <v>8.1</v>
      </c>
      <c r="AN10" s="9" t="s">
        <v>30</v>
      </c>
      <c r="AO10" s="9" t="s">
        <v>31</v>
      </c>
      <c r="AP10" t="s">
        <v>152</v>
      </c>
    </row>
    <row r="11" spans="1:44" x14ac:dyDescent="0.25">
      <c r="A11" s="1">
        <v>44308</v>
      </c>
      <c r="B11" s="5">
        <v>44308</v>
      </c>
      <c r="C11" t="s">
        <v>178</v>
      </c>
      <c r="D11" s="3">
        <v>38.083219999999997</v>
      </c>
      <c r="E11" s="3">
        <v>-122.93365</v>
      </c>
      <c r="F11" s="2">
        <v>0.30902777777777779</v>
      </c>
      <c r="G11" s="2">
        <v>0.37152777777777773</v>
      </c>
      <c r="H11" s="2">
        <v>6.2499999999999944E-2</v>
      </c>
      <c r="I11" s="8">
        <v>1.4999999999999987</v>
      </c>
      <c r="J11" s="8">
        <v>0</v>
      </c>
      <c r="K11" s="8">
        <v>0</v>
      </c>
      <c r="L11" t="s">
        <v>25</v>
      </c>
      <c r="M11" t="s">
        <v>24</v>
      </c>
      <c r="N11" t="s">
        <v>34</v>
      </c>
      <c r="O11">
        <v>1</v>
      </c>
      <c r="P11" t="s">
        <v>184</v>
      </c>
      <c r="Q11" s="9">
        <v>0</v>
      </c>
      <c r="R11">
        <v>0</v>
      </c>
      <c r="S11">
        <v>0</v>
      </c>
      <c r="T11">
        <v>0</v>
      </c>
      <c r="U11">
        <v>0</v>
      </c>
      <c r="Z11" t="s">
        <v>27</v>
      </c>
      <c r="AA11" t="s">
        <v>27</v>
      </c>
      <c r="AB11" t="s">
        <v>27</v>
      </c>
      <c r="AC11" t="s">
        <v>27</v>
      </c>
      <c r="AD11" t="s">
        <v>27</v>
      </c>
      <c r="AE11" s="10"/>
      <c r="AF11" s="10"/>
      <c r="AG11" s="8"/>
      <c r="AH11">
        <v>13.433</v>
      </c>
      <c r="AI11">
        <v>88.8</v>
      </c>
      <c r="AJ11">
        <v>7.17</v>
      </c>
      <c r="AK11">
        <v>61273</v>
      </c>
      <c r="AL11">
        <v>41.09</v>
      </c>
      <c r="AM11">
        <v>9.24</v>
      </c>
      <c r="AN11" s="9" t="s">
        <v>30</v>
      </c>
      <c r="AO11" s="9" t="s">
        <v>45</v>
      </c>
      <c r="AP11" t="s">
        <v>153</v>
      </c>
    </row>
    <row r="12" spans="1:44" x14ac:dyDescent="0.25">
      <c r="A12" s="1">
        <v>44308</v>
      </c>
      <c r="B12" s="5">
        <v>44308</v>
      </c>
      <c r="C12" t="s">
        <v>178</v>
      </c>
      <c r="D12" s="3">
        <v>38.083219999999997</v>
      </c>
      <c r="E12" s="3">
        <v>-122.93365</v>
      </c>
      <c r="F12" s="2">
        <v>0.31597222222222221</v>
      </c>
      <c r="G12" s="2">
        <v>0.37847222222222227</v>
      </c>
      <c r="H12" s="2">
        <v>6.2500000000000056E-2</v>
      </c>
      <c r="I12" s="8">
        <v>1.5000000000000013</v>
      </c>
      <c r="J12" s="8">
        <v>0</v>
      </c>
      <c r="K12" s="8">
        <v>0</v>
      </c>
      <c r="L12" t="s">
        <v>25</v>
      </c>
      <c r="M12" t="s">
        <v>33</v>
      </c>
      <c r="N12" t="s">
        <v>34</v>
      </c>
      <c r="O12">
        <v>2</v>
      </c>
      <c r="P12" t="s">
        <v>185</v>
      </c>
      <c r="Q12" s="9">
        <v>0</v>
      </c>
      <c r="R12">
        <v>0</v>
      </c>
      <c r="S12">
        <v>0</v>
      </c>
      <c r="T12">
        <v>0</v>
      </c>
      <c r="U12">
        <v>0</v>
      </c>
      <c r="Z12" t="s">
        <v>27</v>
      </c>
      <c r="AA12" t="s">
        <v>27</v>
      </c>
      <c r="AB12" t="s">
        <v>27</v>
      </c>
      <c r="AC12" t="s">
        <v>27</v>
      </c>
      <c r="AD12" t="s">
        <v>27</v>
      </c>
      <c r="AE12" s="10"/>
      <c r="AF12" s="10"/>
      <c r="AG12" s="8"/>
      <c r="AH12">
        <v>13.433</v>
      </c>
      <c r="AI12">
        <v>88.8</v>
      </c>
      <c r="AJ12">
        <v>7.17</v>
      </c>
      <c r="AK12">
        <v>61273</v>
      </c>
      <c r="AL12">
        <v>41.09</v>
      </c>
      <c r="AM12">
        <v>9.24</v>
      </c>
      <c r="AN12" s="9" t="s">
        <v>30</v>
      </c>
      <c r="AO12" s="9" t="s">
        <v>45</v>
      </c>
      <c r="AP12" t="s">
        <v>153</v>
      </c>
      <c r="AR12" t="s">
        <v>154</v>
      </c>
    </row>
    <row r="13" spans="1:44" x14ac:dyDescent="0.25">
      <c r="A13" s="1">
        <v>44329</v>
      </c>
      <c r="B13" s="5">
        <v>44329</v>
      </c>
      <c r="C13" t="s">
        <v>178</v>
      </c>
      <c r="D13" s="3">
        <v>38.083190000000002</v>
      </c>
      <c r="E13" s="3">
        <v>-122.93385000000001</v>
      </c>
      <c r="F13" s="2">
        <v>0.55555555555555558</v>
      </c>
      <c r="G13" s="2">
        <v>0.59722222222222221</v>
      </c>
      <c r="H13" s="2">
        <v>4.166666666666663E-2</v>
      </c>
      <c r="I13" s="8">
        <v>0.99999999999999911</v>
      </c>
      <c r="J13" s="8">
        <v>0</v>
      </c>
      <c r="K13" s="8">
        <v>0</v>
      </c>
      <c r="L13" t="s">
        <v>25</v>
      </c>
      <c r="M13" t="s">
        <v>24</v>
      </c>
      <c r="N13" t="s">
        <v>34</v>
      </c>
      <c r="O13">
        <v>1</v>
      </c>
      <c r="P13" t="s">
        <v>186</v>
      </c>
      <c r="Q13" s="9">
        <v>0</v>
      </c>
      <c r="R13">
        <v>0</v>
      </c>
      <c r="S13">
        <v>0</v>
      </c>
      <c r="T13">
        <v>0</v>
      </c>
      <c r="U13">
        <v>0</v>
      </c>
      <c r="Z13" t="s">
        <v>27</v>
      </c>
      <c r="AA13" t="s">
        <v>27</v>
      </c>
      <c r="AB13" t="s">
        <v>27</v>
      </c>
      <c r="AC13" t="s">
        <v>27</v>
      </c>
      <c r="AD13" t="s">
        <v>27</v>
      </c>
      <c r="AE13" s="10"/>
      <c r="AF13" s="10"/>
      <c r="AG13" s="8"/>
      <c r="AH13">
        <v>18.094000000000001</v>
      </c>
      <c r="AI13">
        <v>98.8</v>
      </c>
      <c r="AJ13">
        <v>7.43</v>
      </c>
      <c r="AK13">
        <v>57604</v>
      </c>
      <c r="AL13">
        <v>38.46</v>
      </c>
      <c r="AM13">
        <v>7.93</v>
      </c>
      <c r="AN13" s="9" t="s">
        <v>30</v>
      </c>
      <c r="AO13" s="9" t="s">
        <v>45</v>
      </c>
      <c r="AP13" t="s">
        <v>134</v>
      </c>
    </row>
    <row r="14" spans="1:44" x14ac:dyDescent="0.25">
      <c r="A14" s="1">
        <v>44337</v>
      </c>
      <c r="B14" s="5">
        <v>44337</v>
      </c>
      <c r="C14" t="s">
        <v>178</v>
      </c>
      <c r="D14" s="3">
        <v>38.083219999999997</v>
      </c>
      <c r="E14" s="3">
        <v>-122.93337</v>
      </c>
      <c r="F14" s="2">
        <v>0.32291666666666669</v>
      </c>
      <c r="G14" s="2">
        <v>0.40625</v>
      </c>
      <c r="H14" s="2">
        <v>8.3333333333333315E-2</v>
      </c>
      <c r="I14" s="8">
        <v>1.9999999999999996</v>
      </c>
      <c r="J14" s="8">
        <v>0</v>
      </c>
      <c r="K14" s="8">
        <v>0</v>
      </c>
      <c r="L14" t="s">
        <v>25</v>
      </c>
      <c r="M14" t="s">
        <v>33</v>
      </c>
      <c r="N14" t="s">
        <v>26</v>
      </c>
      <c r="O14">
        <v>1</v>
      </c>
      <c r="P14" t="s">
        <v>187</v>
      </c>
      <c r="Q14" s="9">
        <v>0</v>
      </c>
      <c r="R14">
        <v>0</v>
      </c>
      <c r="S14">
        <v>0</v>
      </c>
      <c r="T14">
        <v>0</v>
      </c>
      <c r="U14">
        <v>0</v>
      </c>
      <c r="Z14" t="s">
        <v>27</v>
      </c>
      <c r="AA14" t="s">
        <v>27</v>
      </c>
      <c r="AB14" t="s">
        <v>27</v>
      </c>
      <c r="AC14" t="s">
        <v>27</v>
      </c>
      <c r="AD14" t="s">
        <v>27</v>
      </c>
      <c r="AE14" s="10"/>
      <c r="AF14" s="10"/>
      <c r="AG14" s="8"/>
      <c r="AH14">
        <v>12.164</v>
      </c>
      <c r="AI14">
        <v>57</v>
      </c>
      <c r="AJ14">
        <v>4.75</v>
      </c>
      <c r="AK14">
        <v>59125</v>
      </c>
      <c r="AL14">
        <v>39.36</v>
      </c>
      <c r="AM14">
        <v>8.42</v>
      </c>
      <c r="AN14" s="9"/>
      <c r="AO14" s="9"/>
      <c r="AP14" t="s">
        <v>155</v>
      </c>
    </row>
    <row r="15" spans="1:44" x14ac:dyDescent="0.25">
      <c r="A15" s="1">
        <v>44337</v>
      </c>
      <c r="B15" s="5">
        <v>44337</v>
      </c>
      <c r="C15" t="s">
        <v>178</v>
      </c>
      <c r="D15" s="3">
        <v>38.083219999999997</v>
      </c>
      <c r="E15" s="3">
        <v>-122.93337</v>
      </c>
      <c r="F15" s="2">
        <v>0.31597222222222221</v>
      </c>
      <c r="G15" s="2">
        <v>0.39930555555555558</v>
      </c>
      <c r="H15" s="2">
        <v>8.333333333333337E-2</v>
      </c>
      <c r="I15" s="8">
        <v>2.0000000000000009</v>
      </c>
      <c r="J15" s="8">
        <v>0</v>
      </c>
      <c r="K15" s="8">
        <v>0</v>
      </c>
      <c r="L15" t="s">
        <v>25</v>
      </c>
      <c r="M15" t="s">
        <v>24</v>
      </c>
      <c r="N15" t="s">
        <v>26</v>
      </c>
      <c r="O15">
        <v>2</v>
      </c>
      <c r="P15" t="s">
        <v>188</v>
      </c>
      <c r="Q15" s="9">
        <v>0</v>
      </c>
      <c r="R15">
        <v>0</v>
      </c>
      <c r="S15">
        <v>0</v>
      </c>
      <c r="T15">
        <v>0</v>
      </c>
      <c r="U15">
        <v>0</v>
      </c>
      <c r="Z15" t="s">
        <v>27</v>
      </c>
      <c r="AA15" t="s">
        <v>27</v>
      </c>
      <c r="AB15" t="s">
        <v>27</v>
      </c>
      <c r="AC15" t="s">
        <v>27</v>
      </c>
      <c r="AD15" t="s">
        <v>27</v>
      </c>
      <c r="AE15" s="10"/>
      <c r="AF15" s="10"/>
      <c r="AG15" s="8"/>
      <c r="AH15">
        <v>12.164</v>
      </c>
      <c r="AI15">
        <v>57</v>
      </c>
      <c r="AJ15">
        <v>4.75</v>
      </c>
      <c r="AK15">
        <v>59125</v>
      </c>
      <c r="AL15">
        <v>39.36</v>
      </c>
      <c r="AM15">
        <v>8.42</v>
      </c>
      <c r="AN15" s="9"/>
      <c r="AO15" s="9"/>
      <c r="AP15" t="s">
        <v>155</v>
      </c>
    </row>
    <row r="16" spans="1:44" x14ac:dyDescent="0.25">
      <c r="A16" s="1">
        <v>44352</v>
      </c>
      <c r="B16" s="5">
        <v>44352</v>
      </c>
      <c r="C16" t="s">
        <v>178</v>
      </c>
      <c r="D16" s="3">
        <v>38.083170000000003</v>
      </c>
      <c r="E16" s="3">
        <v>-122.93374</v>
      </c>
      <c r="F16" s="2">
        <v>0.3923611111111111</v>
      </c>
      <c r="G16" s="2">
        <v>0.47569444444444442</v>
      </c>
      <c r="H16" s="2">
        <v>8.3333333333333315E-2</v>
      </c>
      <c r="I16" s="8">
        <v>1.9999999999999996</v>
      </c>
      <c r="J16" s="8">
        <v>0</v>
      </c>
      <c r="K16" s="8">
        <v>0</v>
      </c>
      <c r="L16" t="s">
        <v>25</v>
      </c>
      <c r="M16" t="s">
        <v>24</v>
      </c>
      <c r="N16" t="s">
        <v>26</v>
      </c>
      <c r="O16">
        <v>1</v>
      </c>
      <c r="P16" t="s">
        <v>189</v>
      </c>
      <c r="Q16" s="9">
        <v>0</v>
      </c>
      <c r="R16">
        <v>0</v>
      </c>
      <c r="S16">
        <v>0</v>
      </c>
      <c r="T16">
        <v>0</v>
      </c>
      <c r="U16">
        <v>0</v>
      </c>
      <c r="Z16" t="s">
        <v>27</v>
      </c>
      <c r="AA16" t="s">
        <v>27</v>
      </c>
      <c r="AB16" t="s">
        <v>27</v>
      </c>
      <c r="AC16" t="s">
        <v>27</v>
      </c>
      <c r="AD16" t="s">
        <v>27</v>
      </c>
      <c r="AE16" s="10"/>
      <c r="AF16" s="10"/>
      <c r="AG16" s="8"/>
      <c r="AH16">
        <v>16.556000000000001</v>
      </c>
      <c r="AI16">
        <v>7.23</v>
      </c>
      <c r="AJ16">
        <v>5.5</v>
      </c>
      <c r="AK16">
        <v>61227</v>
      </c>
      <c r="AL16">
        <v>41.17</v>
      </c>
      <c r="AM16">
        <v>9.3000000000000007</v>
      </c>
      <c r="AN16" s="9" t="s">
        <v>30</v>
      </c>
      <c r="AO16" s="9" t="s">
        <v>31</v>
      </c>
      <c r="AP16" t="s">
        <v>32</v>
      </c>
    </row>
    <row r="17" spans="1:44" x14ac:dyDescent="0.25">
      <c r="A17" s="1">
        <v>44352</v>
      </c>
      <c r="B17" s="5">
        <v>44352</v>
      </c>
      <c r="C17" t="s">
        <v>178</v>
      </c>
      <c r="D17" s="3">
        <v>38.083170000000003</v>
      </c>
      <c r="E17" s="3">
        <v>-122.93374</v>
      </c>
      <c r="F17" s="2">
        <v>0.39583333333333331</v>
      </c>
      <c r="G17" s="2">
        <v>0.47916666666666669</v>
      </c>
      <c r="H17" s="2">
        <v>8.333333333333337E-2</v>
      </c>
      <c r="I17" s="8">
        <v>2.0000000000000009</v>
      </c>
      <c r="J17" s="8">
        <v>0</v>
      </c>
      <c r="K17" s="8">
        <v>0</v>
      </c>
      <c r="L17" t="s">
        <v>25</v>
      </c>
      <c r="M17" t="s">
        <v>33</v>
      </c>
      <c r="N17" t="s">
        <v>26</v>
      </c>
      <c r="O17">
        <v>2</v>
      </c>
      <c r="P17" t="s">
        <v>190</v>
      </c>
      <c r="Q17" s="9">
        <v>0</v>
      </c>
      <c r="R17">
        <v>0</v>
      </c>
      <c r="S17">
        <v>0</v>
      </c>
      <c r="T17">
        <v>0</v>
      </c>
      <c r="U17">
        <v>0</v>
      </c>
      <c r="Z17" t="s">
        <v>27</v>
      </c>
      <c r="AA17" t="s">
        <v>27</v>
      </c>
      <c r="AB17" t="s">
        <v>27</v>
      </c>
      <c r="AC17" t="s">
        <v>27</v>
      </c>
      <c r="AD17" t="s">
        <v>27</v>
      </c>
      <c r="AE17" s="10"/>
      <c r="AF17" s="10"/>
      <c r="AG17" s="8"/>
      <c r="AH17">
        <v>16.556000000000001</v>
      </c>
      <c r="AI17">
        <v>7.23</v>
      </c>
      <c r="AJ17">
        <v>5.5</v>
      </c>
      <c r="AK17">
        <v>61227</v>
      </c>
      <c r="AL17">
        <v>41.17</v>
      </c>
      <c r="AM17">
        <v>9.3000000000000007</v>
      </c>
      <c r="AN17" s="9" t="s">
        <v>30</v>
      </c>
      <c r="AO17" s="9" t="s">
        <v>31</v>
      </c>
      <c r="AP17" t="s">
        <v>32</v>
      </c>
    </row>
    <row r="18" spans="1:44" x14ac:dyDescent="0.25">
      <c r="A18" s="1">
        <v>44357</v>
      </c>
      <c r="B18" s="5">
        <v>44357</v>
      </c>
      <c r="C18" t="s">
        <v>178</v>
      </c>
      <c r="D18" s="3">
        <v>38.083219999999997</v>
      </c>
      <c r="E18" s="3">
        <v>-122.93398000000001</v>
      </c>
      <c r="F18" s="2">
        <v>0.55902777777777779</v>
      </c>
      <c r="G18" s="2">
        <v>0.64236111111111105</v>
      </c>
      <c r="H18" s="2">
        <v>8.3333333333333259E-2</v>
      </c>
      <c r="I18" s="8">
        <v>1.9999999999999982</v>
      </c>
      <c r="J18" s="8">
        <v>0.50000000000000044</v>
      </c>
      <c r="K18" s="8">
        <v>0.50000000000000044</v>
      </c>
      <c r="L18" t="s">
        <v>25</v>
      </c>
      <c r="M18" t="s">
        <v>24</v>
      </c>
      <c r="N18" t="s">
        <v>34</v>
      </c>
      <c r="O18">
        <v>1</v>
      </c>
      <c r="P18" t="s">
        <v>191</v>
      </c>
      <c r="Q18" s="9">
        <v>1</v>
      </c>
      <c r="R18">
        <v>1</v>
      </c>
      <c r="S18">
        <v>1</v>
      </c>
      <c r="T18">
        <v>1</v>
      </c>
      <c r="U18">
        <v>1</v>
      </c>
      <c r="V18">
        <v>139</v>
      </c>
      <c r="W18">
        <v>130</v>
      </c>
      <c r="X18" t="s">
        <v>193</v>
      </c>
      <c r="Y18" t="s">
        <v>40</v>
      </c>
      <c r="Z18" t="s">
        <v>41</v>
      </c>
      <c r="AA18" t="s">
        <v>27</v>
      </c>
      <c r="AB18" t="s">
        <v>41</v>
      </c>
      <c r="AC18" t="s">
        <v>27</v>
      </c>
      <c r="AD18" t="s">
        <v>41</v>
      </c>
      <c r="AE18" s="10">
        <v>0.61458333333333337</v>
      </c>
      <c r="AF18" s="10">
        <v>0.625</v>
      </c>
      <c r="AG18" s="8">
        <v>14.75</v>
      </c>
      <c r="AH18">
        <v>24.933</v>
      </c>
      <c r="AI18">
        <v>120.8</v>
      </c>
      <c r="AJ18">
        <v>7.84</v>
      </c>
      <c r="AK18">
        <v>63146</v>
      </c>
      <c r="AL18">
        <v>42.61</v>
      </c>
      <c r="AM18" s="4">
        <v>14.18</v>
      </c>
      <c r="AN18" s="9" t="s">
        <v>30</v>
      </c>
      <c r="AO18" s="9" t="s">
        <v>31</v>
      </c>
      <c r="AP18" t="s">
        <v>32</v>
      </c>
      <c r="AR18" t="s">
        <v>35</v>
      </c>
    </row>
    <row r="19" spans="1:44" x14ac:dyDescent="0.25">
      <c r="A19" s="1">
        <v>44357</v>
      </c>
      <c r="B19" s="5">
        <v>44357</v>
      </c>
      <c r="C19" t="s">
        <v>178</v>
      </c>
      <c r="D19" s="3">
        <v>38.083219999999997</v>
      </c>
      <c r="E19" s="3">
        <v>-122.93398000000001</v>
      </c>
      <c r="F19" s="2">
        <v>0.56944444444444442</v>
      </c>
      <c r="G19" s="2">
        <v>0.65277777777777779</v>
      </c>
      <c r="H19" s="2">
        <v>8.333333333333337E-2</v>
      </c>
      <c r="I19" s="8">
        <v>2.0000000000000009</v>
      </c>
      <c r="J19" s="8">
        <v>0</v>
      </c>
      <c r="K19" s="8">
        <v>0</v>
      </c>
      <c r="L19" t="s">
        <v>25</v>
      </c>
      <c r="M19" t="s">
        <v>33</v>
      </c>
      <c r="N19" t="s">
        <v>34</v>
      </c>
      <c r="O19">
        <v>2</v>
      </c>
      <c r="P19" t="s">
        <v>194</v>
      </c>
      <c r="Q19" s="9">
        <v>0</v>
      </c>
      <c r="R19">
        <v>0</v>
      </c>
      <c r="S19">
        <v>0</v>
      </c>
      <c r="T19">
        <v>0</v>
      </c>
      <c r="U19">
        <v>0</v>
      </c>
      <c r="Z19" t="s">
        <v>27</v>
      </c>
      <c r="AA19" t="s">
        <v>27</v>
      </c>
      <c r="AB19" t="s">
        <v>27</v>
      </c>
      <c r="AC19" t="s">
        <v>27</v>
      </c>
      <c r="AD19" t="s">
        <v>27</v>
      </c>
      <c r="AE19" s="10"/>
      <c r="AF19" s="10"/>
      <c r="AG19" s="8"/>
      <c r="AH19">
        <v>24.933</v>
      </c>
      <c r="AI19">
        <v>120.8</v>
      </c>
      <c r="AJ19">
        <v>7.84</v>
      </c>
      <c r="AK19">
        <v>63146</v>
      </c>
      <c r="AL19">
        <v>42.61</v>
      </c>
      <c r="AM19" s="4">
        <v>14.18</v>
      </c>
      <c r="AN19" s="9" t="s">
        <v>30</v>
      </c>
      <c r="AO19" s="9" t="s">
        <v>31</v>
      </c>
      <c r="AP19" t="s">
        <v>32</v>
      </c>
    </row>
    <row r="20" spans="1:44" x14ac:dyDescent="0.25">
      <c r="A20" s="1">
        <v>44367</v>
      </c>
      <c r="B20" s="5">
        <v>44367</v>
      </c>
      <c r="C20" t="s">
        <v>178</v>
      </c>
      <c r="D20" s="3">
        <v>38.08314</v>
      </c>
      <c r="E20" s="3">
        <v>-122.93348</v>
      </c>
      <c r="F20" s="2">
        <v>0.30555555555555552</v>
      </c>
      <c r="G20" s="2">
        <v>0.3888888888888889</v>
      </c>
      <c r="H20" s="2">
        <v>8.333333333333337E-2</v>
      </c>
      <c r="I20" s="8">
        <v>2.0000000000000009</v>
      </c>
      <c r="J20" s="8">
        <v>0</v>
      </c>
      <c r="K20" s="8">
        <v>0</v>
      </c>
      <c r="L20" t="s">
        <v>25</v>
      </c>
      <c r="M20" t="s">
        <v>33</v>
      </c>
      <c r="N20" t="s">
        <v>26</v>
      </c>
      <c r="O20">
        <v>1</v>
      </c>
      <c r="P20" t="s">
        <v>195</v>
      </c>
      <c r="Q20" s="9">
        <v>0</v>
      </c>
      <c r="R20">
        <v>0</v>
      </c>
      <c r="S20">
        <v>0</v>
      </c>
      <c r="T20">
        <v>0</v>
      </c>
      <c r="U20">
        <v>0</v>
      </c>
      <c r="Z20" t="s">
        <v>27</v>
      </c>
      <c r="AA20" t="s">
        <v>27</v>
      </c>
      <c r="AB20" t="s">
        <v>27</v>
      </c>
      <c r="AC20" t="s">
        <v>27</v>
      </c>
      <c r="AD20" t="s">
        <v>27</v>
      </c>
      <c r="AE20" s="10"/>
      <c r="AF20" s="10"/>
      <c r="AG20" s="8"/>
      <c r="AH20">
        <v>17.484999999999999</v>
      </c>
      <c r="AI20">
        <v>45.9</v>
      </c>
      <c r="AJ20">
        <v>3.42</v>
      </c>
      <c r="AK20">
        <v>62131</v>
      </c>
      <c r="AL20">
        <v>41.87</v>
      </c>
      <c r="AM20">
        <v>11.93</v>
      </c>
      <c r="AN20" s="9" t="s">
        <v>30</v>
      </c>
      <c r="AO20" s="9" t="s">
        <v>45</v>
      </c>
      <c r="AP20" t="s">
        <v>46</v>
      </c>
    </row>
    <row r="21" spans="1:44" x14ac:dyDescent="0.25">
      <c r="A21" s="1">
        <v>44367</v>
      </c>
      <c r="B21" s="5">
        <v>44367</v>
      </c>
      <c r="C21" t="s">
        <v>178</v>
      </c>
      <c r="D21" s="3">
        <v>38.08314</v>
      </c>
      <c r="E21" s="3">
        <v>-122.93348</v>
      </c>
      <c r="F21" s="2">
        <v>0.31597222222222221</v>
      </c>
      <c r="G21" s="2">
        <v>0.39930555555555558</v>
      </c>
      <c r="H21" s="2">
        <v>8.333333333333337E-2</v>
      </c>
      <c r="I21" s="8">
        <v>2.0000000000000009</v>
      </c>
      <c r="J21" s="8">
        <v>0</v>
      </c>
      <c r="K21" s="8">
        <v>0</v>
      </c>
      <c r="L21" t="s">
        <v>25</v>
      </c>
      <c r="M21" t="s">
        <v>24</v>
      </c>
      <c r="N21" t="s">
        <v>26</v>
      </c>
      <c r="O21">
        <v>2</v>
      </c>
      <c r="P21" t="s">
        <v>196</v>
      </c>
      <c r="Q21" s="9">
        <v>0</v>
      </c>
      <c r="R21">
        <v>0</v>
      </c>
      <c r="S21">
        <v>0</v>
      </c>
      <c r="T21">
        <v>0</v>
      </c>
      <c r="U21">
        <v>0</v>
      </c>
      <c r="Z21" t="s">
        <v>27</v>
      </c>
      <c r="AA21" t="s">
        <v>27</v>
      </c>
      <c r="AB21" t="s">
        <v>27</v>
      </c>
      <c r="AC21" t="s">
        <v>27</v>
      </c>
      <c r="AD21" t="s">
        <v>27</v>
      </c>
      <c r="AE21" s="10"/>
      <c r="AF21" s="10"/>
      <c r="AG21" s="8"/>
      <c r="AH21">
        <v>17.484999999999999</v>
      </c>
      <c r="AI21">
        <v>45.9</v>
      </c>
      <c r="AJ21">
        <v>3.42</v>
      </c>
      <c r="AK21">
        <v>62131</v>
      </c>
      <c r="AL21">
        <v>41.87</v>
      </c>
      <c r="AM21">
        <v>11.93</v>
      </c>
      <c r="AN21" s="9" t="s">
        <v>30</v>
      </c>
      <c r="AO21" s="9" t="s">
        <v>45</v>
      </c>
      <c r="AP21" t="s">
        <v>46</v>
      </c>
    </row>
    <row r="22" spans="1:44" x14ac:dyDescent="0.25">
      <c r="A22" s="1">
        <v>44368</v>
      </c>
      <c r="B22" s="5">
        <v>44368</v>
      </c>
      <c r="C22" t="s">
        <v>197</v>
      </c>
      <c r="D22" s="3">
        <v>38.06344</v>
      </c>
      <c r="E22" s="3">
        <v>-122.93102</v>
      </c>
      <c r="F22" s="2">
        <v>0.41666666666666669</v>
      </c>
      <c r="G22" s="2">
        <v>0.5</v>
      </c>
      <c r="H22" s="2">
        <v>8.3333333333333315E-2</v>
      </c>
      <c r="I22" s="8">
        <v>1.9999999999999996</v>
      </c>
      <c r="J22" s="8">
        <v>0</v>
      </c>
      <c r="K22" s="8">
        <v>0</v>
      </c>
      <c r="L22" t="s">
        <v>25</v>
      </c>
      <c r="M22" t="s">
        <v>33</v>
      </c>
      <c r="N22" t="s">
        <v>26</v>
      </c>
      <c r="O22">
        <v>1</v>
      </c>
      <c r="P22" t="s">
        <v>198</v>
      </c>
      <c r="Q22" s="9">
        <v>0</v>
      </c>
      <c r="R22">
        <v>0</v>
      </c>
      <c r="S22">
        <v>0</v>
      </c>
      <c r="T22">
        <v>0</v>
      </c>
      <c r="U22">
        <v>0</v>
      </c>
      <c r="Z22" t="s">
        <v>27</v>
      </c>
      <c r="AA22" t="s">
        <v>27</v>
      </c>
      <c r="AB22" t="s">
        <v>27</v>
      </c>
      <c r="AC22" t="s">
        <v>27</v>
      </c>
      <c r="AD22" t="s">
        <v>27</v>
      </c>
      <c r="AE22" s="10"/>
      <c r="AF22" s="10"/>
      <c r="AG22" s="8"/>
      <c r="AH22">
        <v>17.446000000000002</v>
      </c>
      <c r="AI22">
        <v>69.8</v>
      </c>
      <c r="AJ22">
        <v>5.33</v>
      </c>
      <c r="AK22">
        <v>56503</v>
      </c>
      <c r="AL22">
        <v>37.619999999999997</v>
      </c>
      <c r="AM22">
        <v>13.4</v>
      </c>
      <c r="AN22" s="9" t="s">
        <v>30</v>
      </c>
      <c r="AO22" s="9" t="s">
        <v>45</v>
      </c>
      <c r="AP22" t="s">
        <v>46</v>
      </c>
      <c r="AR22" t="s">
        <v>133</v>
      </c>
    </row>
    <row r="23" spans="1:44" x14ac:dyDescent="0.25">
      <c r="A23" s="1">
        <v>44368</v>
      </c>
      <c r="B23" s="5">
        <v>44368</v>
      </c>
      <c r="C23" t="s">
        <v>197</v>
      </c>
      <c r="D23" s="3">
        <v>38.06344</v>
      </c>
      <c r="E23" s="3">
        <v>-122.93102</v>
      </c>
      <c r="F23" s="2">
        <v>0.4236111111111111</v>
      </c>
      <c r="G23" s="2">
        <v>0.50694444444444442</v>
      </c>
      <c r="H23" s="2">
        <v>8.3333333333333315E-2</v>
      </c>
      <c r="I23" s="8">
        <v>1.9999999999999996</v>
      </c>
      <c r="J23" s="8">
        <v>0</v>
      </c>
      <c r="K23" s="8">
        <v>0</v>
      </c>
      <c r="L23" t="s">
        <v>25</v>
      </c>
      <c r="M23" t="s">
        <v>24</v>
      </c>
      <c r="N23" t="s">
        <v>26</v>
      </c>
      <c r="O23">
        <v>2</v>
      </c>
      <c r="P23" t="s">
        <v>199</v>
      </c>
      <c r="Q23" s="9">
        <v>0</v>
      </c>
      <c r="R23">
        <v>0</v>
      </c>
      <c r="S23">
        <v>0</v>
      </c>
      <c r="T23">
        <v>0</v>
      </c>
      <c r="U23">
        <v>0</v>
      </c>
      <c r="Z23" t="s">
        <v>27</v>
      </c>
      <c r="AA23" t="s">
        <v>27</v>
      </c>
      <c r="AB23" t="s">
        <v>27</v>
      </c>
      <c r="AC23" t="s">
        <v>27</v>
      </c>
      <c r="AD23" t="s">
        <v>27</v>
      </c>
      <c r="AE23" s="10"/>
      <c r="AF23" s="10"/>
      <c r="AG23" s="8"/>
      <c r="AH23">
        <v>17.446000000000002</v>
      </c>
      <c r="AI23">
        <v>69.8</v>
      </c>
      <c r="AJ23">
        <v>5.33</v>
      </c>
      <c r="AK23">
        <v>56503</v>
      </c>
      <c r="AL23">
        <v>37.619999999999997</v>
      </c>
      <c r="AM23">
        <v>13.4</v>
      </c>
      <c r="AN23" s="9" t="s">
        <v>30</v>
      </c>
      <c r="AO23" s="9" t="s">
        <v>45</v>
      </c>
      <c r="AP23" t="s">
        <v>46</v>
      </c>
    </row>
    <row r="24" spans="1:44" x14ac:dyDescent="0.25">
      <c r="A24" s="1">
        <v>44369</v>
      </c>
      <c r="B24" s="5">
        <v>44369</v>
      </c>
      <c r="C24" t="s">
        <v>178</v>
      </c>
      <c r="D24" s="3">
        <v>38.081780000000002</v>
      </c>
      <c r="E24" s="3">
        <v>-122.93241</v>
      </c>
      <c r="F24" s="2">
        <v>0.44444444444444442</v>
      </c>
      <c r="G24" s="2">
        <v>0.52777777777777779</v>
      </c>
      <c r="H24" s="2">
        <v>8.333333333333337E-2</v>
      </c>
      <c r="I24" s="8">
        <v>2.0000000000000009</v>
      </c>
      <c r="J24" s="8">
        <v>0</v>
      </c>
      <c r="K24" s="8">
        <v>0</v>
      </c>
      <c r="L24" t="s">
        <v>25</v>
      </c>
      <c r="M24" t="s">
        <v>24</v>
      </c>
      <c r="N24" t="s">
        <v>34</v>
      </c>
      <c r="O24">
        <v>1</v>
      </c>
      <c r="P24" t="s">
        <v>200</v>
      </c>
      <c r="Q24" s="9">
        <v>0</v>
      </c>
      <c r="R24">
        <v>0</v>
      </c>
      <c r="S24">
        <v>0</v>
      </c>
      <c r="T24">
        <v>0</v>
      </c>
      <c r="U24">
        <v>0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s="10"/>
      <c r="AF24" s="10"/>
      <c r="AG24" s="8"/>
      <c r="AH24">
        <v>18.658000000000001</v>
      </c>
      <c r="AI24">
        <v>71.8</v>
      </c>
      <c r="AJ24">
        <v>5.27</v>
      </c>
      <c r="AK24">
        <v>60445</v>
      </c>
      <c r="AL24">
        <v>40.61</v>
      </c>
      <c r="AM24">
        <v>10.01</v>
      </c>
      <c r="AN24" s="9" t="s">
        <v>30</v>
      </c>
      <c r="AO24" s="9" t="s">
        <v>31</v>
      </c>
      <c r="AP24" t="s">
        <v>46</v>
      </c>
    </row>
    <row r="25" spans="1:44" x14ac:dyDescent="0.25">
      <c r="A25" s="1">
        <v>44369</v>
      </c>
      <c r="B25" s="5">
        <v>44369</v>
      </c>
      <c r="C25" t="s">
        <v>178</v>
      </c>
      <c r="D25" s="3">
        <v>38.081780000000002</v>
      </c>
      <c r="E25" s="3">
        <v>-122.93241</v>
      </c>
      <c r="F25" s="2">
        <v>0.4513888888888889</v>
      </c>
      <c r="G25" s="2">
        <v>0.53472222222222221</v>
      </c>
      <c r="H25" s="2">
        <v>8.3333333333333315E-2</v>
      </c>
      <c r="I25" s="8">
        <v>1.9999999999999996</v>
      </c>
      <c r="J25" s="8">
        <v>0</v>
      </c>
      <c r="K25" s="8">
        <v>0</v>
      </c>
      <c r="L25" t="s">
        <v>25</v>
      </c>
      <c r="M25" t="s">
        <v>33</v>
      </c>
      <c r="N25" t="s">
        <v>34</v>
      </c>
      <c r="O25">
        <v>2</v>
      </c>
      <c r="P25" t="s">
        <v>201</v>
      </c>
      <c r="Q25" s="9">
        <v>0</v>
      </c>
      <c r="R25">
        <v>0</v>
      </c>
      <c r="S25">
        <v>0</v>
      </c>
      <c r="T25">
        <v>0</v>
      </c>
      <c r="U25">
        <v>0</v>
      </c>
      <c r="Z25" t="s">
        <v>27</v>
      </c>
      <c r="AA25" t="s">
        <v>27</v>
      </c>
      <c r="AB25" t="s">
        <v>27</v>
      </c>
      <c r="AC25" t="s">
        <v>27</v>
      </c>
      <c r="AD25" t="s">
        <v>27</v>
      </c>
      <c r="AE25" s="10"/>
      <c r="AF25" s="10"/>
      <c r="AG25" s="8"/>
      <c r="AH25">
        <v>18.658000000000001</v>
      </c>
      <c r="AI25">
        <v>71.8</v>
      </c>
      <c r="AJ25">
        <v>5.27</v>
      </c>
      <c r="AK25">
        <v>60445</v>
      </c>
      <c r="AL25">
        <v>40.61</v>
      </c>
      <c r="AM25">
        <v>10.01</v>
      </c>
      <c r="AN25" s="9" t="s">
        <v>30</v>
      </c>
      <c r="AO25" s="9" t="s">
        <v>31</v>
      </c>
      <c r="AP25" t="s">
        <v>46</v>
      </c>
    </row>
    <row r="26" spans="1:44" x14ac:dyDescent="0.25">
      <c r="A26" s="1">
        <v>44370</v>
      </c>
      <c r="B26" s="5">
        <v>44370</v>
      </c>
      <c r="C26" t="s">
        <v>197</v>
      </c>
      <c r="D26" s="3">
        <v>38.062429999999999</v>
      </c>
      <c r="E26" s="3">
        <v>-122.92899</v>
      </c>
      <c r="F26" s="2">
        <v>0.49305555555555558</v>
      </c>
      <c r="G26" s="2">
        <v>0.53472222222222221</v>
      </c>
      <c r="H26" s="2">
        <v>4.166666666666663E-2</v>
      </c>
      <c r="I26" s="8">
        <v>0.99999999999999911</v>
      </c>
      <c r="J26" s="8">
        <v>16.000000000000014</v>
      </c>
      <c r="K26" s="8">
        <v>9</v>
      </c>
      <c r="L26" t="s">
        <v>25</v>
      </c>
      <c r="M26" t="s">
        <v>24</v>
      </c>
      <c r="N26" t="s">
        <v>34</v>
      </c>
      <c r="O26">
        <v>1</v>
      </c>
      <c r="P26" t="s">
        <v>202</v>
      </c>
      <c r="Q26" s="9">
        <v>1</v>
      </c>
      <c r="R26">
        <v>1</v>
      </c>
      <c r="S26">
        <v>16</v>
      </c>
      <c r="T26">
        <v>1</v>
      </c>
      <c r="U26">
        <v>18</v>
      </c>
      <c r="V26">
        <v>119</v>
      </c>
      <c r="W26">
        <v>110</v>
      </c>
      <c r="X26" t="s">
        <v>193</v>
      </c>
      <c r="Y26" t="s">
        <v>40</v>
      </c>
      <c r="Z26" t="s">
        <v>41</v>
      </c>
      <c r="AA26" t="s">
        <v>27</v>
      </c>
      <c r="AB26" t="s">
        <v>41</v>
      </c>
      <c r="AC26" t="s">
        <v>27</v>
      </c>
      <c r="AD26" t="s">
        <v>27</v>
      </c>
      <c r="AE26" s="10">
        <v>0.49305555555555558</v>
      </c>
      <c r="AF26" s="10">
        <v>0.5</v>
      </c>
      <c r="AG26" s="8">
        <v>11.833333333333334</v>
      </c>
      <c r="AH26">
        <v>20.872</v>
      </c>
      <c r="AI26">
        <v>114.5</v>
      </c>
      <c r="AJ26">
        <v>8.24</v>
      </c>
      <c r="AK26">
        <v>56046</v>
      </c>
      <c r="AL26">
        <v>37.29</v>
      </c>
      <c r="AM26">
        <v>9.99</v>
      </c>
      <c r="AN26" s="9" t="s">
        <v>30</v>
      </c>
      <c r="AO26" s="9" t="s">
        <v>31</v>
      </c>
      <c r="AP26" t="s">
        <v>48</v>
      </c>
      <c r="AR26" t="s">
        <v>50</v>
      </c>
    </row>
    <row r="27" spans="1:44" x14ac:dyDescent="0.25">
      <c r="A27" s="1">
        <v>44370</v>
      </c>
      <c r="B27" s="5">
        <v>44370</v>
      </c>
      <c r="C27" t="s">
        <v>197</v>
      </c>
      <c r="D27" s="3">
        <v>38.062429999999999</v>
      </c>
      <c r="E27" s="3">
        <v>-122.92899</v>
      </c>
      <c r="F27" s="2">
        <v>0.49305555555555558</v>
      </c>
      <c r="G27" s="2">
        <v>0.53472222222222221</v>
      </c>
      <c r="H27" s="2">
        <v>4.166666666666663E-2</v>
      </c>
      <c r="I27" s="8">
        <v>0.99999999999999911</v>
      </c>
      <c r="J27" s="8">
        <v>16.000000000000014</v>
      </c>
      <c r="K27" s="8">
        <v>9</v>
      </c>
      <c r="L27" t="s">
        <v>25</v>
      </c>
      <c r="M27" t="s">
        <v>24</v>
      </c>
      <c r="N27" t="s">
        <v>34</v>
      </c>
      <c r="O27">
        <v>1</v>
      </c>
      <c r="P27" t="s">
        <v>202</v>
      </c>
      <c r="Q27" s="9">
        <v>1</v>
      </c>
      <c r="R27">
        <v>2</v>
      </c>
      <c r="S27">
        <v>16</v>
      </c>
      <c r="T27">
        <v>2</v>
      </c>
      <c r="U27">
        <v>18</v>
      </c>
      <c r="V27">
        <v>93</v>
      </c>
      <c r="W27">
        <v>90</v>
      </c>
      <c r="X27" t="s">
        <v>203</v>
      </c>
      <c r="Y27" t="s">
        <v>49</v>
      </c>
      <c r="Z27" t="s">
        <v>41</v>
      </c>
      <c r="AA27" t="s">
        <v>27</v>
      </c>
      <c r="AB27" t="s">
        <v>41</v>
      </c>
      <c r="AC27" t="s">
        <v>27</v>
      </c>
      <c r="AD27" t="s">
        <v>27</v>
      </c>
      <c r="AE27" s="10">
        <v>0.49305555555555558</v>
      </c>
      <c r="AF27" s="10">
        <v>0.5</v>
      </c>
      <c r="AG27" s="8">
        <v>11.833333333333334</v>
      </c>
      <c r="AH27">
        <v>20.872</v>
      </c>
      <c r="AI27">
        <v>114.5</v>
      </c>
      <c r="AJ27">
        <v>8.24</v>
      </c>
      <c r="AK27">
        <v>56046</v>
      </c>
      <c r="AL27">
        <v>37.29</v>
      </c>
      <c r="AM27">
        <v>9.99</v>
      </c>
      <c r="AN27" s="9" t="s">
        <v>30</v>
      </c>
      <c r="AO27" s="9" t="s">
        <v>31</v>
      </c>
      <c r="AP27" t="s">
        <v>48</v>
      </c>
      <c r="AR27" t="s">
        <v>50</v>
      </c>
    </row>
    <row r="28" spans="1:44" x14ac:dyDescent="0.25">
      <c r="A28" s="1">
        <v>44370</v>
      </c>
      <c r="B28" s="5">
        <v>44370</v>
      </c>
      <c r="C28" t="s">
        <v>197</v>
      </c>
      <c r="D28" s="3">
        <v>38.062429999999999</v>
      </c>
      <c r="E28" s="3">
        <v>-122.92899</v>
      </c>
      <c r="F28" s="2">
        <v>0.49305555555555602</v>
      </c>
      <c r="G28" s="2">
        <v>0.53472222222222199</v>
      </c>
      <c r="H28" s="2">
        <v>4.1666666666665964E-2</v>
      </c>
      <c r="I28" s="8">
        <v>0.99999999999998312</v>
      </c>
      <c r="J28" s="8">
        <v>16.00000000000027</v>
      </c>
      <c r="K28" s="8">
        <v>9</v>
      </c>
      <c r="L28" t="s">
        <v>25</v>
      </c>
      <c r="M28" t="s">
        <v>24</v>
      </c>
      <c r="N28" t="s">
        <v>34</v>
      </c>
      <c r="O28">
        <v>1</v>
      </c>
      <c r="P28" t="s">
        <v>202</v>
      </c>
      <c r="Q28" s="9">
        <v>1</v>
      </c>
      <c r="R28">
        <v>3</v>
      </c>
      <c r="S28">
        <v>16</v>
      </c>
      <c r="T28">
        <v>3</v>
      </c>
      <c r="U28">
        <v>18</v>
      </c>
      <c r="V28">
        <v>95</v>
      </c>
      <c r="W28">
        <v>90</v>
      </c>
      <c r="X28" t="s">
        <v>203</v>
      </c>
      <c r="Y28" t="s">
        <v>40</v>
      </c>
      <c r="Z28" t="s">
        <v>41</v>
      </c>
      <c r="AA28" t="s">
        <v>27</v>
      </c>
      <c r="AB28" t="s">
        <v>41</v>
      </c>
      <c r="AC28" t="s">
        <v>27</v>
      </c>
      <c r="AD28" t="s">
        <v>27</v>
      </c>
      <c r="AE28" s="10">
        <v>0.49305555555555558</v>
      </c>
      <c r="AF28" s="10">
        <v>0.5</v>
      </c>
      <c r="AG28" s="8">
        <v>11.833333333333334</v>
      </c>
      <c r="AH28">
        <v>20.872</v>
      </c>
      <c r="AI28">
        <v>114.5</v>
      </c>
      <c r="AJ28">
        <v>8.24</v>
      </c>
      <c r="AK28">
        <v>56046</v>
      </c>
      <c r="AL28">
        <v>37.29</v>
      </c>
      <c r="AM28">
        <v>9.99</v>
      </c>
      <c r="AN28" s="9" t="s">
        <v>30</v>
      </c>
      <c r="AO28" s="9" t="s">
        <v>31</v>
      </c>
      <c r="AP28" t="s">
        <v>48</v>
      </c>
      <c r="AR28" t="s">
        <v>50</v>
      </c>
    </row>
    <row r="29" spans="1:44" x14ac:dyDescent="0.25">
      <c r="A29" s="1">
        <v>44370</v>
      </c>
      <c r="B29" s="5">
        <v>44370</v>
      </c>
      <c r="C29" t="s">
        <v>197</v>
      </c>
      <c r="D29" s="3">
        <v>38.062429999999999</v>
      </c>
      <c r="E29" s="3">
        <v>-122.92899</v>
      </c>
      <c r="F29" s="2">
        <v>0.49305555555555602</v>
      </c>
      <c r="G29" s="2">
        <v>0.53472222222222199</v>
      </c>
      <c r="H29" s="2">
        <v>4.1666666666665964E-2</v>
      </c>
      <c r="I29" s="8">
        <v>0.99999999999998312</v>
      </c>
      <c r="J29" s="8">
        <v>16.00000000000027</v>
      </c>
      <c r="K29" s="8">
        <v>9</v>
      </c>
      <c r="L29" t="s">
        <v>25</v>
      </c>
      <c r="M29" t="s">
        <v>24</v>
      </c>
      <c r="N29" t="s">
        <v>34</v>
      </c>
      <c r="O29">
        <v>1</v>
      </c>
      <c r="P29" t="s">
        <v>202</v>
      </c>
      <c r="Q29" s="9">
        <v>1</v>
      </c>
      <c r="R29">
        <v>4</v>
      </c>
      <c r="S29">
        <v>16</v>
      </c>
      <c r="T29">
        <v>4</v>
      </c>
      <c r="U29">
        <v>18</v>
      </c>
      <c r="V29">
        <v>98</v>
      </c>
      <c r="W29">
        <v>90</v>
      </c>
      <c r="X29" t="s">
        <v>203</v>
      </c>
      <c r="Y29" t="s">
        <v>40</v>
      </c>
      <c r="Z29" t="s">
        <v>41</v>
      </c>
      <c r="AA29" t="s">
        <v>27</v>
      </c>
      <c r="AB29" t="s">
        <v>41</v>
      </c>
      <c r="AC29" t="s">
        <v>27</v>
      </c>
      <c r="AD29" t="s">
        <v>27</v>
      </c>
      <c r="AE29" s="10">
        <v>0.49305555555555558</v>
      </c>
      <c r="AF29" s="10">
        <v>0.5</v>
      </c>
      <c r="AG29" s="8">
        <v>11.833333333333334</v>
      </c>
      <c r="AH29">
        <v>20.872</v>
      </c>
      <c r="AI29">
        <v>114.5</v>
      </c>
      <c r="AJ29">
        <v>8.24</v>
      </c>
      <c r="AK29">
        <v>56046</v>
      </c>
      <c r="AL29">
        <v>37.29</v>
      </c>
      <c r="AM29">
        <v>9.99</v>
      </c>
      <c r="AN29" s="9" t="s">
        <v>30</v>
      </c>
      <c r="AO29" s="9" t="s">
        <v>31</v>
      </c>
      <c r="AP29" t="s">
        <v>48</v>
      </c>
      <c r="AR29" t="s">
        <v>50</v>
      </c>
    </row>
    <row r="30" spans="1:44" x14ac:dyDescent="0.25">
      <c r="A30" s="1">
        <v>44370</v>
      </c>
      <c r="B30" s="5">
        <v>44370</v>
      </c>
      <c r="C30" t="s">
        <v>197</v>
      </c>
      <c r="D30" s="3">
        <v>38.062429999999999</v>
      </c>
      <c r="E30" s="3">
        <v>-122.92899</v>
      </c>
      <c r="F30" s="2">
        <v>0.49305555555555602</v>
      </c>
      <c r="G30" s="2">
        <v>0.53472222222222199</v>
      </c>
      <c r="H30" s="2">
        <v>4.1666666666665964E-2</v>
      </c>
      <c r="I30" s="8">
        <v>0.99999999999998312</v>
      </c>
      <c r="J30" s="8">
        <v>16.00000000000027</v>
      </c>
      <c r="K30" s="8">
        <v>9</v>
      </c>
      <c r="L30" t="s">
        <v>25</v>
      </c>
      <c r="M30" t="s">
        <v>24</v>
      </c>
      <c r="N30" t="s">
        <v>34</v>
      </c>
      <c r="O30">
        <v>1</v>
      </c>
      <c r="P30" t="s">
        <v>202</v>
      </c>
      <c r="Q30" s="9">
        <v>1</v>
      </c>
      <c r="R30">
        <v>5</v>
      </c>
      <c r="S30">
        <v>16</v>
      </c>
      <c r="T30">
        <v>5</v>
      </c>
      <c r="U30">
        <v>18</v>
      </c>
      <c r="V30">
        <v>101</v>
      </c>
      <c r="W30">
        <v>100</v>
      </c>
      <c r="X30" t="s">
        <v>193</v>
      </c>
      <c r="Y30" t="s">
        <v>49</v>
      </c>
      <c r="Z30" t="s">
        <v>41</v>
      </c>
      <c r="AA30" t="s">
        <v>27</v>
      </c>
      <c r="AB30" t="s">
        <v>41</v>
      </c>
      <c r="AC30" t="s">
        <v>27</v>
      </c>
      <c r="AD30" t="s">
        <v>27</v>
      </c>
      <c r="AE30" s="10">
        <v>0.49305555555555558</v>
      </c>
      <c r="AF30" s="10">
        <v>0.5</v>
      </c>
      <c r="AG30" s="8">
        <v>11.833333333333334</v>
      </c>
      <c r="AH30">
        <v>20.872</v>
      </c>
      <c r="AI30">
        <v>114.5</v>
      </c>
      <c r="AJ30">
        <v>8.24</v>
      </c>
      <c r="AK30">
        <v>56046</v>
      </c>
      <c r="AL30">
        <v>37.29</v>
      </c>
      <c r="AM30">
        <v>9.99</v>
      </c>
      <c r="AN30" s="9" t="s">
        <v>30</v>
      </c>
      <c r="AO30" s="9" t="s">
        <v>31</v>
      </c>
      <c r="AP30" t="s">
        <v>48</v>
      </c>
      <c r="AR30" t="s">
        <v>50</v>
      </c>
    </row>
    <row r="31" spans="1:44" x14ac:dyDescent="0.25">
      <c r="A31" s="1">
        <v>44370</v>
      </c>
      <c r="B31" s="5">
        <v>44370</v>
      </c>
      <c r="C31" t="s">
        <v>197</v>
      </c>
      <c r="D31" s="3">
        <v>38.062429999999999</v>
      </c>
      <c r="E31" s="3">
        <v>-122.92899</v>
      </c>
      <c r="F31" s="2">
        <v>0.49305555555555602</v>
      </c>
      <c r="G31" s="2">
        <v>0.53472222222222199</v>
      </c>
      <c r="H31" s="2">
        <v>4.1666666666665964E-2</v>
      </c>
      <c r="I31" s="8">
        <v>0.99999999999998312</v>
      </c>
      <c r="J31" s="8">
        <v>16.00000000000027</v>
      </c>
      <c r="K31" s="8">
        <v>9</v>
      </c>
      <c r="L31" t="s">
        <v>25</v>
      </c>
      <c r="M31" t="s">
        <v>24</v>
      </c>
      <c r="N31" t="s">
        <v>34</v>
      </c>
      <c r="O31">
        <v>1</v>
      </c>
      <c r="P31" t="s">
        <v>202</v>
      </c>
      <c r="Q31" s="9">
        <v>1</v>
      </c>
      <c r="R31">
        <v>6</v>
      </c>
      <c r="S31">
        <v>16</v>
      </c>
      <c r="T31">
        <v>6</v>
      </c>
      <c r="U31">
        <v>18</v>
      </c>
      <c r="V31">
        <v>98</v>
      </c>
      <c r="W31">
        <v>90</v>
      </c>
      <c r="X31" t="s">
        <v>203</v>
      </c>
      <c r="Y31" t="s">
        <v>40</v>
      </c>
      <c r="Z31" t="s">
        <v>41</v>
      </c>
      <c r="AA31" t="s">
        <v>27</v>
      </c>
      <c r="AB31" t="s">
        <v>41</v>
      </c>
      <c r="AC31" t="s">
        <v>27</v>
      </c>
      <c r="AD31" t="s">
        <v>27</v>
      </c>
      <c r="AE31" s="10">
        <v>0.49305555555555558</v>
      </c>
      <c r="AF31" s="10">
        <v>0.5</v>
      </c>
      <c r="AG31" s="8">
        <v>11.833333333333334</v>
      </c>
      <c r="AH31">
        <v>20.872</v>
      </c>
      <c r="AI31">
        <v>114.5</v>
      </c>
      <c r="AJ31">
        <v>8.24</v>
      </c>
      <c r="AK31">
        <v>56046</v>
      </c>
      <c r="AL31">
        <v>37.29</v>
      </c>
      <c r="AM31">
        <v>9.99</v>
      </c>
      <c r="AN31" s="9" t="s">
        <v>30</v>
      </c>
      <c r="AO31" s="9" t="s">
        <v>31</v>
      </c>
      <c r="AP31" t="s">
        <v>48</v>
      </c>
      <c r="AR31" t="s">
        <v>50</v>
      </c>
    </row>
    <row r="32" spans="1:44" x14ac:dyDescent="0.25">
      <c r="A32" s="1">
        <v>44370</v>
      </c>
      <c r="B32" s="5">
        <v>44370</v>
      </c>
      <c r="C32" t="s">
        <v>197</v>
      </c>
      <c r="D32" s="3">
        <v>38.062429999999999</v>
      </c>
      <c r="E32" s="3">
        <v>-122.92899</v>
      </c>
      <c r="F32" s="2">
        <v>0.49305555555555602</v>
      </c>
      <c r="G32" s="2">
        <v>0.53472222222222199</v>
      </c>
      <c r="H32" s="2">
        <v>4.1666666666665964E-2</v>
      </c>
      <c r="I32" s="8">
        <v>0.99999999999998312</v>
      </c>
      <c r="J32" s="8">
        <v>16.00000000000027</v>
      </c>
      <c r="K32" s="8">
        <v>9</v>
      </c>
      <c r="L32" t="s">
        <v>25</v>
      </c>
      <c r="M32" t="s">
        <v>24</v>
      </c>
      <c r="N32" t="s">
        <v>34</v>
      </c>
      <c r="O32">
        <v>1</v>
      </c>
      <c r="P32" t="s">
        <v>202</v>
      </c>
      <c r="Q32" s="9">
        <v>1</v>
      </c>
      <c r="R32">
        <v>7</v>
      </c>
      <c r="S32">
        <v>16</v>
      </c>
      <c r="T32">
        <v>7</v>
      </c>
      <c r="U32">
        <v>18</v>
      </c>
      <c r="V32">
        <v>102</v>
      </c>
      <c r="W32">
        <v>100</v>
      </c>
      <c r="X32" t="s">
        <v>193</v>
      </c>
      <c r="Y32" t="s">
        <v>49</v>
      </c>
      <c r="Z32" t="s">
        <v>41</v>
      </c>
      <c r="AA32" t="s">
        <v>27</v>
      </c>
      <c r="AB32" t="s">
        <v>41</v>
      </c>
      <c r="AC32" t="s">
        <v>27</v>
      </c>
      <c r="AD32" t="s">
        <v>27</v>
      </c>
      <c r="AE32" s="10">
        <v>0.49305555555555558</v>
      </c>
      <c r="AF32" s="10">
        <v>0.5</v>
      </c>
      <c r="AG32" s="8">
        <v>11.833333333333334</v>
      </c>
      <c r="AH32">
        <v>20.872</v>
      </c>
      <c r="AI32">
        <v>114.5</v>
      </c>
      <c r="AJ32">
        <v>8.24</v>
      </c>
      <c r="AK32">
        <v>56046</v>
      </c>
      <c r="AL32">
        <v>37.29</v>
      </c>
      <c r="AM32">
        <v>9.99</v>
      </c>
      <c r="AN32" s="9" t="s">
        <v>30</v>
      </c>
      <c r="AO32" s="9" t="s">
        <v>31</v>
      </c>
      <c r="AP32" t="s">
        <v>48</v>
      </c>
      <c r="AR32" t="s">
        <v>50</v>
      </c>
    </row>
    <row r="33" spans="1:44" x14ac:dyDescent="0.25">
      <c r="A33" s="1">
        <v>44370</v>
      </c>
      <c r="B33" s="5">
        <v>44370</v>
      </c>
      <c r="C33" t="s">
        <v>197</v>
      </c>
      <c r="D33" s="3">
        <v>38.062429999999999</v>
      </c>
      <c r="E33" s="3">
        <v>-122.92899</v>
      </c>
      <c r="F33" s="2">
        <v>0.49305555555555602</v>
      </c>
      <c r="G33" s="2">
        <v>0.53472222222222199</v>
      </c>
      <c r="H33" s="2">
        <v>4.1666666666665964E-2</v>
      </c>
      <c r="I33" s="8">
        <v>0.99999999999998312</v>
      </c>
      <c r="J33" s="8">
        <v>16.00000000000027</v>
      </c>
      <c r="K33" s="8">
        <v>9</v>
      </c>
      <c r="L33" t="s">
        <v>25</v>
      </c>
      <c r="M33" t="s">
        <v>24</v>
      </c>
      <c r="N33" t="s">
        <v>34</v>
      </c>
      <c r="O33">
        <v>1</v>
      </c>
      <c r="P33" t="s">
        <v>202</v>
      </c>
      <c r="Q33" s="9">
        <v>1</v>
      </c>
      <c r="R33">
        <v>8</v>
      </c>
      <c r="S33">
        <v>16</v>
      </c>
      <c r="T33">
        <v>8</v>
      </c>
      <c r="U33">
        <v>18</v>
      </c>
      <c r="V33">
        <v>105</v>
      </c>
      <c r="W33">
        <v>100</v>
      </c>
      <c r="X33" t="s">
        <v>193</v>
      </c>
      <c r="Y33" t="s">
        <v>40</v>
      </c>
      <c r="Z33" t="s">
        <v>41</v>
      </c>
      <c r="AA33" t="s">
        <v>27</v>
      </c>
      <c r="AB33" t="s">
        <v>41</v>
      </c>
      <c r="AC33" t="s">
        <v>27</v>
      </c>
      <c r="AD33" t="s">
        <v>27</v>
      </c>
      <c r="AE33" s="10">
        <v>0.49305555555555602</v>
      </c>
      <c r="AF33" s="10">
        <v>0.5</v>
      </c>
      <c r="AG33" s="8">
        <v>11.833333333333334</v>
      </c>
      <c r="AH33">
        <v>20.872</v>
      </c>
      <c r="AI33">
        <v>114.5</v>
      </c>
      <c r="AJ33">
        <v>8.24</v>
      </c>
      <c r="AK33">
        <v>56046</v>
      </c>
      <c r="AL33">
        <v>37.29</v>
      </c>
      <c r="AM33">
        <v>9.99</v>
      </c>
      <c r="AN33" s="9" t="s">
        <v>30</v>
      </c>
      <c r="AO33" s="9" t="s">
        <v>31</v>
      </c>
      <c r="AP33" t="s">
        <v>48</v>
      </c>
      <c r="AR33" t="s">
        <v>50</v>
      </c>
    </row>
    <row r="34" spans="1:44" x14ac:dyDescent="0.25">
      <c r="A34" s="1">
        <v>44370</v>
      </c>
      <c r="B34" s="5">
        <v>44370</v>
      </c>
      <c r="C34" t="s">
        <v>197</v>
      </c>
      <c r="D34" s="3">
        <v>38.062429999999999</v>
      </c>
      <c r="E34" s="3">
        <v>-122.92899</v>
      </c>
      <c r="F34" s="2">
        <v>0.49305555555555602</v>
      </c>
      <c r="G34" s="2">
        <v>0.53472222222222199</v>
      </c>
      <c r="H34" s="2">
        <v>4.1666666666665964E-2</v>
      </c>
      <c r="I34" s="8">
        <v>0.99999999999998312</v>
      </c>
      <c r="J34" s="8">
        <v>16.00000000000027</v>
      </c>
      <c r="K34" s="8">
        <v>9</v>
      </c>
      <c r="L34" t="s">
        <v>25</v>
      </c>
      <c r="M34" t="s">
        <v>24</v>
      </c>
      <c r="N34" t="s">
        <v>34</v>
      </c>
      <c r="O34">
        <v>1</v>
      </c>
      <c r="P34" t="s">
        <v>202</v>
      </c>
      <c r="Q34" s="9">
        <v>1</v>
      </c>
      <c r="R34">
        <v>9</v>
      </c>
      <c r="S34">
        <v>16</v>
      </c>
      <c r="T34">
        <v>9</v>
      </c>
      <c r="U34">
        <v>18</v>
      </c>
      <c r="V34">
        <v>90</v>
      </c>
      <c r="W34">
        <v>90</v>
      </c>
      <c r="X34" t="s">
        <v>203</v>
      </c>
      <c r="Y34" t="s">
        <v>40</v>
      </c>
      <c r="Z34" t="s">
        <v>41</v>
      </c>
      <c r="AA34" t="s">
        <v>27</v>
      </c>
      <c r="AB34" t="s">
        <v>41</v>
      </c>
      <c r="AC34" t="s">
        <v>27</v>
      </c>
      <c r="AD34" t="s">
        <v>27</v>
      </c>
      <c r="AE34" s="10">
        <v>0.49305555555555602</v>
      </c>
      <c r="AF34" s="10">
        <v>0.5</v>
      </c>
      <c r="AG34" s="8">
        <v>11.833333333333334</v>
      </c>
      <c r="AH34">
        <v>20.872</v>
      </c>
      <c r="AI34">
        <v>114.5</v>
      </c>
      <c r="AJ34">
        <v>8.24</v>
      </c>
      <c r="AK34">
        <v>56046</v>
      </c>
      <c r="AL34">
        <v>37.29</v>
      </c>
      <c r="AM34">
        <v>9.99</v>
      </c>
      <c r="AN34" s="9" t="s">
        <v>30</v>
      </c>
      <c r="AO34" s="9" t="s">
        <v>31</v>
      </c>
      <c r="AP34" t="s">
        <v>48</v>
      </c>
      <c r="AR34" t="s">
        <v>50</v>
      </c>
    </row>
    <row r="35" spans="1:44" x14ac:dyDescent="0.25">
      <c r="A35" s="1">
        <v>44370</v>
      </c>
      <c r="B35" s="5">
        <v>44370</v>
      </c>
      <c r="C35" t="s">
        <v>197</v>
      </c>
      <c r="D35" s="3">
        <v>38.062429999999999</v>
      </c>
      <c r="E35" s="3">
        <v>-122.92899</v>
      </c>
      <c r="F35" s="2">
        <v>0.49305555555555602</v>
      </c>
      <c r="G35" s="2">
        <v>0.53472222222222199</v>
      </c>
      <c r="H35" s="2">
        <v>4.1666666666665964E-2</v>
      </c>
      <c r="I35" s="8">
        <v>0.99999999999998312</v>
      </c>
      <c r="J35" s="8">
        <v>16.00000000000027</v>
      </c>
      <c r="K35" s="8">
        <v>9</v>
      </c>
      <c r="L35" t="s">
        <v>25</v>
      </c>
      <c r="M35" t="s">
        <v>24</v>
      </c>
      <c r="N35" t="s">
        <v>34</v>
      </c>
      <c r="O35">
        <v>1</v>
      </c>
      <c r="P35" t="s">
        <v>202</v>
      </c>
      <c r="Q35" s="9">
        <v>1</v>
      </c>
      <c r="R35">
        <v>10</v>
      </c>
      <c r="S35">
        <v>16</v>
      </c>
      <c r="T35">
        <v>10</v>
      </c>
      <c r="U35">
        <v>18</v>
      </c>
      <c r="V35">
        <v>93</v>
      </c>
      <c r="W35">
        <v>90</v>
      </c>
      <c r="X35" t="s">
        <v>203</v>
      </c>
      <c r="Y35" t="s">
        <v>40</v>
      </c>
      <c r="Z35" t="s">
        <v>41</v>
      </c>
      <c r="AA35" t="s">
        <v>27</v>
      </c>
      <c r="AB35" t="s">
        <v>41</v>
      </c>
      <c r="AC35" t="s">
        <v>27</v>
      </c>
      <c r="AD35" t="s">
        <v>27</v>
      </c>
      <c r="AE35" s="10">
        <v>0.49305555555555602</v>
      </c>
      <c r="AF35" s="10">
        <v>0.5</v>
      </c>
      <c r="AG35" s="8">
        <v>11.833333333333334</v>
      </c>
      <c r="AH35">
        <v>20.872</v>
      </c>
      <c r="AI35">
        <v>114.5</v>
      </c>
      <c r="AJ35">
        <v>8.24</v>
      </c>
      <c r="AK35">
        <v>56046</v>
      </c>
      <c r="AL35">
        <v>37.29</v>
      </c>
      <c r="AM35">
        <v>9.99</v>
      </c>
      <c r="AN35" s="9" t="s">
        <v>30</v>
      </c>
      <c r="AO35" s="9" t="s">
        <v>31</v>
      </c>
      <c r="AP35" t="s">
        <v>48</v>
      </c>
      <c r="AR35" t="s">
        <v>50</v>
      </c>
    </row>
    <row r="36" spans="1:44" x14ac:dyDescent="0.25">
      <c r="A36" s="1">
        <v>44370</v>
      </c>
      <c r="B36" s="5">
        <v>44370</v>
      </c>
      <c r="C36" t="s">
        <v>197</v>
      </c>
      <c r="D36" s="3">
        <v>38.062429999999999</v>
      </c>
      <c r="E36" s="3">
        <v>-122.92899</v>
      </c>
      <c r="F36" s="2">
        <v>0.49305555555555602</v>
      </c>
      <c r="G36" s="2">
        <v>0.53472222222222199</v>
      </c>
      <c r="H36" s="2">
        <v>4.1666666666665964E-2</v>
      </c>
      <c r="I36" s="8">
        <v>0.99999999999998312</v>
      </c>
      <c r="J36" s="8">
        <v>16.00000000000027</v>
      </c>
      <c r="K36" s="8">
        <v>9</v>
      </c>
      <c r="L36" t="s">
        <v>25</v>
      </c>
      <c r="M36" t="s">
        <v>24</v>
      </c>
      <c r="N36" t="s">
        <v>34</v>
      </c>
      <c r="O36">
        <v>1</v>
      </c>
      <c r="P36" t="s">
        <v>202</v>
      </c>
      <c r="Q36" s="9">
        <v>1</v>
      </c>
      <c r="R36">
        <v>11</v>
      </c>
      <c r="S36">
        <v>16</v>
      </c>
      <c r="T36">
        <v>11</v>
      </c>
      <c r="U36">
        <v>18</v>
      </c>
      <c r="V36">
        <v>105</v>
      </c>
      <c r="W36">
        <v>100</v>
      </c>
      <c r="X36" t="s">
        <v>193</v>
      </c>
      <c r="Y36" t="s">
        <v>40</v>
      </c>
      <c r="Z36" t="s">
        <v>41</v>
      </c>
      <c r="AA36" t="s">
        <v>27</v>
      </c>
      <c r="AB36" t="s">
        <v>41</v>
      </c>
      <c r="AC36" t="s">
        <v>27</v>
      </c>
      <c r="AD36" t="s">
        <v>27</v>
      </c>
      <c r="AE36" s="10">
        <v>0.49305555555555602</v>
      </c>
      <c r="AF36" s="10">
        <v>0.5</v>
      </c>
      <c r="AG36" s="8">
        <v>11.833333333333334</v>
      </c>
      <c r="AH36">
        <v>20.872</v>
      </c>
      <c r="AI36">
        <v>114.5</v>
      </c>
      <c r="AJ36">
        <v>8.24</v>
      </c>
      <c r="AK36">
        <v>56046</v>
      </c>
      <c r="AL36">
        <v>37.29</v>
      </c>
      <c r="AM36">
        <v>9.99</v>
      </c>
      <c r="AN36" s="9" t="s">
        <v>30</v>
      </c>
      <c r="AO36" s="9" t="s">
        <v>31</v>
      </c>
      <c r="AP36" t="s">
        <v>48</v>
      </c>
      <c r="AR36" t="s">
        <v>50</v>
      </c>
    </row>
    <row r="37" spans="1:44" x14ac:dyDescent="0.25">
      <c r="A37" s="1">
        <v>44370</v>
      </c>
      <c r="B37" s="5">
        <v>44370</v>
      </c>
      <c r="C37" t="s">
        <v>197</v>
      </c>
      <c r="D37" s="3">
        <v>38.062429999999999</v>
      </c>
      <c r="E37" s="3">
        <v>-122.92899</v>
      </c>
      <c r="F37" s="2">
        <v>0.49305555555555602</v>
      </c>
      <c r="G37" s="2">
        <v>0.53472222222222199</v>
      </c>
      <c r="H37" s="2">
        <v>4.1666666666665964E-2</v>
      </c>
      <c r="I37" s="8">
        <v>0.99999999999998312</v>
      </c>
      <c r="J37" s="8">
        <v>16.00000000000027</v>
      </c>
      <c r="K37" s="8">
        <v>9</v>
      </c>
      <c r="L37" t="s">
        <v>25</v>
      </c>
      <c r="M37" t="s">
        <v>24</v>
      </c>
      <c r="N37" t="s">
        <v>34</v>
      </c>
      <c r="O37">
        <v>1</v>
      </c>
      <c r="P37" t="s">
        <v>202</v>
      </c>
      <c r="Q37" s="9">
        <v>1</v>
      </c>
      <c r="R37">
        <v>12</v>
      </c>
      <c r="S37">
        <v>16</v>
      </c>
      <c r="T37">
        <v>12</v>
      </c>
      <c r="U37">
        <v>18</v>
      </c>
      <c r="V37">
        <v>108</v>
      </c>
      <c r="W37">
        <v>100</v>
      </c>
      <c r="X37" t="s">
        <v>193</v>
      </c>
      <c r="Y37" t="s">
        <v>40</v>
      </c>
      <c r="Z37" t="s">
        <v>41</v>
      </c>
      <c r="AA37" t="s">
        <v>27</v>
      </c>
      <c r="AB37" t="s">
        <v>41</v>
      </c>
      <c r="AC37" t="s">
        <v>27</v>
      </c>
      <c r="AD37" t="s">
        <v>27</v>
      </c>
      <c r="AE37" s="10">
        <v>0.49305555555555602</v>
      </c>
      <c r="AF37" s="10">
        <v>0.5</v>
      </c>
      <c r="AG37" s="8">
        <v>11.833333333333334</v>
      </c>
      <c r="AH37">
        <v>20.872</v>
      </c>
      <c r="AI37">
        <v>114.5</v>
      </c>
      <c r="AJ37">
        <v>8.24</v>
      </c>
      <c r="AK37">
        <v>56046</v>
      </c>
      <c r="AL37">
        <v>37.29</v>
      </c>
      <c r="AM37">
        <v>9.99</v>
      </c>
      <c r="AN37" s="9" t="s">
        <v>30</v>
      </c>
      <c r="AO37" s="9" t="s">
        <v>31</v>
      </c>
      <c r="AP37" t="s">
        <v>48</v>
      </c>
      <c r="AR37" t="s">
        <v>50</v>
      </c>
    </row>
    <row r="38" spans="1:44" x14ac:dyDescent="0.25">
      <c r="A38" s="1">
        <v>44370</v>
      </c>
      <c r="B38" s="5">
        <v>44370</v>
      </c>
      <c r="C38" t="s">
        <v>197</v>
      </c>
      <c r="D38" s="3">
        <v>38.062429999999999</v>
      </c>
      <c r="E38" s="3">
        <v>-122.92899</v>
      </c>
      <c r="F38" s="2">
        <v>0.49305555555555602</v>
      </c>
      <c r="G38" s="2">
        <v>0.53472222222222199</v>
      </c>
      <c r="H38" s="2">
        <v>4.1666666666665964E-2</v>
      </c>
      <c r="I38" s="8">
        <v>0.99999999999998312</v>
      </c>
      <c r="J38" s="8">
        <v>16.00000000000027</v>
      </c>
      <c r="K38" s="8">
        <v>9</v>
      </c>
      <c r="L38" t="s">
        <v>25</v>
      </c>
      <c r="M38" t="s">
        <v>24</v>
      </c>
      <c r="N38" t="s">
        <v>34</v>
      </c>
      <c r="O38">
        <v>1</v>
      </c>
      <c r="P38" t="s">
        <v>202</v>
      </c>
      <c r="Q38" s="9">
        <v>1</v>
      </c>
      <c r="R38">
        <v>13</v>
      </c>
      <c r="S38">
        <v>16</v>
      </c>
      <c r="T38">
        <v>13</v>
      </c>
      <c r="U38">
        <v>18</v>
      </c>
      <c r="V38">
        <v>116</v>
      </c>
      <c r="W38">
        <v>110</v>
      </c>
      <c r="X38" t="s">
        <v>193</v>
      </c>
      <c r="Y38" t="s">
        <v>40</v>
      </c>
      <c r="Z38" t="s">
        <v>41</v>
      </c>
      <c r="AA38" t="s">
        <v>27</v>
      </c>
      <c r="AB38" t="s">
        <v>41</v>
      </c>
      <c r="AC38" t="s">
        <v>27</v>
      </c>
      <c r="AD38" t="s">
        <v>27</v>
      </c>
      <c r="AE38" s="10">
        <v>0.49305555555555602</v>
      </c>
      <c r="AF38" s="10">
        <v>0.5</v>
      </c>
      <c r="AG38" s="8">
        <v>11.833333333333334</v>
      </c>
      <c r="AH38">
        <v>20.872</v>
      </c>
      <c r="AI38">
        <v>114.5</v>
      </c>
      <c r="AJ38">
        <v>8.24</v>
      </c>
      <c r="AK38">
        <v>56046</v>
      </c>
      <c r="AL38">
        <v>37.29</v>
      </c>
      <c r="AM38">
        <v>9.99</v>
      </c>
      <c r="AN38" s="9" t="s">
        <v>30</v>
      </c>
      <c r="AO38" s="9" t="s">
        <v>31</v>
      </c>
      <c r="AP38" t="s">
        <v>48</v>
      </c>
      <c r="AR38" t="s">
        <v>50</v>
      </c>
    </row>
    <row r="39" spans="1:44" x14ac:dyDescent="0.25">
      <c r="A39" s="1">
        <v>44370</v>
      </c>
      <c r="B39" s="5">
        <v>44370</v>
      </c>
      <c r="C39" t="s">
        <v>197</v>
      </c>
      <c r="D39" s="3">
        <v>38.062429999999999</v>
      </c>
      <c r="E39" s="3">
        <v>-122.92899</v>
      </c>
      <c r="F39" s="2">
        <v>0.49305555555555602</v>
      </c>
      <c r="G39" s="2">
        <v>0.53472222222222199</v>
      </c>
      <c r="H39" s="2">
        <v>4.1666666666665964E-2</v>
      </c>
      <c r="I39" s="8">
        <v>0.99999999999998312</v>
      </c>
      <c r="J39" s="8">
        <v>16.00000000000027</v>
      </c>
      <c r="K39" s="8">
        <v>9</v>
      </c>
      <c r="L39" t="s">
        <v>25</v>
      </c>
      <c r="M39" t="s">
        <v>24</v>
      </c>
      <c r="N39" t="s">
        <v>34</v>
      </c>
      <c r="O39">
        <v>1</v>
      </c>
      <c r="P39" t="s">
        <v>202</v>
      </c>
      <c r="Q39" s="9">
        <v>1</v>
      </c>
      <c r="R39">
        <v>14</v>
      </c>
      <c r="S39">
        <v>16</v>
      </c>
      <c r="T39">
        <v>14</v>
      </c>
      <c r="U39">
        <v>18</v>
      </c>
      <c r="V39">
        <v>92</v>
      </c>
      <c r="W39">
        <v>90</v>
      </c>
      <c r="X39" t="s">
        <v>203</v>
      </c>
      <c r="Y39" t="s">
        <v>49</v>
      </c>
      <c r="Z39" t="s">
        <v>41</v>
      </c>
      <c r="AA39" t="s">
        <v>27</v>
      </c>
      <c r="AB39" t="s">
        <v>41</v>
      </c>
      <c r="AC39" t="s">
        <v>27</v>
      </c>
      <c r="AD39" t="s">
        <v>27</v>
      </c>
      <c r="AE39" s="10">
        <v>0.49305555555555602</v>
      </c>
      <c r="AF39" s="10">
        <v>0.5</v>
      </c>
      <c r="AG39" s="8">
        <v>11.833333333333334</v>
      </c>
      <c r="AH39">
        <v>20.872</v>
      </c>
      <c r="AI39">
        <v>114.5</v>
      </c>
      <c r="AJ39">
        <v>8.24</v>
      </c>
      <c r="AK39">
        <v>56046</v>
      </c>
      <c r="AL39">
        <v>37.29</v>
      </c>
      <c r="AM39">
        <v>9.99</v>
      </c>
      <c r="AN39" s="9" t="s">
        <v>30</v>
      </c>
      <c r="AO39" s="9" t="s">
        <v>31</v>
      </c>
      <c r="AP39" t="s">
        <v>48</v>
      </c>
      <c r="AR39" t="s">
        <v>50</v>
      </c>
    </row>
    <row r="40" spans="1:44" x14ac:dyDescent="0.25">
      <c r="A40" s="1">
        <v>44370</v>
      </c>
      <c r="B40" s="5">
        <v>44370</v>
      </c>
      <c r="C40" t="s">
        <v>197</v>
      </c>
      <c r="D40" s="3">
        <v>38.062429999999999</v>
      </c>
      <c r="E40" s="3">
        <v>-122.92899</v>
      </c>
      <c r="F40" s="2">
        <v>0.56597222222222221</v>
      </c>
      <c r="G40" s="2">
        <v>0.60763888888888895</v>
      </c>
      <c r="H40" s="2">
        <v>4.1666666666666741E-2</v>
      </c>
      <c r="I40" s="8">
        <v>1.0000000000000018</v>
      </c>
      <c r="J40" s="8">
        <v>15.999999999999972</v>
      </c>
      <c r="K40" s="8">
        <v>9</v>
      </c>
      <c r="L40" t="s">
        <v>25</v>
      </c>
      <c r="M40" t="s">
        <v>24</v>
      </c>
      <c r="N40" t="s">
        <v>34</v>
      </c>
      <c r="O40">
        <v>1</v>
      </c>
      <c r="P40" t="s">
        <v>202</v>
      </c>
      <c r="Q40" s="9">
        <v>1</v>
      </c>
      <c r="R40">
        <v>15</v>
      </c>
      <c r="S40">
        <v>16</v>
      </c>
      <c r="T40">
        <v>15</v>
      </c>
      <c r="U40">
        <v>18</v>
      </c>
      <c r="V40">
        <v>95</v>
      </c>
      <c r="W40">
        <v>90</v>
      </c>
      <c r="X40" t="s">
        <v>203</v>
      </c>
      <c r="Y40" t="s">
        <v>40</v>
      </c>
      <c r="Z40" t="s">
        <v>41</v>
      </c>
      <c r="AA40" t="s">
        <v>27</v>
      </c>
      <c r="AB40" t="s">
        <v>41</v>
      </c>
      <c r="AC40" t="s">
        <v>27</v>
      </c>
      <c r="AD40" t="s">
        <v>27</v>
      </c>
      <c r="AE40" s="10">
        <v>0.56597222222222221</v>
      </c>
      <c r="AF40" s="10">
        <v>0.5625</v>
      </c>
      <c r="AG40" s="8">
        <v>13.583333333333334</v>
      </c>
      <c r="AH40">
        <v>20.872</v>
      </c>
      <c r="AI40">
        <v>114.5</v>
      </c>
      <c r="AJ40">
        <v>8.24</v>
      </c>
      <c r="AK40">
        <v>56046</v>
      </c>
      <c r="AL40">
        <v>37.29</v>
      </c>
      <c r="AM40">
        <v>9.99</v>
      </c>
      <c r="AN40" s="9" t="s">
        <v>30</v>
      </c>
      <c r="AO40" s="9" t="s">
        <v>31</v>
      </c>
      <c r="AP40" t="s">
        <v>48</v>
      </c>
      <c r="AR40" t="s">
        <v>50</v>
      </c>
    </row>
    <row r="41" spans="1:44" x14ac:dyDescent="0.25">
      <c r="A41" s="1">
        <v>44370</v>
      </c>
      <c r="B41" s="5">
        <v>44370</v>
      </c>
      <c r="C41" t="s">
        <v>197</v>
      </c>
      <c r="D41" s="3">
        <v>38.062429999999999</v>
      </c>
      <c r="E41" s="3">
        <v>-122.92899</v>
      </c>
      <c r="F41" s="2">
        <v>0.56597222222222221</v>
      </c>
      <c r="G41" s="2">
        <v>0.60763888888888895</v>
      </c>
      <c r="H41" s="2">
        <v>4.1666666666666741E-2</v>
      </c>
      <c r="I41" s="8">
        <v>1.0000000000000018</v>
      </c>
      <c r="J41" s="8">
        <v>15.999999999999972</v>
      </c>
      <c r="K41" s="8">
        <v>9</v>
      </c>
      <c r="L41" t="s">
        <v>25</v>
      </c>
      <c r="M41" t="s">
        <v>24</v>
      </c>
      <c r="N41" t="s">
        <v>34</v>
      </c>
      <c r="O41">
        <v>1</v>
      </c>
      <c r="P41" t="s">
        <v>202</v>
      </c>
      <c r="Q41" s="9">
        <v>1</v>
      </c>
      <c r="R41">
        <v>16</v>
      </c>
      <c r="S41">
        <v>16</v>
      </c>
      <c r="T41">
        <v>16</v>
      </c>
      <c r="U41">
        <v>18</v>
      </c>
      <c r="V41">
        <v>96</v>
      </c>
      <c r="W41">
        <v>90</v>
      </c>
      <c r="X41" t="s">
        <v>203</v>
      </c>
      <c r="Y41" t="s">
        <v>49</v>
      </c>
      <c r="Z41" t="s">
        <v>41</v>
      </c>
      <c r="AA41" t="s">
        <v>27</v>
      </c>
      <c r="AB41" t="s">
        <v>41</v>
      </c>
      <c r="AC41" t="s">
        <v>27</v>
      </c>
      <c r="AD41" t="s">
        <v>27</v>
      </c>
      <c r="AE41" s="10">
        <v>0.56597222222222221</v>
      </c>
      <c r="AF41" s="10">
        <v>0.5625</v>
      </c>
      <c r="AG41" s="8">
        <v>13.583333333333334</v>
      </c>
      <c r="AH41">
        <v>20.872</v>
      </c>
      <c r="AI41">
        <v>114.5</v>
      </c>
      <c r="AJ41">
        <v>8.24</v>
      </c>
      <c r="AK41">
        <v>56046</v>
      </c>
      <c r="AL41">
        <v>37.29</v>
      </c>
      <c r="AM41">
        <v>9.99</v>
      </c>
      <c r="AN41" s="9" t="s">
        <v>30</v>
      </c>
      <c r="AO41" s="9" t="s">
        <v>31</v>
      </c>
      <c r="AP41" t="s">
        <v>48</v>
      </c>
      <c r="AR41" t="s">
        <v>50</v>
      </c>
    </row>
    <row r="42" spans="1:44" x14ac:dyDescent="0.25">
      <c r="A42" s="1">
        <v>44370</v>
      </c>
      <c r="B42" s="5">
        <v>44370</v>
      </c>
      <c r="C42" t="s">
        <v>197</v>
      </c>
      <c r="D42" s="3">
        <v>38.062429999999999</v>
      </c>
      <c r="E42" s="3">
        <v>-122.92899</v>
      </c>
      <c r="F42" s="2">
        <v>0.49305555555555558</v>
      </c>
      <c r="G42" s="2">
        <v>0.57638888888888895</v>
      </c>
      <c r="H42" s="2">
        <v>8.333333333333337E-2</v>
      </c>
      <c r="I42" s="8">
        <v>2.0000000000000009</v>
      </c>
      <c r="J42" s="8">
        <v>0.99999999999999956</v>
      </c>
      <c r="K42" s="8">
        <v>8.9999999999999964</v>
      </c>
      <c r="L42" t="s">
        <v>25</v>
      </c>
      <c r="M42" t="s">
        <v>33</v>
      </c>
      <c r="N42" t="s">
        <v>34</v>
      </c>
      <c r="O42">
        <v>2</v>
      </c>
      <c r="P42" t="s">
        <v>204</v>
      </c>
      <c r="Q42" s="9">
        <v>1</v>
      </c>
      <c r="R42">
        <v>1</v>
      </c>
      <c r="S42">
        <v>2</v>
      </c>
      <c r="T42">
        <v>17</v>
      </c>
      <c r="U42">
        <v>18</v>
      </c>
      <c r="V42">
        <v>88</v>
      </c>
      <c r="W42">
        <v>80</v>
      </c>
      <c r="X42" t="s">
        <v>203</v>
      </c>
      <c r="Y42" t="s">
        <v>40</v>
      </c>
      <c r="Z42" t="s">
        <v>41</v>
      </c>
      <c r="AA42" t="s">
        <v>27</v>
      </c>
      <c r="AB42" t="s">
        <v>41</v>
      </c>
      <c r="AC42" t="s">
        <v>27</v>
      </c>
      <c r="AD42" t="s">
        <v>27</v>
      </c>
      <c r="AE42" s="10">
        <v>0.55902777777777779</v>
      </c>
      <c r="AF42" s="10">
        <v>0.5625</v>
      </c>
      <c r="AG42" s="8">
        <v>13.416666666666666</v>
      </c>
      <c r="AH42">
        <v>20.872</v>
      </c>
      <c r="AI42">
        <v>114.5</v>
      </c>
      <c r="AJ42">
        <v>8.24</v>
      </c>
      <c r="AK42">
        <v>56046</v>
      </c>
      <c r="AL42">
        <v>37.29</v>
      </c>
      <c r="AM42">
        <v>9.99</v>
      </c>
      <c r="AN42" s="9" t="s">
        <v>30</v>
      </c>
      <c r="AO42" s="9" t="s">
        <v>31</v>
      </c>
      <c r="AP42" t="s">
        <v>48</v>
      </c>
      <c r="AR42" t="s">
        <v>51</v>
      </c>
    </row>
    <row r="43" spans="1:44" x14ac:dyDescent="0.25">
      <c r="A43" s="1">
        <v>44370</v>
      </c>
      <c r="B43" s="5">
        <v>44370</v>
      </c>
      <c r="C43" t="s">
        <v>197</v>
      </c>
      <c r="D43" s="3">
        <v>38.062429999999999</v>
      </c>
      <c r="E43" s="3">
        <v>-122.92899</v>
      </c>
      <c r="F43" s="2">
        <v>0.49305555555555558</v>
      </c>
      <c r="G43" s="2">
        <v>0.57638888888888895</v>
      </c>
      <c r="H43" s="2">
        <v>8.333333333333337E-2</v>
      </c>
      <c r="I43" s="8">
        <v>2.0000000000000009</v>
      </c>
      <c r="J43" s="8">
        <v>0.99999999999999956</v>
      </c>
      <c r="K43" s="8">
        <v>8.9999999999999964</v>
      </c>
      <c r="L43" t="s">
        <v>25</v>
      </c>
      <c r="M43" t="s">
        <v>33</v>
      </c>
      <c r="N43" t="s">
        <v>34</v>
      </c>
      <c r="O43">
        <v>2</v>
      </c>
      <c r="P43" t="s">
        <v>204</v>
      </c>
      <c r="Q43" s="9">
        <v>1</v>
      </c>
      <c r="R43">
        <v>2</v>
      </c>
      <c r="S43">
        <v>2</v>
      </c>
      <c r="T43">
        <v>18</v>
      </c>
      <c r="U43">
        <v>18</v>
      </c>
      <c r="V43">
        <v>103</v>
      </c>
      <c r="W43">
        <v>100</v>
      </c>
      <c r="X43" t="s">
        <v>193</v>
      </c>
      <c r="Y43" t="s">
        <v>49</v>
      </c>
      <c r="Z43" t="s">
        <v>41</v>
      </c>
      <c r="AA43" t="s">
        <v>27</v>
      </c>
      <c r="AB43" t="s">
        <v>41</v>
      </c>
      <c r="AC43" t="s">
        <v>27</v>
      </c>
      <c r="AD43" t="s">
        <v>27</v>
      </c>
      <c r="AE43" s="10">
        <v>0.55902777777777779</v>
      </c>
      <c r="AF43" s="10">
        <v>0.5625</v>
      </c>
      <c r="AG43" s="8">
        <v>13.416666666666666</v>
      </c>
      <c r="AH43">
        <v>20.872</v>
      </c>
      <c r="AI43">
        <v>114.5</v>
      </c>
      <c r="AJ43">
        <v>8.24</v>
      </c>
      <c r="AK43">
        <v>56046</v>
      </c>
      <c r="AL43">
        <v>37.29</v>
      </c>
      <c r="AM43">
        <v>9.99</v>
      </c>
      <c r="AN43" s="9" t="s">
        <v>30</v>
      </c>
      <c r="AO43" s="9" t="s">
        <v>31</v>
      </c>
      <c r="AP43" t="s">
        <v>48</v>
      </c>
      <c r="AR43" t="s">
        <v>51</v>
      </c>
    </row>
    <row r="44" spans="1:44" x14ac:dyDescent="0.25">
      <c r="A44" s="1">
        <v>44371</v>
      </c>
      <c r="B44" s="5">
        <v>44371</v>
      </c>
      <c r="C44" t="s">
        <v>197</v>
      </c>
      <c r="D44" s="3">
        <v>38.062429999999999</v>
      </c>
      <c r="E44" s="3">
        <v>-122.92901999999999</v>
      </c>
      <c r="F44" s="2">
        <v>0.52083333333333337</v>
      </c>
      <c r="G44" s="2">
        <v>0.60416666666666663</v>
      </c>
      <c r="H44" s="2">
        <v>8.3333333333333259E-2</v>
      </c>
      <c r="I44" s="8">
        <v>1.9999999999999982</v>
      </c>
      <c r="J44" s="8">
        <v>4.5000000000000036</v>
      </c>
      <c r="K44" s="8">
        <v>4.5000000000000036</v>
      </c>
      <c r="L44" t="s">
        <v>25</v>
      </c>
      <c r="M44" t="s">
        <v>24</v>
      </c>
      <c r="N44" t="s">
        <v>34</v>
      </c>
      <c r="O44">
        <v>1</v>
      </c>
      <c r="P44" t="s">
        <v>205</v>
      </c>
      <c r="Q44" s="9">
        <v>1</v>
      </c>
      <c r="R44">
        <v>1</v>
      </c>
      <c r="S44">
        <v>9</v>
      </c>
      <c r="T44">
        <v>1</v>
      </c>
      <c r="U44">
        <v>9</v>
      </c>
      <c r="V44">
        <v>121</v>
      </c>
      <c r="W44">
        <v>120</v>
      </c>
      <c r="X44" t="s">
        <v>193</v>
      </c>
      <c r="Y44" t="s">
        <v>40</v>
      </c>
      <c r="Z44" t="s">
        <v>41</v>
      </c>
      <c r="AA44" t="s">
        <v>27</v>
      </c>
      <c r="AB44" t="s">
        <v>52</v>
      </c>
      <c r="AC44" t="s">
        <v>52</v>
      </c>
      <c r="AD44" t="s">
        <v>53</v>
      </c>
      <c r="AE44" s="10"/>
      <c r="AF44" s="10"/>
      <c r="AG44" s="8"/>
      <c r="AH44">
        <v>21.535</v>
      </c>
      <c r="AI44">
        <v>114.8</v>
      </c>
      <c r="AJ44">
        <v>8.14</v>
      </c>
      <c r="AK44">
        <v>56409</v>
      </c>
      <c r="AL44">
        <v>37.549999999999997</v>
      </c>
      <c r="AM44">
        <v>9.98</v>
      </c>
      <c r="AN44" s="9" t="s">
        <v>30</v>
      </c>
      <c r="AO44" s="9" t="s">
        <v>31</v>
      </c>
      <c r="AP44" t="s">
        <v>68</v>
      </c>
      <c r="AR44" t="s">
        <v>67</v>
      </c>
    </row>
    <row r="45" spans="1:44" x14ac:dyDescent="0.25">
      <c r="A45" s="1">
        <v>44371</v>
      </c>
      <c r="B45" s="5">
        <v>44371</v>
      </c>
      <c r="C45" t="s">
        <v>197</v>
      </c>
      <c r="D45" s="3">
        <v>38.062429999999999</v>
      </c>
      <c r="E45" s="3">
        <v>-122.92901999999999</v>
      </c>
      <c r="F45" s="2">
        <v>0.52083333333333337</v>
      </c>
      <c r="G45" s="2">
        <v>0.60416666666666663</v>
      </c>
      <c r="H45" s="2">
        <v>8.3333333333333259E-2</v>
      </c>
      <c r="I45" s="8">
        <v>1.9999999999999982</v>
      </c>
      <c r="J45" s="8">
        <v>4.5000000000000036</v>
      </c>
      <c r="K45" s="8">
        <v>4.5000000000000036</v>
      </c>
      <c r="L45" t="s">
        <v>25</v>
      </c>
      <c r="M45" t="s">
        <v>24</v>
      </c>
      <c r="N45" t="s">
        <v>34</v>
      </c>
      <c r="O45">
        <v>1</v>
      </c>
      <c r="P45" t="s">
        <v>205</v>
      </c>
      <c r="Q45" s="9">
        <v>1</v>
      </c>
      <c r="R45">
        <v>2</v>
      </c>
      <c r="S45">
        <v>9</v>
      </c>
      <c r="T45">
        <v>2</v>
      </c>
      <c r="U45">
        <v>9</v>
      </c>
      <c r="V45">
        <v>98</v>
      </c>
      <c r="W45">
        <v>90</v>
      </c>
      <c r="X45" t="s">
        <v>203</v>
      </c>
      <c r="Y45" t="s">
        <v>40</v>
      </c>
      <c r="Z45" t="s">
        <v>41</v>
      </c>
      <c r="AA45" t="s">
        <v>27</v>
      </c>
      <c r="AB45" t="s">
        <v>52</v>
      </c>
      <c r="AC45" t="s">
        <v>52</v>
      </c>
      <c r="AD45" t="s">
        <v>62</v>
      </c>
      <c r="AE45" s="10"/>
      <c r="AF45" s="10"/>
      <c r="AG45" s="8"/>
      <c r="AH45">
        <v>21.535</v>
      </c>
      <c r="AI45">
        <v>114.8</v>
      </c>
      <c r="AJ45">
        <v>8.14</v>
      </c>
      <c r="AK45">
        <v>56409</v>
      </c>
      <c r="AL45">
        <v>37.549999999999997</v>
      </c>
      <c r="AM45">
        <v>9.98</v>
      </c>
      <c r="AN45" s="9" t="s">
        <v>30</v>
      </c>
      <c r="AO45" s="9" t="s">
        <v>31</v>
      </c>
      <c r="AP45" t="s">
        <v>68</v>
      </c>
      <c r="AR45" t="s">
        <v>67</v>
      </c>
    </row>
    <row r="46" spans="1:44" x14ac:dyDescent="0.25">
      <c r="A46" s="1">
        <v>44371</v>
      </c>
      <c r="B46" s="5">
        <v>44371</v>
      </c>
      <c r="C46" t="s">
        <v>197</v>
      </c>
      <c r="D46" s="3">
        <v>38.062429999999999</v>
      </c>
      <c r="E46" s="3">
        <v>-122.92901999999999</v>
      </c>
      <c r="F46" s="2">
        <v>0.52083333333333304</v>
      </c>
      <c r="G46" s="2">
        <v>0.60416666666666696</v>
      </c>
      <c r="H46" s="2">
        <v>8.3333333333333925E-2</v>
      </c>
      <c r="I46" s="8">
        <v>2.0000000000000142</v>
      </c>
      <c r="J46" s="8">
        <v>4.499999999999968</v>
      </c>
      <c r="K46" s="8">
        <v>4.499999999999968</v>
      </c>
      <c r="L46" t="s">
        <v>25</v>
      </c>
      <c r="M46" t="s">
        <v>24</v>
      </c>
      <c r="N46" t="s">
        <v>34</v>
      </c>
      <c r="O46">
        <v>1</v>
      </c>
      <c r="P46" t="s">
        <v>205</v>
      </c>
      <c r="Q46" s="9">
        <v>1</v>
      </c>
      <c r="R46">
        <v>3</v>
      </c>
      <c r="S46">
        <v>9</v>
      </c>
      <c r="T46">
        <v>3</v>
      </c>
      <c r="U46">
        <v>9</v>
      </c>
      <c r="V46">
        <v>94</v>
      </c>
      <c r="W46">
        <v>90</v>
      </c>
      <c r="X46" t="s">
        <v>203</v>
      </c>
      <c r="Y46" t="s">
        <v>40</v>
      </c>
      <c r="Z46" t="s">
        <v>41</v>
      </c>
      <c r="AA46" t="s">
        <v>27</v>
      </c>
      <c r="AB46" t="s">
        <v>52</v>
      </c>
      <c r="AC46" t="s">
        <v>52</v>
      </c>
      <c r="AD46" t="s">
        <v>63</v>
      </c>
      <c r="AE46" s="10"/>
      <c r="AF46" s="10"/>
      <c r="AG46" s="8"/>
      <c r="AH46">
        <v>21.535</v>
      </c>
      <c r="AI46">
        <v>114.8</v>
      </c>
      <c r="AJ46">
        <v>8.14</v>
      </c>
      <c r="AK46">
        <v>56409</v>
      </c>
      <c r="AL46">
        <v>37.549999999999997</v>
      </c>
      <c r="AM46">
        <v>9.98</v>
      </c>
      <c r="AN46" s="9" t="s">
        <v>30</v>
      </c>
      <c r="AO46" s="9" t="s">
        <v>31</v>
      </c>
      <c r="AP46" t="s">
        <v>68</v>
      </c>
      <c r="AR46" t="s">
        <v>67</v>
      </c>
    </row>
    <row r="47" spans="1:44" x14ac:dyDescent="0.25">
      <c r="A47" s="1">
        <v>44371</v>
      </c>
      <c r="B47" s="5">
        <v>44371</v>
      </c>
      <c r="C47" t="s">
        <v>197</v>
      </c>
      <c r="D47" s="3">
        <v>38.062429999999999</v>
      </c>
      <c r="E47" s="3">
        <v>-122.92901999999999</v>
      </c>
      <c r="F47" s="2">
        <v>0.52083333333333304</v>
      </c>
      <c r="G47" s="2">
        <v>0.60416666666666696</v>
      </c>
      <c r="H47" s="2">
        <v>8.3333333333333925E-2</v>
      </c>
      <c r="I47" s="8">
        <v>2.0000000000000142</v>
      </c>
      <c r="J47" s="8">
        <v>4.499999999999968</v>
      </c>
      <c r="K47" s="8">
        <v>4.499999999999968</v>
      </c>
      <c r="L47" t="s">
        <v>25</v>
      </c>
      <c r="M47" t="s">
        <v>24</v>
      </c>
      <c r="N47" t="s">
        <v>34</v>
      </c>
      <c r="O47">
        <v>1</v>
      </c>
      <c r="P47" t="s">
        <v>205</v>
      </c>
      <c r="Q47" s="9">
        <v>1</v>
      </c>
      <c r="R47">
        <v>4</v>
      </c>
      <c r="S47">
        <v>9</v>
      </c>
      <c r="T47">
        <v>4</v>
      </c>
      <c r="U47">
        <v>9</v>
      </c>
      <c r="V47">
        <v>46</v>
      </c>
      <c r="W47">
        <v>40</v>
      </c>
      <c r="X47" t="s">
        <v>206</v>
      </c>
      <c r="Y47" t="s">
        <v>40</v>
      </c>
      <c r="Z47" t="s">
        <v>41</v>
      </c>
      <c r="AA47" t="s">
        <v>27</v>
      </c>
      <c r="AB47" t="s">
        <v>52</v>
      </c>
      <c r="AC47" t="s">
        <v>41</v>
      </c>
      <c r="AD47" t="s">
        <v>27</v>
      </c>
      <c r="AE47" s="10"/>
      <c r="AF47" s="10"/>
      <c r="AG47" s="8"/>
      <c r="AH47">
        <v>21.535</v>
      </c>
      <c r="AI47">
        <v>114.8</v>
      </c>
      <c r="AJ47">
        <v>8.14</v>
      </c>
      <c r="AK47">
        <v>56409</v>
      </c>
      <c r="AL47">
        <v>37.549999999999997</v>
      </c>
      <c r="AM47">
        <v>9.98</v>
      </c>
      <c r="AN47" s="9" t="s">
        <v>30</v>
      </c>
      <c r="AO47" s="9" t="s">
        <v>31</v>
      </c>
      <c r="AP47" t="s">
        <v>68</v>
      </c>
      <c r="AR47" t="s">
        <v>67</v>
      </c>
    </row>
    <row r="48" spans="1:44" x14ac:dyDescent="0.25">
      <c r="A48" s="1">
        <v>44371</v>
      </c>
      <c r="B48" s="5">
        <v>44371</v>
      </c>
      <c r="C48" t="s">
        <v>197</v>
      </c>
      <c r="D48" s="3">
        <v>38.062429999999999</v>
      </c>
      <c r="E48" s="3">
        <v>-122.92901999999999</v>
      </c>
      <c r="F48" s="2">
        <v>0.52083333333333304</v>
      </c>
      <c r="G48" s="2">
        <v>0.60416666666666696</v>
      </c>
      <c r="H48" s="2">
        <v>8.3333333333333925E-2</v>
      </c>
      <c r="I48" s="8">
        <v>2.0000000000000142</v>
      </c>
      <c r="J48" s="8">
        <v>4.499999999999968</v>
      </c>
      <c r="K48" s="8">
        <v>4.499999999999968</v>
      </c>
      <c r="L48" t="s">
        <v>25</v>
      </c>
      <c r="M48" t="s">
        <v>24</v>
      </c>
      <c r="N48" t="s">
        <v>34</v>
      </c>
      <c r="O48">
        <v>1</v>
      </c>
      <c r="P48" t="s">
        <v>205</v>
      </c>
      <c r="Q48" s="9">
        <v>1</v>
      </c>
      <c r="R48">
        <v>5</v>
      </c>
      <c r="S48">
        <v>9</v>
      </c>
      <c r="T48">
        <v>5</v>
      </c>
      <c r="U48">
        <v>9</v>
      </c>
      <c r="V48">
        <v>93</v>
      </c>
      <c r="W48">
        <v>90</v>
      </c>
      <c r="X48" t="s">
        <v>203</v>
      </c>
      <c r="Y48" t="s">
        <v>40</v>
      </c>
      <c r="Z48" t="s">
        <v>41</v>
      </c>
      <c r="AA48" t="s">
        <v>27</v>
      </c>
      <c r="AB48" t="s">
        <v>52</v>
      </c>
      <c r="AC48" t="s">
        <v>52</v>
      </c>
      <c r="AD48" t="s">
        <v>65</v>
      </c>
      <c r="AE48" s="10"/>
      <c r="AF48" s="10"/>
      <c r="AG48" s="8"/>
      <c r="AH48">
        <v>21.535</v>
      </c>
      <c r="AI48">
        <v>114.8</v>
      </c>
      <c r="AJ48">
        <v>8.14</v>
      </c>
      <c r="AK48">
        <v>56409</v>
      </c>
      <c r="AL48">
        <v>37.549999999999997</v>
      </c>
      <c r="AM48">
        <v>9.98</v>
      </c>
      <c r="AN48" s="9" t="s">
        <v>30</v>
      </c>
      <c r="AO48" s="9" t="s">
        <v>31</v>
      </c>
      <c r="AP48" t="s">
        <v>68</v>
      </c>
      <c r="AR48" t="s">
        <v>67</v>
      </c>
    </row>
    <row r="49" spans="1:44" x14ac:dyDescent="0.25">
      <c r="A49" s="1">
        <v>44371</v>
      </c>
      <c r="B49" s="5">
        <v>44371</v>
      </c>
      <c r="C49" t="s">
        <v>197</v>
      </c>
      <c r="D49" s="3">
        <v>38.062429999999999</v>
      </c>
      <c r="E49" s="3">
        <v>-122.92901999999999</v>
      </c>
      <c r="F49" s="2">
        <v>0.52083333333333304</v>
      </c>
      <c r="G49" s="2">
        <v>0.60416666666666696</v>
      </c>
      <c r="H49" s="2">
        <v>8.3333333333333925E-2</v>
      </c>
      <c r="I49" s="8">
        <v>2.0000000000000142</v>
      </c>
      <c r="J49" s="8">
        <v>4.499999999999968</v>
      </c>
      <c r="K49" s="8">
        <v>4.499999999999968</v>
      </c>
      <c r="L49" t="s">
        <v>25</v>
      </c>
      <c r="M49" t="s">
        <v>24</v>
      </c>
      <c r="N49" t="s">
        <v>34</v>
      </c>
      <c r="O49">
        <v>1</v>
      </c>
      <c r="P49" t="s">
        <v>205</v>
      </c>
      <c r="Q49" s="9">
        <v>1</v>
      </c>
      <c r="R49">
        <v>6</v>
      </c>
      <c r="S49">
        <v>9</v>
      </c>
      <c r="T49">
        <v>6</v>
      </c>
      <c r="U49">
        <v>9</v>
      </c>
      <c r="V49">
        <v>104</v>
      </c>
      <c r="W49">
        <v>100</v>
      </c>
      <c r="X49" t="s">
        <v>193</v>
      </c>
      <c r="Y49" t="s">
        <v>49</v>
      </c>
      <c r="Z49" t="s">
        <v>41</v>
      </c>
      <c r="AA49" t="s">
        <v>27</v>
      </c>
      <c r="AB49" t="s">
        <v>52</v>
      </c>
      <c r="AC49" t="s">
        <v>52</v>
      </c>
      <c r="AD49" t="s">
        <v>54</v>
      </c>
      <c r="AE49" s="10"/>
      <c r="AF49" s="10"/>
      <c r="AG49" s="8"/>
      <c r="AH49">
        <v>21.535</v>
      </c>
      <c r="AI49">
        <v>114.8</v>
      </c>
      <c r="AJ49">
        <v>8.14</v>
      </c>
      <c r="AK49">
        <v>56409</v>
      </c>
      <c r="AL49">
        <v>37.549999999999997</v>
      </c>
      <c r="AM49">
        <v>9.98</v>
      </c>
      <c r="AN49" s="9" t="s">
        <v>30</v>
      </c>
      <c r="AO49" s="9" t="s">
        <v>31</v>
      </c>
      <c r="AP49" t="s">
        <v>68</v>
      </c>
      <c r="AR49" t="s">
        <v>67</v>
      </c>
    </row>
    <row r="50" spans="1:44" x14ac:dyDescent="0.25">
      <c r="A50" s="1">
        <v>44371</v>
      </c>
      <c r="B50" s="5">
        <v>44371</v>
      </c>
      <c r="C50" t="s">
        <v>197</v>
      </c>
      <c r="D50" s="3">
        <v>38.062429999999999</v>
      </c>
      <c r="E50" s="3">
        <v>-122.92901999999999</v>
      </c>
      <c r="F50" s="2">
        <v>0.52083333333333304</v>
      </c>
      <c r="G50" s="2">
        <v>0.60416666666666696</v>
      </c>
      <c r="H50" s="2">
        <v>8.3333333333333925E-2</v>
      </c>
      <c r="I50" s="8">
        <v>2.0000000000000142</v>
      </c>
      <c r="J50" s="8">
        <v>4.499999999999968</v>
      </c>
      <c r="K50" s="8">
        <v>4.499999999999968</v>
      </c>
      <c r="L50" t="s">
        <v>25</v>
      </c>
      <c r="M50" t="s">
        <v>24</v>
      </c>
      <c r="N50" t="s">
        <v>34</v>
      </c>
      <c r="O50">
        <v>1</v>
      </c>
      <c r="P50" t="s">
        <v>205</v>
      </c>
      <c r="Q50" s="9">
        <v>1</v>
      </c>
      <c r="R50">
        <v>7</v>
      </c>
      <c r="S50">
        <v>9</v>
      </c>
      <c r="T50">
        <v>7</v>
      </c>
      <c r="U50">
        <v>9</v>
      </c>
      <c r="V50">
        <v>99</v>
      </c>
      <c r="W50">
        <v>90</v>
      </c>
      <c r="X50" t="s">
        <v>203</v>
      </c>
      <c r="Y50" t="s">
        <v>40</v>
      </c>
      <c r="Z50" t="s">
        <v>41</v>
      </c>
      <c r="AA50" t="s">
        <v>27</v>
      </c>
      <c r="AB50" t="s">
        <v>52</v>
      </c>
      <c r="AC50" t="s">
        <v>52</v>
      </c>
      <c r="AD50" t="s">
        <v>66</v>
      </c>
      <c r="AE50" s="10"/>
      <c r="AF50" s="10"/>
      <c r="AG50" s="8"/>
      <c r="AH50">
        <v>21.535</v>
      </c>
      <c r="AI50">
        <v>114.8</v>
      </c>
      <c r="AJ50">
        <v>8.14</v>
      </c>
      <c r="AK50">
        <v>56409</v>
      </c>
      <c r="AL50">
        <v>37.549999999999997</v>
      </c>
      <c r="AM50">
        <v>9.98</v>
      </c>
      <c r="AN50" s="9" t="s">
        <v>30</v>
      </c>
      <c r="AO50" s="9" t="s">
        <v>31</v>
      </c>
      <c r="AP50" t="s">
        <v>68</v>
      </c>
      <c r="AR50" t="s">
        <v>67</v>
      </c>
    </row>
    <row r="51" spans="1:44" x14ac:dyDescent="0.25">
      <c r="A51" s="1">
        <v>44371</v>
      </c>
      <c r="B51" s="5">
        <v>44371</v>
      </c>
      <c r="C51" t="s">
        <v>197</v>
      </c>
      <c r="D51" s="3">
        <v>38.062429999999999</v>
      </c>
      <c r="E51" s="3">
        <v>-122.92901999999999</v>
      </c>
      <c r="F51" s="2">
        <v>0.52083333333333304</v>
      </c>
      <c r="G51" s="2">
        <v>0.60416666666666696</v>
      </c>
      <c r="H51" s="2">
        <v>8.3333333333333925E-2</v>
      </c>
      <c r="I51" s="8">
        <v>2.0000000000000142</v>
      </c>
      <c r="J51" s="8">
        <v>4.499999999999968</v>
      </c>
      <c r="K51" s="8">
        <v>4.499999999999968</v>
      </c>
      <c r="L51" t="s">
        <v>25</v>
      </c>
      <c r="M51" t="s">
        <v>24</v>
      </c>
      <c r="N51" t="s">
        <v>34</v>
      </c>
      <c r="O51">
        <v>1</v>
      </c>
      <c r="P51" t="s">
        <v>205</v>
      </c>
      <c r="Q51" s="9">
        <v>1</v>
      </c>
      <c r="R51">
        <v>8</v>
      </c>
      <c r="S51">
        <v>9</v>
      </c>
      <c r="T51">
        <v>8</v>
      </c>
      <c r="U51">
        <v>9</v>
      </c>
      <c r="V51">
        <v>101</v>
      </c>
      <c r="W51">
        <v>100</v>
      </c>
      <c r="X51" t="s">
        <v>193</v>
      </c>
      <c r="Y51" t="s">
        <v>49</v>
      </c>
      <c r="Z51" t="s">
        <v>41</v>
      </c>
      <c r="AA51" t="s">
        <v>27</v>
      </c>
      <c r="AB51" t="s">
        <v>52</v>
      </c>
      <c r="AC51" t="s">
        <v>41</v>
      </c>
      <c r="AD51" t="s">
        <v>27</v>
      </c>
      <c r="AE51" s="10"/>
      <c r="AF51" s="10"/>
      <c r="AG51" s="8"/>
      <c r="AH51">
        <v>21.535</v>
      </c>
      <c r="AI51">
        <v>114.8</v>
      </c>
      <c r="AJ51">
        <v>8.14</v>
      </c>
      <c r="AK51">
        <v>56409</v>
      </c>
      <c r="AL51">
        <v>37.549999999999997</v>
      </c>
      <c r="AM51">
        <v>9.98</v>
      </c>
      <c r="AN51" s="9" t="s">
        <v>30</v>
      </c>
      <c r="AO51" s="9" t="s">
        <v>31</v>
      </c>
      <c r="AP51" t="s">
        <v>68</v>
      </c>
      <c r="AR51" t="s">
        <v>67</v>
      </c>
    </row>
    <row r="52" spans="1:44" x14ac:dyDescent="0.25">
      <c r="A52" s="1">
        <v>44371</v>
      </c>
      <c r="B52" s="5">
        <v>44371</v>
      </c>
      <c r="C52" t="s">
        <v>197</v>
      </c>
      <c r="D52" s="3">
        <v>38.062429999999999</v>
      </c>
      <c r="E52" s="3">
        <v>-122.92901999999999</v>
      </c>
      <c r="F52" s="2">
        <v>0.52083333333333304</v>
      </c>
      <c r="G52" s="2">
        <v>0.60416666666666696</v>
      </c>
      <c r="H52" s="2">
        <v>8.3333333333333925E-2</v>
      </c>
      <c r="I52" s="8">
        <v>2.0000000000000142</v>
      </c>
      <c r="J52" s="8">
        <v>4.499999999999968</v>
      </c>
      <c r="K52" s="8">
        <v>4.499999999999968</v>
      </c>
      <c r="L52" t="s">
        <v>25</v>
      </c>
      <c r="M52" t="s">
        <v>24</v>
      </c>
      <c r="N52" t="s">
        <v>34</v>
      </c>
      <c r="O52">
        <v>1</v>
      </c>
      <c r="P52" t="s">
        <v>205</v>
      </c>
      <c r="Q52" s="9">
        <v>1</v>
      </c>
      <c r="R52">
        <v>9</v>
      </c>
      <c r="S52">
        <v>9</v>
      </c>
      <c r="T52">
        <v>9</v>
      </c>
      <c r="U52">
        <v>9</v>
      </c>
      <c r="V52">
        <v>102</v>
      </c>
      <c r="W52">
        <v>100</v>
      </c>
      <c r="X52" t="s">
        <v>203</v>
      </c>
      <c r="Y52" t="s">
        <v>40</v>
      </c>
      <c r="Z52" t="s">
        <v>41</v>
      </c>
      <c r="AA52" t="s">
        <v>27</v>
      </c>
      <c r="AB52" t="s">
        <v>52</v>
      </c>
      <c r="AC52" t="s">
        <v>52</v>
      </c>
      <c r="AD52" t="s">
        <v>55</v>
      </c>
      <c r="AE52" s="10"/>
      <c r="AF52" s="10"/>
      <c r="AG52" s="8"/>
      <c r="AH52">
        <v>21.535</v>
      </c>
      <c r="AI52">
        <v>114.8</v>
      </c>
      <c r="AJ52">
        <v>8.14</v>
      </c>
      <c r="AK52">
        <v>56409</v>
      </c>
      <c r="AL52">
        <v>37.549999999999997</v>
      </c>
      <c r="AM52">
        <v>9.98</v>
      </c>
      <c r="AN52" s="9" t="s">
        <v>30</v>
      </c>
      <c r="AO52" s="9" t="s">
        <v>31</v>
      </c>
      <c r="AP52" t="s">
        <v>68</v>
      </c>
      <c r="AR52" t="s">
        <v>67</v>
      </c>
    </row>
    <row r="53" spans="1:44" x14ac:dyDescent="0.25">
      <c r="A53" s="1">
        <v>44371</v>
      </c>
      <c r="B53" s="5">
        <v>44371</v>
      </c>
      <c r="C53" t="s">
        <v>197</v>
      </c>
      <c r="D53" s="3">
        <v>38.062429999999999</v>
      </c>
      <c r="E53" s="3">
        <v>-122.92901999999999</v>
      </c>
      <c r="F53" s="2">
        <v>0.52083333333333304</v>
      </c>
      <c r="G53" s="2">
        <v>0.60416666666666696</v>
      </c>
      <c r="H53" s="2">
        <v>8.3333333333333925E-2</v>
      </c>
      <c r="I53" s="8">
        <v>2.0000000000000142</v>
      </c>
      <c r="J53" s="8">
        <v>0</v>
      </c>
      <c r="K53" s="8">
        <v>4.499999999999968</v>
      </c>
      <c r="L53" t="s">
        <v>25</v>
      </c>
      <c r="M53" t="s">
        <v>33</v>
      </c>
      <c r="N53" t="s">
        <v>34</v>
      </c>
      <c r="O53">
        <v>2</v>
      </c>
      <c r="P53" t="s">
        <v>207</v>
      </c>
      <c r="Q53" s="9">
        <v>0</v>
      </c>
      <c r="R53">
        <v>0</v>
      </c>
      <c r="S53">
        <v>0</v>
      </c>
      <c r="T53">
        <v>0</v>
      </c>
      <c r="U53">
        <v>9</v>
      </c>
      <c r="Z53" t="s">
        <v>27</v>
      </c>
      <c r="AA53" t="s">
        <v>27</v>
      </c>
      <c r="AB53" t="s">
        <v>27</v>
      </c>
      <c r="AC53" t="s">
        <v>27</v>
      </c>
      <c r="AD53" t="s">
        <v>27</v>
      </c>
      <c r="AE53" s="10"/>
      <c r="AF53" s="10"/>
      <c r="AG53" s="8"/>
      <c r="AH53">
        <v>21.535</v>
      </c>
      <c r="AI53">
        <v>114.8</v>
      </c>
      <c r="AJ53">
        <v>8.14</v>
      </c>
      <c r="AK53">
        <v>56409</v>
      </c>
      <c r="AL53">
        <v>37.549999999999997</v>
      </c>
      <c r="AM53">
        <v>9.98</v>
      </c>
      <c r="AN53" s="9" t="s">
        <v>30</v>
      </c>
      <c r="AO53" s="9" t="s">
        <v>31</v>
      </c>
      <c r="AP53" t="s">
        <v>68</v>
      </c>
      <c r="AR53" t="s">
        <v>67</v>
      </c>
    </row>
    <row r="54" spans="1:44" x14ac:dyDescent="0.25">
      <c r="A54" s="1">
        <v>44380</v>
      </c>
      <c r="B54" s="5">
        <v>44380</v>
      </c>
      <c r="C54" t="s">
        <v>197</v>
      </c>
      <c r="D54" s="3">
        <v>38.062309999999997</v>
      </c>
      <c r="E54" s="3">
        <v>-122.92822</v>
      </c>
      <c r="F54" s="2">
        <v>0.35416666666666669</v>
      </c>
      <c r="G54" s="2">
        <v>0.4375</v>
      </c>
      <c r="H54" s="2">
        <v>8.3333333333333315E-2</v>
      </c>
      <c r="I54" s="8">
        <v>1.9999999999999996</v>
      </c>
      <c r="J54" s="8">
        <v>0.50000000000000011</v>
      </c>
      <c r="K54" s="8">
        <v>1.0000000000000002</v>
      </c>
      <c r="L54" t="s">
        <v>25</v>
      </c>
      <c r="M54" t="s">
        <v>24</v>
      </c>
      <c r="N54" t="s">
        <v>34</v>
      </c>
      <c r="O54">
        <v>1</v>
      </c>
      <c r="P54" t="s">
        <v>208</v>
      </c>
      <c r="Q54" s="9">
        <v>1</v>
      </c>
      <c r="R54">
        <v>1</v>
      </c>
      <c r="S54">
        <v>1</v>
      </c>
      <c r="T54">
        <v>1</v>
      </c>
      <c r="U54">
        <v>2</v>
      </c>
      <c r="V54">
        <v>103</v>
      </c>
      <c r="W54">
        <v>100</v>
      </c>
      <c r="X54" t="s">
        <v>203</v>
      </c>
      <c r="Y54" t="s">
        <v>40</v>
      </c>
      <c r="Z54" t="s">
        <v>41</v>
      </c>
      <c r="AA54" t="s">
        <v>27</v>
      </c>
      <c r="AB54" t="s">
        <v>52</v>
      </c>
      <c r="AC54" t="s">
        <v>52</v>
      </c>
      <c r="AD54" t="s">
        <v>57</v>
      </c>
      <c r="AE54" s="10">
        <v>0.42708333333333331</v>
      </c>
      <c r="AF54" s="10">
        <v>0.4375</v>
      </c>
      <c r="AG54" s="8">
        <v>10.25</v>
      </c>
      <c r="AH54">
        <v>18.632000000000001</v>
      </c>
      <c r="AI54">
        <v>68.3</v>
      </c>
      <c r="AJ54">
        <v>5.0999999999999996</v>
      </c>
      <c r="AK54">
        <v>56327</v>
      </c>
      <c r="AL54">
        <v>37.5</v>
      </c>
      <c r="AM54" t="s">
        <v>27</v>
      </c>
      <c r="AN54" s="9"/>
      <c r="AO54" s="9" t="s">
        <v>45</v>
      </c>
      <c r="AP54" t="s">
        <v>69</v>
      </c>
      <c r="AR54" t="s">
        <v>126</v>
      </c>
    </row>
    <row r="55" spans="1:44" x14ac:dyDescent="0.25">
      <c r="A55" s="1">
        <v>44380</v>
      </c>
      <c r="B55" s="5">
        <v>44380</v>
      </c>
      <c r="C55" t="s">
        <v>197</v>
      </c>
      <c r="D55" s="3">
        <v>38.062309999999997</v>
      </c>
      <c r="E55" s="3">
        <v>-122.92822</v>
      </c>
      <c r="F55" s="2">
        <v>0.35416666666666669</v>
      </c>
      <c r="G55" s="2">
        <v>0.4375</v>
      </c>
      <c r="H55" s="2">
        <v>8.3333333333333315E-2</v>
      </c>
      <c r="I55" s="8">
        <v>1.9999999999999996</v>
      </c>
      <c r="J55" s="8">
        <v>0.50000000000000011</v>
      </c>
      <c r="K55" s="8">
        <v>1.0000000000000002</v>
      </c>
      <c r="L55" t="s">
        <v>25</v>
      </c>
      <c r="M55" t="s">
        <v>33</v>
      </c>
      <c r="N55" t="s">
        <v>34</v>
      </c>
      <c r="O55">
        <v>2</v>
      </c>
      <c r="P55" t="s">
        <v>209</v>
      </c>
      <c r="Q55" s="9">
        <v>1</v>
      </c>
      <c r="R55">
        <v>1</v>
      </c>
      <c r="S55">
        <v>1</v>
      </c>
      <c r="T55">
        <v>2</v>
      </c>
      <c r="U55">
        <v>2</v>
      </c>
      <c r="V55">
        <v>126</v>
      </c>
      <c r="W55">
        <v>120</v>
      </c>
      <c r="X55" t="s">
        <v>193</v>
      </c>
      <c r="Y55" t="s">
        <v>40</v>
      </c>
      <c r="Z55" t="s">
        <v>41</v>
      </c>
      <c r="AA55" t="s">
        <v>27</v>
      </c>
      <c r="AB55" t="s">
        <v>52</v>
      </c>
      <c r="AC55" t="s">
        <v>52</v>
      </c>
      <c r="AD55" t="s">
        <v>56</v>
      </c>
      <c r="AE55" s="10">
        <v>0.40277777777777773</v>
      </c>
      <c r="AF55" s="10">
        <v>0.39583333333333331</v>
      </c>
      <c r="AG55" s="8">
        <v>9.6666666666666661</v>
      </c>
      <c r="AH55">
        <v>18.632000000000001</v>
      </c>
      <c r="AI55">
        <v>68.3</v>
      </c>
      <c r="AJ55">
        <v>5.0999999999999996</v>
      </c>
      <c r="AK55">
        <v>56327</v>
      </c>
      <c r="AL55">
        <v>37.5</v>
      </c>
      <c r="AM55" t="s">
        <v>27</v>
      </c>
      <c r="AN55" s="9"/>
      <c r="AO55" s="9" t="s">
        <v>45</v>
      </c>
      <c r="AP55" t="s">
        <v>69</v>
      </c>
    </row>
    <row r="56" spans="1:44" x14ac:dyDescent="0.25">
      <c r="A56" s="1">
        <v>44383</v>
      </c>
      <c r="B56" s="5">
        <v>44383</v>
      </c>
      <c r="C56" t="s">
        <v>197</v>
      </c>
      <c r="D56" s="3">
        <v>38.064399999999999</v>
      </c>
      <c r="E56" s="3">
        <v>-122.92665</v>
      </c>
      <c r="F56" s="2">
        <v>0.4513888888888889</v>
      </c>
      <c r="G56" s="2">
        <v>0.53472222222222221</v>
      </c>
      <c r="H56" s="2">
        <v>8.3333333333333315E-2</v>
      </c>
      <c r="I56" s="8">
        <v>1.9999999999999996</v>
      </c>
      <c r="J56" s="8">
        <v>0</v>
      </c>
      <c r="K56" s="8">
        <v>0.50000000000000011</v>
      </c>
      <c r="L56" t="s">
        <v>25</v>
      </c>
      <c r="M56" t="s">
        <v>24</v>
      </c>
      <c r="N56" t="s">
        <v>26</v>
      </c>
      <c r="O56">
        <v>1</v>
      </c>
      <c r="P56" t="s">
        <v>210</v>
      </c>
      <c r="Q56" s="9">
        <v>0</v>
      </c>
      <c r="R56">
        <v>0</v>
      </c>
      <c r="S56">
        <v>0</v>
      </c>
      <c r="T56">
        <v>0</v>
      </c>
      <c r="U56">
        <v>1</v>
      </c>
      <c r="Z56" t="s">
        <v>27</v>
      </c>
      <c r="AA56" t="s">
        <v>27</v>
      </c>
      <c r="AB56" t="s">
        <v>27</v>
      </c>
      <c r="AC56" t="s">
        <v>27</v>
      </c>
      <c r="AD56" t="s">
        <v>27</v>
      </c>
      <c r="AE56" s="10"/>
      <c r="AF56" s="10"/>
      <c r="AG56" s="8"/>
      <c r="AH56">
        <v>18.7</v>
      </c>
      <c r="AI56">
        <v>74.099999999999994</v>
      </c>
      <c r="AJ56">
        <v>5.53</v>
      </c>
      <c r="AK56">
        <v>56539</v>
      </c>
      <c r="AL56">
        <v>37.549999999999997</v>
      </c>
      <c r="AM56" t="s">
        <v>27</v>
      </c>
      <c r="AN56" s="9" t="s">
        <v>252</v>
      </c>
      <c r="AO56" s="9" t="s">
        <v>45</v>
      </c>
      <c r="AP56" t="s">
        <v>70</v>
      </c>
    </row>
    <row r="57" spans="1:44" x14ac:dyDescent="0.25">
      <c r="A57" s="1">
        <v>44383</v>
      </c>
      <c r="B57" s="5">
        <v>44383</v>
      </c>
      <c r="C57" t="s">
        <v>197</v>
      </c>
      <c r="D57" s="3">
        <v>38.064399999999999</v>
      </c>
      <c r="E57" s="3">
        <v>-122.92665</v>
      </c>
      <c r="F57" s="2">
        <v>0.4513888888888889</v>
      </c>
      <c r="G57" s="2">
        <v>0.53472222222222221</v>
      </c>
      <c r="H57" s="2">
        <v>8.3333333333333315E-2</v>
      </c>
      <c r="I57" s="8">
        <v>1.9999999999999996</v>
      </c>
      <c r="J57" s="8">
        <v>0.50000000000000011</v>
      </c>
      <c r="K57" s="8">
        <v>0.50000000000000011</v>
      </c>
      <c r="L57" t="s">
        <v>25</v>
      </c>
      <c r="M57" t="s">
        <v>33</v>
      </c>
      <c r="N57" t="s">
        <v>26</v>
      </c>
      <c r="O57">
        <v>2</v>
      </c>
      <c r="P57" t="s">
        <v>211</v>
      </c>
      <c r="Q57" s="9">
        <v>1</v>
      </c>
      <c r="R57">
        <v>1</v>
      </c>
      <c r="S57">
        <v>1</v>
      </c>
      <c r="T57">
        <v>1</v>
      </c>
      <c r="U57">
        <v>1</v>
      </c>
      <c r="V57">
        <v>95</v>
      </c>
      <c r="W57">
        <v>90</v>
      </c>
      <c r="X57" t="s">
        <v>203</v>
      </c>
      <c r="Y57" t="s">
        <v>40</v>
      </c>
      <c r="Z57" t="s">
        <v>41</v>
      </c>
      <c r="AA57" t="s">
        <v>27</v>
      </c>
      <c r="AB57" t="s">
        <v>52</v>
      </c>
      <c r="AC57" t="s">
        <v>52</v>
      </c>
      <c r="AD57" t="s">
        <v>71</v>
      </c>
      <c r="AE57" s="10">
        <v>0.48472222222222222</v>
      </c>
      <c r="AF57" s="10">
        <v>0.47916666666666663</v>
      </c>
      <c r="AG57" s="8">
        <v>11.633333333333333</v>
      </c>
      <c r="AH57">
        <v>18.7</v>
      </c>
      <c r="AI57">
        <v>74.099999999999994</v>
      </c>
      <c r="AJ57">
        <v>5.53</v>
      </c>
      <c r="AK57">
        <v>56539</v>
      </c>
      <c r="AL57">
        <v>37.549999999999997</v>
      </c>
      <c r="AM57" t="s">
        <v>27</v>
      </c>
      <c r="AN57" s="9" t="s">
        <v>252</v>
      </c>
      <c r="AO57" s="9" t="s">
        <v>45</v>
      </c>
      <c r="AP57" t="s">
        <v>70</v>
      </c>
    </row>
    <row r="58" spans="1:44" x14ac:dyDescent="0.25">
      <c r="A58" s="1">
        <v>44384</v>
      </c>
      <c r="B58" s="5">
        <v>44384</v>
      </c>
      <c r="C58" t="s">
        <v>197</v>
      </c>
      <c r="D58" s="3">
        <v>38.0625</v>
      </c>
      <c r="E58" s="3">
        <v>-122.92913</v>
      </c>
      <c r="F58" s="2">
        <v>0.46527777777777773</v>
      </c>
      <c r="G58" s="2">
        <v>0.56944444444444442</v>
      </c>
      <c r="H58" s="2">
        <v>0.10416666666666669</v>
      </c>
      <c r="I58" s="8">
        <v>2.5000000000000004</v>
      </c>
      <c r="J58" s="8">
        <v>1.5999999999999996</v>
      </c>
      <c r="K58" s="8">
        <v>1.5999999999999996</v>
      </c>
      <c r="L58" t="s">
        <v>25</v>
      </c>
      <c r="M58" t="s">
        <v>24</v>
      </c>
      <c r="N58" t="s">
        <v>34</v>
      </c>
      <c r="O58">
        <v>1</v>
      </c>
      <c r="P58" t="s">
        <v>212</v>
      </c>
      <c r="Q58" s="9">
        <v>1</v>
      </c>
      <c r="R58">
        <v>1</v>
      </c>
      <c r="S58">
        <v>4</v>
      </c>
      <c r="T58">
        <v>1</v>
      </c>
      <c r="U58">
        <v>4</v>
      </c>
      <c r="V58">
        <v>81</v>
      </c>
      <c r="W58">
        <v>80</v>
      </c>
      <c r="X58" t="s">
        <v>203</v>
      </c>
      <c r="Y58" t="s">
        <v>40</v>
      </c>
      <c r="Z58" t="s">
        <v>41</v>
      </c>
      <c r="AA58" t="s">
        <v>27</v>
      </c>
      <c r="AB58" t="s">
        <v>52</v>
      </c>
      <c r="AC58" t="s">
        <v>52</v>
      </c>
      <c r="AD58" t="s">
        <v>74</v>
      </c>
      <c r="AE58" s="10">
        <v>0.5625</v>
      </c>
      <c r="AF58" s="10">
        <v>0.5625</v>
      </c>
      <c r="AG58" s="8">
        <v>13.5</v>
      </c>
      <c r="AH58">
        <v>15.63</v>
      </c>
      <c r="AI58">
        <v>76.7</v>
      </c>
      <c r="AJ58">
        <v>6.04</v>
      </c>
      <c r="AK58">
        <v>57647</v>
      </c>
      <c r="AL58">
        <v>38.43</v>
      </c>
      <c r="AM58" t="s">
        <v>27</v>
      </c>
      <c r="AN58" s="9" t="s">
        <v>72</v>
      </c>
      <c r="AO58" s="9" t="s">
        <v>45</v>
      </c>
      <c r="AP58" t="s">
        <v>73</v>
      </c>
      <c r="AR58" t="s">
        <v>75</v>
      </c>
    </row>
    <row r="59" spans="1:44" x14ac:dyDescent="0.25">
      <c r="A59" s="1">
        <v>44384</v>
      </c>
      <c r="B59" s="5">
        <v>44384</v>
      </c>
      <c r="C59" t="s">
        <v>197</v>
      </c>
      <c r="D59" s="3">
        <v>38.0625</v>
      </c>
      <c r="E59" s="3">
        <v>-122.92913</v>
      </c>
      <c r="F59" s="2">
        <v>0.46527777777777773</v>
      </c>
      <c r="G59" s="2">
        <v>0.56944444444444442</v>
      </c>
      <c r="H59" s="2">
        <v>0.10416666666666669</v>
      </c>
      <c r="I59" s="8">
        <v>2.5000000000000004</v>
      </c>
      <c r="J59" s="8">
        <v>1.5999999999999996</v>
      </c>
      <c r="K59" s="8">
        <v>1.5999999999999996</v>
      </c>
      <c r="L59" t="s">
        <v>25</v>
      </c>
      <c r="M59" t="s">
        <v>24</v>
      </c>
      <c r="N59" t="s">
        <v>34</v>
      </c>
      <c r="O59">
        <v>1</v>
      </c>
      <c r="P59" t="s">
        <v>212</v>
      </c>
      <c r="Q59" s="9">
        <v>1</v>
      </c>
      <c r="R59">
        <v>2</v>
      </c>
      <c r="S59">
        <v>4</v>
      </c>
      <c r="T59">
        <v>2</v>
      </c>
      <c r="U59">
        <v>4</v>
      </c>
      <c r="V59">
        <v>85</v>
      </c>
      <c r="W59">
        <v>80</v>
      </c>
      <c r="X59" t="s">
        <v>203</v>
      </c>
      <c r="Y59" t="s">
        <v>40</v>
      </c>
      <c r="Z59" t="s">
        <v>41</v>
      </c>
      <c r="AA59" t="s">
        <v>27</v>
      </c>
      <c r="AB59" t="s">
        <v>41</v>
      </c>
      <c r="AC59" t="s">
        <v>27</v>
      </c>
      <c r="AD59" t="s">
        <v>27</v>
      </c>
      <c r="AE59" s="10">
        <v>0.5625</v>
      </c>
      <c r="AF59" s="10">
        <v>0.5625</v>
      </c>
      <c r="AG59" s="8">
        <v>13.5</v>
      </c>
      <c r="AH59">
        <v>15.63</v>
      </c>
      <c r="AI59">
        <v>76.7</v>
      </c>
      <c r="AJ59">
        <v>6.04</v>
      </c>
      <c r="AK59">
        <v>57647</v>
      </c>
      <c r="AL59">
        <v>38.43</v>
      </c>
      <c r="AM59" t="s">
        <v>27</v>
      </c>
      <c r="AN59" s="9" t="s">
        <v>72</v>
      </c>
      <c r="AO59" s="9" t="s">
        <v>45</v>
      </c>
      <c r="AP59" t="s">
        <v>73</v>
      </c>
      <c r="AR59" t="s">
        <v>75</v>
      </c>
    </row>
    <row r="60" spans="1:44" x14ac:dyDescent="0.25">
      <c r="A60" s="1">
        <v>44384</v>
      </c>
      <c r="B60" s="5">
        <v>44384</v>
      </c>
      <c r="C60" t="s">
        <v>197</v>
      </c>
      <c r="D60" s="3">
        <v>38.0625</v>
      </c>
      <c r="E60" s="3">
        <v>-122.92913</v>
      </c>
      <c r="F60" s="2">
        <v>0.46527777777777801</v>
      </c>
      <c r="G60" s="2">
        <v>0.56944444444444398</v>
      </c>
      <c r="H60" s="2">
        <v>0.10416666666666596</v>
      </c>
      <c r="I60" s="8">
        <v>2.4999999999999831</v>
      </c>
      <c r="J60" s="8">
        <v>1.6000000000000107</v>
      </c>
      <c r="K60" s="8">
        <v>1.6000000000000107</v>
      </c>
      <c r="L60" t="s">
        <v>25</v>
      </c>
      <c r="M60" t="s">
        <v>24</v>
      </c>
      <c r="N60" t="s">
        <v>34</v>
      </c>
      <c r="O60">
        <v>1</v>
      </c>
      <c r="P60" t="s">
        <v>212</v>
      </c>
      <c r="Q60" s="9">
        <v>1</v>
      </c>
      <c r="R60">
        <v>3</v>
      </c>
      <c r="S60">
        <v>4</v>
      </c>
      <c r="T60">
        <v>3</v>
      </c>
      <c r="U60">
        <v>4</v>
      </c>
      <c r="V60">
        <v>97</v>
      </c>
      <c r="W60">
        <v>90</v>
      </c>
      <c r="X60" t="s">
        <v>203</v>
      </c>
      <c r="Y60" t="s">
        <v>40</v>
      </c>
      <c r="Z60" t="s">
        <v>41</v>
      </c>
      <c r="AA60" t="s">
        <v>27</v>
      </c>
      <c r="AB60" t="s">
        <v>41</v>
      </c>
      <c r="AC60" t="s">
        <v>27</v>
      </c>
      <c r="AD60" t="s">
        <v>27</v>
      </c>
      <c r="AE60" s="10">
        <v>0.5625</v>
      </c>
      <c r="AF60" s="10">
        <v>0.5625</v>
      </c>
      <c r="AG60" s="8">
        <v>13.5</v>
      </c>
      <c r="AH60">
        <v>15.63</v>
      </c>
      <c r="AI60">
        <v>76.7</v>
      </c>
      <c r="AJ60">
        <v>6.04</v>
      </c>
      <c r="AK60">
        <v>57647</v>
      </c>
      <c r="AL60">
        <v>38.43</v>
      </c>
      <c r="AM60" t="s">
        <v>27</v>
      </c>
      <c r="AN60" s="9" t="s">
        <v>72</v>
      </c>
      <c r="AO60" s="9" t="s">
        <v>45</v>
      </c>
      <c r="AP60" t="s">
        <v>73</v>
      </c>
      <c r="AR60" t="s">
        <v>75</v>
      </c>
    </row>
    <row r="61" spans="1:44" x14ac:dyDescent="0.25">
      <c r="A61" s="1">
        <v>44384</v>
      </c>
      <c r="B61" s="5">
        <v>44384</v>
      </c>
      <c r="C61" t="s">
        <v>197</v>
      </c>
      <c r="D61" s="3">
        <v>38.0625</v>
      </c>
      <c r="E61" s="3">
        <v>-122.92913</v>
      </c>
      <c r="F61" s="2">
        <v>0.46527777777777801</v>
      </c>
      <c r="G61" s="2">
        <v>0.56944444444444398</v>
      </c>
      <c r="H61" s="2">
        <v>0.10416666666666596</v>
      </c>
      <c r="I61" s="8">
        <v>2.4999999999999831</v>
      </c>
      <c r="J61" s="8">
        <v>1.6000000000000107</v>
      </c>
      <c r="K61" s="8">
        <v>1.6000000000000107</v>
      </c>
      <c r="L61" t="s">
        <v>25</v>
      </c>
      <c r="M61" t="s">
        <v>24</v>
      </c>
      <c r="N61" t="s">
        <v>34</v>
      </c>
      <c r="O61">
        <v>1</v>
      </c>
      <c r="P61" t="s">
        <v>212</v>
      </c>
      <c r="Q61" s="9">
        <v>1</v>
      </c>
      <c r="R61">
        <v>4</v>
      </c>
      <c r="S61">
        <v>4</v>
      </c>
      <c r="T61">
        <v>4</v>
      </c>
      <c r="U61">
        <v>4</v>
      </c>
      <c r="V61">
        <v>107</v>
      </c>
      <c r="W61">
        <v>100</v>
      </c>
      <c r="X61" t="s">
        <v>193</v>
      </c>
      <c r="Y61" t="s">
        <v>40</v>
      </c>
      <c r="Z61" t="s">
        <v>41</v>
      </c>
      <c r="AA61" t="s">
        <v>27</v>
      </c>
      <c r="AB61" t="s">
        <v>41</v>
      </c>
      <c r="AC61" t="s">
        <v>27</v>
      </c>
      <c r="AD61" t="s">
        <v>27</v>
      </c>
      <c r="AE61" s="10">
        <v>0.5625</v>
      </c>
      <c r="AF61" s="10">
        <v>0.5625</v>
      </c>
      <c r="AG61" s="8">
        <v>13.5</v>
      </c>
      <c r="AH61">
        <v>15.63</v>
      </c>
      <c r="AI61">
        <v>76.7</v>
      </c>
      <c r="AJ61">
        <v>6.04</v>
      </c>
      <c r="AK61">
        <v>57647</v>
      </c>
      <c r="AL61">
        <v>38.43</v>
      </c>
      <c r="AM61" t="s">
        <v>27</v>
      </c>
      <c r="AN61" s="9" t="s">
        <v>72</v>
      </c>
      <c r="AO61" s="9" t="s">
        <v>45</v>
      </c>
      <c r="AP61" t="s">
        <v>73</v>
      </c>
      <c r="AR61" t="s">
        <v>75</v>
      </c>
    </row>
    <row r="62" spans="1:44" x14ac:dyDescent="0.25">
      <c r="A62" s="1">
        <v>44384</v>
      </c>
      <c r="B62" s="5">
        <v>44384</v>
      </c>
      <c r="C62" t="s">
        <v>197</v>
      </c>
      <c r="D62" s="3">
        <v>38.0625</v>
      </c>
      <c r="E62" s="3">
        <v>-122.92913</v>
      </c>
      <c r="F62" s="2">
        <v>0.46527777777777801</v>
      </c>
      <c r="G62" s="2">
        <v>0.54861111111111105</v>
      </c>
      <c r="H62" s="2">
        <v>8.3333333333333037E-2</v>
      </c>
      <c r="I62" s="8">
        <v>1.9999999999999929</v>
      </c>
      <c r="J62" s="8">
        <v>0</v>
      </c>
      <c r="K62" s="8">
        <v>2.0000000000000071</v>
      </c>
      <c r="L62" t="s">
        <v>25</v>
      </c>
      <c r="M62" t="s">
        <v>33</v>
      </c>
      <c r="N62" t="s">
        <v>34</v>
      </c>
      <c r="O62">
        <v>2</v>
      </c>
      <c r="P62" t="s">
        <v>213</v>
      </c>
      <c r="Q62" s="9">
        <v>0</v>
      </c>
      <c r="R62">
        <v>0</v>
      </c>
      <c r="S62">
        <v>0</v>
      </c>
      <c r="T62">
        <v>0</v>
      </c>
      <c r="U62">
        <v>4</v>
      </c>
      <c r="Z62" t="s">
        <v>27</v>
      </c>
      <c r="AA62" t="s">
        <v>27</v>
      </c>
      <c r="AB62" t="s">
        <v>27</v>
      </c>
      <c r="AC62" t="s">
        <v>27</v>
      </c>
      <c r="AD62" t="s">
        <v>27</v>
      </c>
      <c r="AE62" s="10"/>
      <c r="AF62" s="10"/>
      <c r="AG62" s="8"/>
      <c r="AH62">
        <v>15.63</v>
      </c>
      <c r="AI62">
        <v>76.7</v>
      </c>
      <c r="AJ62">
        <v>6.04</v>
      </c>
      <c r="AK62">
        <v>57647</v>
      </c>
      <c r="AL62">
        <v>38.43</v>
      </c>
      <c r="AM62" t="s">
        <v>27</v>
      </c>
      <c r="AN62" s="9" t="s">
        <v>72</v>
      </c>
      <c r="AO62" s="9" t="s">
        <v>45</v>
      </c>
      <c r="AP62" t="s">
        <v>73</v>
      </c>
      <c r="AR62" t="s">
        <v>76</v>
      </c>
    </row>
    <row r="63" spans="1:44" x14ac:dyDescent="0.25">
      <c r="A63" s="1">
        <v>44385</v>
      </c>
      <c r="B63" s="5">
        <v>44385</v>
      </c>
      <c r="C63" t="s">
        <v>178</v>
      </c>
      <c r="D63" s="3">
        <v>38.083150000000003</v>
      </c>
      <c r="E63" s="3">
        <v>-122.93371</v>
      </c>
      <c r="F63" s="2">
        <v>0.52430555555555558</v>
      </c>
      <c r="G63" s="2">
        <v>0.60763888888888895</v>
      </c>
      <c r="H63" s="2">
        <v>8.333333333333337E-2</v>
      </c>
      <c r="I63" s="8">
        <v>2.0000000000000009</v>
      </c>
      <c r="J63" s="8">
        <v>0</v>
      </c>
      <c r="K63" s="8">
        <v>0</v>
      </c>
      <c r="L63" t="s">
        <v>25</v>
      </c>
      <c r="M63" t="s">
        <v>24</v>
      </c>
      <c r="N63" t="s">
        <v>26</v>
      </c>
      <c r="O63">
        <v>1</v>
      </c>
      <c r="P63" t="s">
        <v>214</v>
      </c>
      <c r="Q63" s="9">
        <v>0</v>
      </c>
      <c r="R63">
        <v>0</v>
      </c>
      <c r="S63">
        <v>0</v>
      </c>
      <c r="T63">
        <v>0</v>
      </c>
      <c r="U63">
        <v>0</v>
      </c>
      <c r="Z63" t="s">
        <v>27</v>
      </c>
      <c r="AA63" t="s">
        <v>27</v>
      </c>
      <c r="AB63" t="s">
        <v>27</v>
      </c>
      <c r="AC63" t="s">
        <v>27</v>
      </c>
      <c r="AD63" t="s">
        <v>27</v>
      </c>
      <c r="AE63" s="10"/>
      <c r="AF63" s="10"/>
      <c r="AG63" s="8"/>
      <c r="AH63">
        <v>20.815000000000001</v>
      </c>
      <c r="AI63">
        <v>104.9</v>
      </c>
      <c r="AJ63">
        <v>7.4</v>
      </c>
      <c r="AK63">
        <v>60185</v>
      </c>
      <c r="AL63">
        <v>40.42</v>
      </c>
      <c r="AM63" t="s">
        <v>27</v>
      </c>
      <c r="AN63" s="9"/>
      <c r="AO63" s="9" t="s">
        <v>31</v>
      </c>
      <c r="AP63" t="s">
        <v>77</v>
      </c>
    </row>
    <row r="64" spans="1:44" x14ac:dyDescent="0.25">
      <c r="A64" s="1">
        <v>44385</v>
      </c>
      <c r="B64" s="5">
        <v>44385</v>
      </c>
      <c r="C64" t="s">
        <v>178</v>
      </c>
      <c r="D64" s="3">
        <v>38.083150000000003</v>
      </c>
      <c r="E64" s="3">
        <v>-122.93371</v>
      </c>
      <c r="F64" s="2">
        <v>0.52430555555555558</v>
      </c>
      <c r="G64" s="2">
        <v>0.60763888888888895</v>
      </c>
      <c r="H64" s="2">
        <v>8.333333333333337E-2</v>
      </c>
      <c r="I64" s="8">
        <v>2.0000000000000009</v>
      </c>
      <c r="J64" s="8">
        <v>0</v>
      </c>
      <c r="K64" s="8">
        <v>0</v>
      </c>
      <c r="L64" t="s">
        <v>25</v>
      </c>
      <c r="M64" t="s">
        <v>33</v>
      </c>
      <c r="N64" t="s">
        <v>26</v>
      </c>
      <c r="O64">
        <v>2</v>
      </c>
      <c r="P64" t="s">
        <v>215</v>
      </c>
      <c r="Q64" s="9">
        <v>0</v>
      </c>
      <c r="R64">
        <v>0</v>
      </c>
      <c r="S64">
        <v>0</v>
      </c>
      <c r="T64">
        <v>0</v>
      </c>
      <c r="U64">
        <v>0</v>
      </c>
      <c r="Z64" t="s">
        <v>27</v>
      </c>
      <c r="AA64" t="s">
        <v>27</v>
      </c>
      <c r="AB64" t="s">
        <v>27</v>
      </c>
      <c r="AC64" t="s">
        <v>27</v>
      </c>
      <c r="AD64" t="s">
        <v>27</v>
      </c>
      <c r="AE64" s="10"/>
      <c r="AF64" s="10"/>
      <c r="AG64" s="8"/>
      <c r="AH64">
        <v>20.815000000000001</v>
      </c>
      <c r="AI64">
        <v>104.9</v>
      </c>
      <c r="AJ64">
        <v>7.4</v>
      </c>
      <c r="AK64">
        <v>60185</v>
      </c>
      <c r="AL64">
        <v>40.42</v>
      </c>
      <c r="AM64" t="s">
        <v>27</v>
      </c>
      <c r="AN64" s="9"/>
      <c r="AO64" s="9" t="s">
        <v>31</v>
      </c>
      <c r="AP64" t="s">
        <v>77</v>
      </c>
    </row>
    <row r="65" spans="1:44" x14ac:dyDescent="0.25">
      <c r="A65" s="1">
        <v>44386</v>
      </c>
      <c r="B65" s="5">
        <v>44386</v>
      </c>
      <c r="C65" t="s">
        <v>216</v>
      </c>
      <c r="D65" s="3">
        <v>38.066270000000003</v>
      </c>
      <c r="E65" s="3">
        <v>-122.93353999999999</v>
      </c>
      <c r="F65" s="2">
        <v>0.54861111111111105</v>
      </c>
      <c r="G65" s="2">
        <v>0.63194444444444442</v>
      </c>
      <c r="H65" s="2">
        <v>8.333333333333337E-2</v>
      </c>
      <c r="I65" s="8">
        <v>2.0000000000000009</v>
      </c>
      <c r="J65" s="8">
        <v>0</v>
      </c>
      <c r="K65" s="8">
        <v>0</v>
      </c>
      <c r="L65" t="s">
        <v>25</v>
      </c>
      <c r="M65" t="s">
        <v>24</v>
      </c>
      <c r="N65" t="s">
        <v>34</v>
      </c>
      <c r="O65">
        <v>1</v>
      </c>
      <c r="P65" t="s">
        <v>217</v>
      </c>
      <c r="Q65" s="9">
        <v>0</v>
      </c>
      <c r="R65">
        <v>0</v>
      </c>
      <c r="S65">
        <v>0</v>
      </c>
      <c r="T65">
        <v>0</v>
      </c>
      <c r="U65">
        <v>0</v>
      </c>
      <c r="Z65" t="s">
        <v>27</v>
      </c>
      <c r="AA65" t="s">
        <v>27</v>
      </c>
      <c r="AB65" t="s">
        <v>27</v>
      </c>
      <c r="AC65" t="s">
        <v>27</v>
      </c>
      <c r="AD65" t="s">
        <v>27</v>
      </c>
      <c r="AE65" s="10"/>
      <c r="AF65" s="10"/>
      <c r="AG65" s="8"/>
      <c r="AH65">
        <v>21.065999999999999</v>
      </c>
      <c r="AI65">
        <v>119.1</v>
      </c>
      <c r="AJ65">
        <v>8.48</v>
      </c>
      <c r="AK65">
        <v>57359</v>
      </c>
      <c r="AL65">
        <v>38.270000000000003</v>
      </c>
      <c r="AM65" t="s">
        <v>27</v>
      </c>
      <c r="AN65" s="9"/>
      <c r="AO65" s="9" t="s">
        <v>31</v>
      </c>
      <c r="AP65" t="s">
        <v>77</v>
      </c>
    </row>
    <row r="66" spans="1:44" x14ac:dyDescent="0.25">
      <c r="A66" s="1">
        <v>44386</v>
      </c>
      <c r="B66" s="5">
        <v>44386</v>
      </c>
      <c r="C66" t="s">
        <v>216</v>
      </c>
      <c r="D66" s="3">
        <v>38.066270000000003</v>
      </c>
      <c r="E66" s="3">
        <v>-122.93353999999999</v>
      </c>
      <c r="F66" s="2">
        <v>0.55555555555555558</v>
      </c>
      <c r="G66" s="2">
        <v>0.63888888888888895</v>
      </c>
      <c r="H66" s="2">
        <v>8.333333333333337E-2</v>
      </c>
      <c r="I66" s="8">
        <v>2.0000000000000009</v>
      </c>
      <c r="J66" s="8">
        <v>0</v>
      </c>
      <c r="K66" s="8">
        <v>0</v>
      </c>
      <c r="L66" t="s">
        <v>25</v>
      </c>
      <c r="M66" t="s">
        <v>33</v>
      </c>
      <c r="N66" t="s">
        <v>34</v>
      </c>
      <c r="O66">
        <v>2</v>
      </c>
      <c r="P66" t="s">
        <v>218</v>
      </c>
      <c r="Q66" s="9">
        <v>0</v>
      </c>
      <c r="R66">
        <v>0</v>
      </c>
      <c r="S66">
        <v>0</v>
      </c>
      <c r="T66">
        <v>0</v>
      </c>
      <c r="U66">
        <v>0</v>
      </c>
      <c r="Z66" t="s">
        <v>27</v>
      </c>
      <c r="AA66" t="s">
        <v>27</v>
      </c>
      <c r="AB66" t="s">
        <v>27</v>
      </c>
      <c r="AC66" t="s">
        <v>27</v>
      </c>
      <c r="AD66" t="s">
        <v>27</v>
      </c>
      <c r="AE66" s="10"/>
      <c r="AF66" s="10"/>
      <c r="AG66" s="8"/>
      <c r="AH66">
        <v>21.065999999999999</v>
      </c>
      <c r="AI66">
        <v>119.1</v>
      </c>
      <c r="AJ66">
        <v>8.48</v>
      </c>
      <c r="AK66">
        <v>57359</v>
      </c>
      <c r="AL66">
        <v>38.270000000000003</v>
      </c>
      <c r="AM66" t="s">
        <v>27</v>
      </c>
      <c r="AN66" s="9"/>
      <c r="AO66" s="9" t="s">
        <v>31</v>
      </c>
      <c r="AP66" t="s">
        <v>77</v>
      </c>
    </row>
    <row r="67" spans="1:44" x14ac:dyDescent="0.25">
      <c r="A67" s="1">
        <v>44387</v>
      </c>
      <c r="B67" s="5">
        <v>44387</v>
      </c>
      <c r="C67" t="s">
        <v>197</v>
      </c>
      <c r="D67" s="3">
        <v>38.062280000000001</v>
      </c>
      <c r="E67" s="3">
        <v>-122.92908</v>
      </c>
      <c r="F67" s="2">
        <v>0.59027777777777779</v>
      </c>
      <c r="G67" s="2">
        <v>0.67361111111111116</v>
      </c>
      <c r="H67" s="2">
        <v>8.333333333333337E-2</v>
      </c>
      <c r="I67" s="8">
        <v>2.0000000000000009</v>
      </c>
      <c r="J67" s="8">
        <v>1.4999999999999993</v>
      </c>
      <c r="K67" s="8">
        <v>1.9999999999999991</v>
      </c>
      <c r="L67" t="s">
        <v>25</v>
      </c>
      <c r="M67" t="s">
        <v>24</v>
      </c>
      <c r="N67" t="s">
        <v>34</v>
      </c>
      <c r="O67">
        <v>1</v>
      </c>
      <c r="P67" t="s">
        <v>219</v>
      </c>
      <c r="Q67" s="9">
        <v>1</v>
      </c>
      <c r="R67">
        <v>1</v>
      </c>
      <c r="S67">
        <v>3</v>
      </c>
      <c r="T67">
        <v>1</v>
      </c>
      <c r="U67">
        <v>4</v>
      </c>
      <c r="V67">
        <v>99</v>
      </c>
      <c r="W67">
        <v>90</v>
      </c>
      <c r="X67" t="s">
        <v>203</v>
      </c>
      <c r="Y67" t="s">
        <v>49</v>
      </c>
      <c r="Z67" t="s">
        <v>41</v>
      </c>
      <c r="AA67" t="s">
        <v>27</v>
      </c>
      <c r="AB67" t="s">
        <v>41</v>
      </c>
      <c r="AC67" t="s">
        <v>27</v>
      </c>
      <c r="AD67" t="s">
        <v>27</v>
      </c>
      <c r="AE67" s="10">
        <v>0.60416666666666663</v>
      </c>
      <c r="AF67" s="10">
        <v>0.60416666666666663</v>
      </c>
      <c r="AG67" s="8">
        <v>14.5</v>
      </c>
      <c r="AH67">
        <v>20.789000000000001</v>
      </c>
      <c r="AI67">
        <v>127.8</v>
      </c>
      <c r="AJ67">
        <v>9.1999999999999993</v>
      </c>
      <c r="AK67">
        <v>56292</v>
      </c>
      <c r="AL67">
        <v>37.47</v>
      </c>
      <c r="AM67" t="s">
        <v>27</v>
      </c>
      <c r="AN67" s="9" t="s">
        <v>30</v>
      </c>
      <c r="AO67" s="9" t="s">
        <v>31</v>
      </c>
      <c r="AP67" t="s">
        <v>77</v>
      </c>
    </row>
    <row r="68" spans="1:44" x14ac:dyDescent="0.25">
      <c r="A68" s="1">
        <v>44387</v>
      </c>
      <c r="B68" s="5">
        <v>44387</v>
      </c>
      <c r="C68" t="s">
        <v>197</v>
      </c>
      <c r="D68" s="3">
        <v>38.062280000000001</v>
      </c>
      <c r="E68" s="3">
        <v>-122.92908</v>
      </c>
      <c r="F68" s="2">
        <v>0.59027777777777779</v>
      </c>
      <c r="G68" s="2">
        <v>0.67361111111111116</v>
      </c>
      <c r="H68" s="2">
        <v>8.333333333333337E-2</v>
      </c>
      <c r="I68" s="8">
        <v>2.0000000000000009</v>
      </c>
      <c r="J68" s="8">
        <v>1.4999999999999993</v>
      </c>
      <c r="K68" s="8">
        <v>1.9999999999999991</v>
      </c>
      <c r="L68" t="s">
        <v>25</v>
      </c>
      <c r="M68" t="s">
        <v>24</v>
      </c>
      <c r="N68" t="s">
        <v>34</v>
      </c>
      <c r="O68">
        <v>1</v>
      </c>
      <c r="P68" t="s">
        <v>219</v>
      </c>
      <c r="Q68" s="9">
        <v>1</v>
      </c>
      <c r="R68">
        <v>2</v>
      </c>
      <c r="S68">
        <v>3</v>
      </c>
      <c r="T68">
        <v>2</v>
      </c>
      <c r="U68">
        <v>4</v>
      </c>
      <c r="V68">
        <v>104</v>
      </c>
      <c r="W68">
        <v>100</v>
      </c>
      <c r="X68" t="s">
        <v>193</v>
      </c>
      <c r="Y68" t="s">
        <v>49</v>
      </c>
      <c r="Z68" t="s">
        <v>41</v>
      </c>
      <c r="AA68" t="s">
        <v>27</v>
      </c>
      <c r="AB68" t="s">
        <v>41</v>
      </c>
      <c r="AC68" t="s">
        <v>27</v>
      </c>
      <c r="AD68" t="s">
        <v>27</v>
      </c>
      <c r="AE68" s="10">
        <v>0.65</v>
      </c>
      <c r="AF68" s="10">
        <v>0.64583333333333326</v>
      </c>
      <c r="AG68" s="8">
        <v>15.6</v>
      </c>
      <c r="AH68">
        <v>20.789000000000001</v>
      </c>
      <c r="AI68">
        <v>127.8</v>
      </c>
      <c r="AJ68">
        <v>9.1999999999999993</v>
      </c>
      <c r="AK68">
        <v>56292</v>
      </c>
      <c r="AL68">
        <v>37.47</v>
      </c>
      <c r="AM68" t="s">
        <v>27</v>
      </c>
      <c r="AN68" s="9" t="s">
        <v>30</v>
      </c>
      <c r="AO68" s="9" t="s">
        <v>31</v>
      </c>
      <c r="AP68" t="s">
        <v>77</v>
      </c>
    </row>
    <row r="69" spans="1:44" x14ac:dyDescent="0.25">
      <c r="A69" s="1">
        <v>44387</v>
      </c>
      <c r="B69" s="5">
        <v>44387</v>
      </c>
      <c r="C69" t="s">
        <v>197</v>
      </c>
      <c r="D69" s="3">
        <v>38.062280000000001</v>
      </c>
      <c r="E69" s="3">
        <v>-122.92908</v>
      </c>
      <c r="F69" s="2">
        <v>0.59027777777777801</v>
      </c>
      <c r="G69" s="2">
        <v>0.67361111111111105</v>
      </c>
      <c r="H69" s="2">
        <v>8.3333333333333037E-2</v>
      </c>
      <c r="I69" s="8">
        <v>1.9999999999999929</v>
      </c>
      <c r="J69" s="8">
        <v>1.5000000000000053</v>
      </c>
      <c r="K69" s="8">
        <v>2.0000000000000071</v>
      </c>
      <c r="L69" t="s">
        <v>25</v>
      </c>
      <c r="M69" t="s">
        <v>24</v>
      </c>
      <c r="N69" t="s">
        <v>34</v>
      </c>
      <c r="O69">
        <v>1</v>
      </c>
      <c r="P69" t="s">
        <v>219</v>
      </c>
      <c r="Q69" s="9">
        <v>1</v>
      </c>
      <c r="R69">
        <v>3</v>
      </c>
      <c r="S69">
        <v>3</v>
      </c>
      <c r="T69">
        <v>3</v>
      </c>
      <c r="U69">
        <v>4</v>
      </c>
      <c r="V69">
        <v>105</v>
      </c>
      <c r="W69">
        <v>100</v>
      </c>
      <c r="X69" t="s">
        <v>193</v>
      </c>
      <c r="Y69" t="s">
        <v>49</v>
      </c>
      <c r="Z69" t="s">
        <v>41</v>
      </c>
      <c r="AA69" t="s">
        <v>27</v>
      </c>
      <c r="AB69" t="s">
        <v>52</v>
      </c>
      <c r="AC69" t="s">
        <v>52</v>
      </c>
      <c r="AD69" t="s">
        <v>58</v>
      </c>
      <c r="AE69" s="10">
        <v>0.67361111111111116</v>
      </c>
      <c r="AF69" s="10">
        <v>0.66666666666666663</v>
      </c>
      <c r="AG69" s="8">
        <v>16.166666666666668</v>
      </c>
      <c r="AH69">
        <v>20.789000000000001</v>
      </c>
      <c r="AI69">
        <v>127.8</v>
      </c>
      <c r="AJ69">
        <v>9.1999999999999993</v>
      </c>
      <c r="AK69">
        <v>56292</v>
      </c>
      <c r="AL69">
        <v>37.47</v>
      </c>
      <c r="AM69" t="s">
        <v>27</v>
      </c>
      <c r="AN69" s="9" t="s">
        <v>30</v>
      </c>
      <c r="AO69" s="9" t="s">
        <v>31</v>
      </c>
      <c r="AP69" t="s">
        <v>77</v>
      </c>
    </row>
    <row r="70" spans="1:44" x14ac:dyDescent="0.25">
      <c r="A70" s="1">
        <v>44387</v>
      </c>
      <c r="B70" s="5">
        <v>44387</v>
      </c>
      <c r="C70" t="s">
        <v>197</v>
      </c>
      <c r="D70" s="3">
        <v>38.062280000000001</v>
      </c>
      <c r="E70" s="3">
        <v>-122.92908</v>
      </c>
      <c r="F70" s="2">
        <v>0.59027777777777801</v>
      </c>
      <c r="G70" s="2">
        <v>0.67361111111111105</v>
      </c>
      <c r="H70" s="2">
        <v>8.3333333333333037E-2</v>
      </c>
      <c r="I70" s="8">
        <v>1.9999999999999929</v>
      </c>
      <c r="J70" s="8">
        <v>0.50000000000000178</v>
      </c>
      <c r="K70" s="8">
        <v>2.0000000000000071</v>
      </c>
      <c r="L70" t="s">
        <v>25</v>
      </c>
      <c r="M70" t="s">
        <v>33</v>
      </c>
      <c r="N70" t="s">
        <v>34</v>
      </c>
      <c r="O70">
        <v>2</v>
      </c>
      <c r="P70" t="s">
        <v>220</v>
      </c>
      <c r="Q70" s="9">
        <v>1</v>
      </c>
      <c r="R70">
        <v>1</v>
      </c>
      <c r="S70">
        <v>1</v>
      </c>
      <c r="T70">
        <v>4</v>
      </c>
      <c r="U70">
        <v>4</v>
      </c>
      <c r="V70">
        <v>94</v>
      </c>
      <c r="W70">
        <v>90</v>
      </c>
      <c r="X70" t="s">
        <v>203</v>
      </c>
      <c r="Y70" t="s">
        <v>40</v>
      </c>
      <c r="Z70" t="s">
        <v>41</v>
      </c>
      <c r="AA70" t="s">
        <v>27</v>
      </c>
      <c r="AB70" t="s">
        <v>41</v>
      </c>
      <c r="AC70" t="s">
        <v>27</v>
      </c>
      <c r="AD70" t="s">
        <v>27</v>
      </c>
      <c r="AE70" s="10">
        <v>0.65625</v>
      </c>
      <c r="AF70" s="10">
        <v>0.66666666666666663</v>
      </c>
      <c r="AG70" s="8">
        <v>15.75</v>
      </c>
      <c r="AH70">
        <v>20.789000000000001</v>
      </c>
      <c r="AI70">
        <v>127.8</v>
      </c>
      <c r="AJ70">
        <v>9.1999999999999993</v>
      </c>
      <c r="AK70">
        <v>56292</v>
      </c>
      <c r="AL70">
        <v>37.47</v>
      </c>
      <c r="AM70" t="s">
        <v>27</v>
      </c>
      <c r="AN70" s="9" t="s">
        <v>30</v>
      </c>
      <c r="AO70" s="9" t="s">
        <v>31</v>
      </c>
      <c r="AP70" t="s">
        <v>77</v>
      </c>
    </row>
    <row r="71" spans="1:44" x14ac:dyDescent="0.25">
      <c r="A71" s="1">
        <v>44398</v>
      </c>
      <c r="B71" s="5">
        <v>44398</v>
      </c>
      <c r="C71" t="s">
        <v>197</v>
      </c>
      <c r="D71" s="3">
        <v>38.062489999999997</v>
      </c>
      <c r="E71" s="3">
        <v>-122.92906000000001</v>
      </c>
      <c r="F71" s="2">
        <v>0.4548611111111111</v>
      </c>
      <c r="G71" s="2">
        <v>0.53819444444444442</v>
      </c>
      <c r="H71" s="2">
        <v>8.3333333333333315E-2</v>
      </c>
      <c r="I71" s="8">
        <v>1.9999999999999996</v>
      </c>
      <c r="J71" s="8">
        <v>2.0000000000000004</v>
      </c>
      <c r="K71" s="8">
        <v>2.5000000000000004</v>
      </c>
      <c r="L71" t="s">
        <v>25</v>
      </c>
      <c r="M71" t="s">
        <v>24</v>
      </c>
      <c r="N71" t="s">
        <v>26</v>
      </c>
      <c r="O71">
        <v>1</v>
      </c>
      <c r="P71" t="s">
        <v>221</v>
      </c>
      <c r="Q71" s="9">
        <v>1</v>
      </c>
      <c r="R71">
        <v>1</v>
      </c>
      <c r="S71">
        <v>4</v>
      </c>
      <c r="T71">
        <v>1</v>
      </c>
      <c r="U71">
        <v>5</v>
      </c>
      <c r="V71">
        <v>94</v>
      </c>
      <c r="W71">
        <v>90</v>
      </c>
      <c r="X71" t="s">
        <v>203</v>
      </c>
      <c r="Y71" t="s">
        <v>40</v>
      </c>
      <c r="Z71" t="s">
        <v>41</v>
      </c>
      <c r="AA71" t="s">
        <v>27</v>
      </c>
      <c r="AB71" t="s">
        <v>41</v>
      </c>
      <c r="AC71" t="s">
        <v>27</v>
      </c>
      <c r="AD71" t="s">
        <v>27</v>
      </c>
      <c r="AE71" s="10">
        <v>0.48958333333333331</v>
      </c>
      <c r="AF71" s="10">
        <v>0.5</v>
      </c>
      <c r="AG71" s="8">
        <v>11.75</v>
      </c>
      <c r="AH71">
        <v>17.753</v>
      </c>
      <c r="AI71">
        <v>91.3</v>
      </c>
      <c r="AJ71">
        <v>6.91</v>
      </c>
      <c r="AK71">
        <v>57286</v>
      </c>
      <c r="AL71">
        <v>38.21</v>
      </c>
      <c r="AM71" t="s">
        <v>27</v>
      </c>
      <c r="AN71" s="9" t="s">
        <v>72</v>
      </c>
      <c r="AO71" s="9" t="s">
        <v>31</v>
      </c>
      <c r="AP71" t="s">
        <v>77</v>
      </c>
    </row>
    <row r="72" spans="1:44" x14ac:dyDescent="0.25">
      <c r="A72" s="1">
        <v>44398</v>
      </c>
      <c r="B72" s="5">
        <v>44398</v>
      </c>
      <c r="C72" t="s">
        <v>197</v>
      </c>
      <c r="D72" s="3">
        <v>38.062489999999997</v>
      </c>
      <c r="E72" s="3">
        <v>-122.92906000000001</v>
      </c>
      <c r="F72" s="2">
        <v>0.4548611111111111</v>
      </c>
      <c r="G72" s="2">
        <v>0.53819444444444442</v>
      </c>
      <c r="H72" s="2">
        <v>8.3333333333333315E-2</v>
      </c>
      <c r="I72" s="8">
        <v>1.9999999999999996</v>
      </c>
      <c r="J72" s="8">
        <v>2.0000000000000004</v>
      </c>
      <c r="K72" s="8">
        <v>2.5000000000000004</v>
      </c>
      <c r="L72" t="s">
        <v>25</v>
      </c>
      <c r="M72" t="s">
        <v>24</v>
      </c>
      <c r="N72" t="s">
        <v>26</v>
      </c>
      <c r="O72">
        <v>1</v>
      </c>
      <c r="P72" t="s">
        <v>221</v>
      </c>
      <c r="Q72" s="9">
        <v>1</v>
      </c>
      <c r="R72">
        <v>2</v>
      </c>
      <c r="S72">
        <v>4</v>
      </c>
      <c r="T72">
        <v>2</v>
      </c>
      <c r="U72">
        <v>5</v>
      </c>
      <c r="V72">
        <v>91</v>
      </c>
      <c r="W72">
        <v>90</v>
      </c>
      <c r="X72" t="s">
        <v>203</v>
      </c>
      <c r="Y72" t="s">
        <v>49</v>
      </c>
      <c r="Z72" t="s">
        <v>41</v>
      </c>
      <c r="AA72" t="s">
        <v>27</v>
      </c>
      <c r="AB72" t="s">
        <v>52</v>
      </c>
      <c r="AC72" t="s">
        <v>52</v>
      </c>
      <c r="AD72" t="s">
        <v>78</v>
      </c>
      <c r="AE72" s="10">
        <v>0.5</v>
      </c>
      <c r="AF72" s="10">
        <v>0.5</v>
      </c>
      <c r="AG72" s="8">
        <v>12</v>
      </c>
      <c r="AH72">
        <v>17.753</v>
      </c>
      <c r="AI72">
        <v>91.3</v>
      </c>
      <c r="AJ72">
        <v>6.91</v>
      </c>
      <c r="AK72">
        <v>57286</v>
      </c>
      <c r="AL72">
        <v>38.21</v>
      </c>
      <c r="AM72" t="s">
        <v>27</v>
      </c>
      <c r="AN72" s="9" t="s">
        <v>72</v>
      </c>
      <c r="AO72" s="9" t="s">
        <v>31</v>
      </c>
      <c r="AP72" t="s">
        <v>77</v>
      </c>
    </row>
    <row r="73" spans="1:44" x14ac:dyDescent="0.25">
      <c r="A73" s="1">
        <v>44398</v>
      </c>
      <c r="B73" s="5">
        <v>44398</v>
      </c>
      <c r="C73" t="s">
        <v>197</v>
      </c>
      <c r="D73" s="3">
        <v>38.062489999999997</v>
      </c>
      <c r="E73" s="3">
        <v>-122.92906000000001</v>
      </c>
      <c r="F73" s="2">
        <v>0.4548611111111111</v>
      </c>
      <c r="G73" s="2">
        <v>0.53819444444444442</v>
      </c>
      <c r="H73" s="2">
        <v>8.3333333333333315E-2</v>
      </c>
      <c r="I73" s="8">
        <v>1.9999999999999996</v>
      </c>
      <c r="J73" s="8">
        <v>2.0000000000000004</v>
      </c>
      <c r="K73" s="8">
        <v>2.5000000000000004</v>
      </c>
      <c r="L73" t="s">
        <v>25</v>
      </c>
      <c r="M73" t="s">
        <v>24</v>
      </c>
      <c r="N73" t="s">
        <v>26</v>
      </c>
      <c r="O73">
        <v>1</v>
      </c>
      <c r="P73" t="s">
        <v>221</v>
      </c>
      <c r="Q73" s="9">
        <v>1</v>
      </c>
      <c r="R73">
        <v>3</v>
      </c>
      <c r="S73">
        <v>4</v>
      </c>
      <c r="T73">
        <v>3</v>
      </c>
      <c r="U73">
        <v>5</v>
      </c>
      <c r="V73">
        <v>97</v>
      </c>
      <c r="W73">
        <v>90</v>
      </c>
      <c r="X73" t="s">
        <v>203</v>
      </c>
      <c r="Y73" t="s">
        <v>49</v>
      </c>
      <c r="Z73" t="s">
        <v>41</v>
      </c>
      <c r="AA73" t="s">
        <v>27</v>
      </c>
      <c r="AB73" t="s">
        <v>41</v>
      </c>
      <c r="AC73" t="s">
        <v>27</v>
      </c>
      <c r="AD73" t="s">
        <v>27</v>
      </c>
      <c r="AE73" s="10">
        <v>0.5</v>
      </c>
      <c r="AF73" s="10">
        <v>0.5</v>
      </c>
      <c r="AG73" s="8">
        <v>12</v>
      </c>
      <c r="AH73">
        <v>17.753</v>
      </c>
      <c r="AI73">
        <v>91.3</v>
      </c>
      <c r="AJ73">
        <v>6.91</v>
      </c>
      <c r="AK73">
        <v>57286</v>
      </c>
      <c r="AL73">
        <v>38.21</v>
      </c>
      <c r="AM73" t="s">
        <v>27</v>
      </c>
      <c r="AN73" s="9" t="s">
        <v>72</v>
      </c>
      <c r="AO73" s="9" t="s">
        <v>31</v>
      </c>
      <c r="AP73" t="s">
        <v>77</v>
      </c>
    </row>
    <row r="74" spans="1:44" x14ac:dyDescent="0.25">
      <c r="A74" s="1">
        <v>44398</v>
      </c>
      <c r="B74" s="5">
        <v>44398</v>
      </c>
      <c r="C74" t="s">
        <v>197</v>
      </c>
      <c r="D74" s="3">
        <v>38.062489999999997</v>
      </c>
      <c r="E74" s="3">
        <v>-122.92906000000001</v>
      </c>
      <c r="F74" s="2">
        <v>0.4548611111111111</v>
      </c>
      <c r="G74" s="2">
        <v>0.53819444444444442</v>
      </c>
      <c r="H74" s="2">
        <v>8.3333333333333315E-2</v>
      </c>
      <c r="I74" s="8">
        <v>1.9999999999999996</v>
      </c>
      <c r="J74" s="8">
        <v>2.0000000000000004</v>
      </c>
      <c r="K74" s="8">
        <v>2.5000000000000004</v>
      </c>
      <c r="L74" t="s">
        <v>25</v>
      </c>
      <c r="M74" t="s">
        <v>24</v>
      </c>
      <c r="N74" t="s">
        <v>26</v>
      </c>
      <c r="O74">
        <v>1</v>
      </c>
      <c r="P74" t="s">
        <v>221</v>
      </c>
      <c r="Q74" s="9">
        <v>1</v>
      </c>
      <c r="R74">
        <v>4</v>
      </c>
      <c r="S74">
        <v>4</v>
      </c>
      <c r="T74">
        <v>4</v>
      </c>
      <c r="U74">
        <v>5</v>
      </c>
      <c r="V74">
        <v>100</v>
      </c>
      <c r="W74">
        <v>100</v>
      </c>
      <c r="X74" t="s">
        <v>203</v>
      </c>
      <c r="Y74" t="s">
        <v>40</v>
      </c>
      <c r="Z74" t="s">
        <v>41</v>
      </c>
      <c r="AA74" t="s">
        <v>27</v>
      </c>
      <c r="AB74" t="s">
        <v>41</v>
      </c>
      <c r="AC74" t="s">
        <v>27</v>
      </c>
      <c r="AD74" t="s">
        <v>27</v>
      </c>
      <c r="AE74" s="10">
        <v>0.50694444444444442</v>
      </c>
      <c r="AF74" s="10">
        <v>0.5</v>
      </c>
      <c r="AG74" s="8">
        <v>12.166666666666666</v>
      </c>
      <c r="AH74">
        <v>17.753</v>
      </c>
      <c r="AI74">
        <v>91.3</v>
      </c>
      <c r="AJ74">
        <v>6.91</v>
      </c>
      <c r="AK74">
        <v>57286</v>
      </c>
      <c r="AL74">
        <v>38.21</v>
      </c>
      <c r="AM74" t="s">
        <v>27</v>
      </c>
      <c r="AN74" s="9" t="s">
        <v>72</v>
      </c>
      <c r="AO74" s="9" t="s">
        <v>31</v>
      </c>
      <c r="AP74" t="s">
        <v>77</v>
      </c>
    </row>
    <row r="75" spans="1:44" x14ac:dyDescent="0.25">
      <c r="A75" s="1">
        <v>44398</v>
      </c>
      <c r="B75" s="5">
        <v>44398</v>
      </c>
      <c r="C75" t="s">
        <v>197</v>
      </c>
      <c r="D75" s="3">
        <v>38.062489999999997</v>
      </c>
      <c r="E75" s="3">
        <v>-122.92906000000001</v>
      </c>
      <c r="F75" s="2">
        <v>0.4548611111111111</v>
      </c>
      <c r="G75" s="2">
        <v>0.53819444444444442</v>
      </c>
      <c r="H75" s="2">
        <v>8.3333333333333315E-2</v>
      </c>
      <c r="I75" s="8">
        <v>1.9999999999999996</v>
      </c>
      <c r="J75" s="8">
        <v>0.50000000000000011</v>
      </c>
      <c r="K75" s="8">
        <v>2.5000000000000004</v>
      </c>
      <c r="L75" t="s">
        <v>25</v>
      </c>
      <c r="M75" t="s">
        <v>33</v>
      </c>
      <c r="N75" t="s">
        <v>26</v>
      </c>
      <c r="O75">
        <v>2</v>
      </c>
      <c r="P75" t="s">
        <v>222</v>
      </c>
      <c r="Q75" s="9">
        <v>1</v>
      </c>
      <c r="R75">
        <v>1</v>
      </c>
      <c r="S75">
        <v>1</v>
      </c>
      <c r="T75">
        <v>5</v>
      </c>
      <c r="U75">
        <v>5</v>
      </c>
      <c r="V75">
        <v>104</v>
      </c>
      <c r="W75">
        <v>100</v>
      </c>
      <c r="X75" t="s">
        <v>203</v>
      </c>
      <c r="Y75" t="s">
        <v>40</v>
      </c>
      <c r="Z75" t="s">
        <v>41</v>
      </c>
      <c r="AA75" t="s">
        <v>27</v>
      </c>
      <c r="AB75" t="s">
        <v>41</v>
      </c>
      <c r="AC75" t="s">
        <v>27</v>
      </c>
      <c r="AD75" t="s">
        <v>27</v>
      </c>
      <c r="AE75" s="10">
        <v>0.52986111111111112</v>
      </c>
      <c r="AF75" s="10">
        <v>0.52083333333333326</v>
      </c>
      <c r="AG75" s="8">
        <v>12.716666666666667</v>
      </c>
      <c r="AH75">
        <v>17.753</v>
      </c>
      <c r="AI75">
        <v>91.3</v>
      </c>
      <c r="AJ75">
        <v>6.91</v>
      </c>
      <c r="AK75">
        <v>57286</v>
      </c>
      <c r="AL75">
        <v>38.21</v>
      </c>
      <c r="AM75" t="s">
        <v>27</v>
      </c>
      <c r="AN75" s="9" t="s">
        <v>72</v>
      </c>
      <c r="AO75" s="9" t="s">
        <v>31</v>
      </c>
      <c r="AP75" t="s">
        <v>77</v>
      </c>
    </row>
    <row r="76" spans="1:44" x14ac:dyDescent="0.25">
      <c r="A76" s="1">
        <v>44399</v>
      </c>
      <c r="B76" s="5">
        <v>44399</v>
      </c>
      <c r="C76" t="s">
        <v>197</v>
      </c>
      <c r="D76" s="3">
        <v>38.062469999999998</v>
      </c>
      <c r="E76" s="3">
        <v>-122.92905</v>
      </c>
      <c r="F76" s="2">
        <v>0.51388888888888895</v>
      </c>
      <c r="G76" s="2">
        <v>0.60763888888888895</v>
      </c>
      <c r="H76" s="2">
        <v>9.375E-2</v>
      </c>
      <c r="I76" s="8">
        <v>2.25</v>
      </c>
      <c r="J76" s="8">
        <v>2.6666666666666665</v>
      </c>
      <c r="K76" s="8">
        <v>2.6666666666666665</v>
      </c>
      <c r="L76" t="s">
        <v>25</v>
      </c>
      <c r="M76" t="s">
        <v>24</v>
      </c>
      <c r="N76" t="s">
        <v>34</v>
      </c>
      <c r="O76">
        <v>1</v>
      </c>
      <c r="P76" t="s">
        <v>223</v>
      </c>
      <c r="Q76" s="9">
        <v>1</v>
      </c>
      <c r="R76">
        <v>1</v>
      </c>
      <c r="S76">
        <v>6</v>
      </c>
      <c r="T76">
        <v>1</v>
      </c>
      <c r="U76">
        <v>6</v>
      </c>
      <c r="V76">
        <v>126</v>
      </c>
      <c r="W76">
        <v>120</v>
      </c>
      <c r="X76" t="s">
        <v>193</v>
      </c>
      <c r="Y76" t="s">
        <v>40</v>
      </c>
      <c r="Z76" t="s">
        <v>52</v>
      </c>
      <c r="AA76" t="s">
        <v>52</v>
      </c>
      <c r="AB76" s="6" t="s">
        <v>52</v>
      </c>
      <c r="AC76" t="s">
        <v>52</v>
      </c>
      <c r="AD76" t="s">
        <v>59</v>
      </c>
      <c r="AE76" s="10">
        <v>0.51666666666666672</v>
      </c>
      <c r="AF76" s="10">
        <v>0.52083333333333326</v>
      </c>
      <c r="AG76" s="8">
        <v>12.4</v>
      </c>
      <c r="AH76">
        <v>17.965</v>
      </c>
      <c r="AI76">
        <v>90.2</v>
      </c>
      <c r="AJ76">
        <v>6.8</v>
      </c>
      <c r="AK76">
        <v>56940</v>
      </c>
      <c r="AL76">
        <v>37.94</v>
      </c>
      <c r="AM76" t="s">
        <v>27</v>
      </c>
      <c r="AN76" s="9" t="s">
        <v>252</v>
      </c>
      <c r="AO76" s="9" t="s">
        <v>45</v>
      </c>
      <c r="AP76" t="s">
        <v>79</v>
      </c>
      <c r="AR76" t="s">
        <v>82</v>
      </c>
    </row>
    <row r="77" spans="1:44" x14ac:dyDescent="0.25">
      <c r="A77" s="1">
        <v>44399</v>
      </c>
      <c r="B77" s="5">
        <v>44399</v>
      </c>
      <c r="C77" t="s">
        <v>197</v>
      </c>
      <c r="D77" s="3">
        <v>38.062469999999998</v>
      </c>
      <c r="E77" s="3">
        <v>-122.92905</v>
      </c>
      <c r="F77" s="2">
        <v>0.51388888888888895</v>
      </c>
      <c r="G77" s="2">
        <v>0.60763888888888895</v>
      </c>
      <c r="H77" s="2">
        <v>9.375E-2</v>
      </c>
      <c r="I77" s="8">
        <v>2.25</v>
      </c>
      <c r="J77" s="8">
        <v>2.6666666666666665</v>
      </c>
      <c r="K77" s="8">
        <v>2.6666666666666665</v>
      </c>
      <c r="L77" t="s">
        <v>25</v>
      </c>
      <c r="M77" t="s">
        <v>24</v>
      </c>
      <c r="N77" t="s">
        <v>34</v>
      </c>
      <c r="O77">
        <v>1</v>
      </c>
      <c r="P77" t="s">
        <v>223</v>
      </c>
      <c r="Q77" s="9">
        <v>1</v>
      </c>
      <c r="R77">
        <v>2</v>
      </c>
      <c r="S77">
        <v>6</v>
      </c>
      <c r="T77">
        <v>2</v>
      </c>
      <c r="U77">
        <v>6</v>
      </c>
      <c r="V77">
        <v>126</v>
      </c>
      <c r="W77">
        <v>120</v>
      </c>
      <c r="X77" t="s">
        <v>193</v>
      </c>
      <c r="Y77" t="s">
        <v>40</v>
      </c>
      <c r="Z77" t="s">
        <v>52</v>
      </c>
      <c r="AA77" t="s">
        <v>52</v>
      </c>
      <c r="AB77" s="6" t="s">
        <v>52</v>
      </c>
      <c r="AC77" t="s">
        <v>52</v>
      </c>
      <c r="AD77" t="s">
        <v>60</v>
      </c>
      <c r="AE77" s="10">
        <v>0.52222222222222225</v>
      </c>
      <c r="AF77" s="10">
        <v>0.52083333333333326</v>
      </c>
      <c r="AG77" s="8">
        <v>12.533333333333333</v>
      </c>
      <c r="AH77">
        <v>17.965</v>
      </c>
      <c r="AI77">
        <v>90.2</v>
      </c>
      <c r="AJ77">
        <v>6.8</v>
      </c>
      <c r="AK77">
        <v>56940</v>
      </c>
      <c r="AL77">
        <v>37.94</v>
      </c>
      <c r="AM77" t="s">
        <v>27</v>
      </c>
      <c r="AN77" s="9" t="s">
        <v>252</v>
      </c>
      <c r="AO77" s="9" t="s">
        <v>45</v>
      </c>
      <c r="AP77" t="s">
        <v>79</v>
      </c>
      <c r="AR77" t="s">
        <v>82</v>
      </c>
    </row>
    <row r="78" spans="1:44" x14ac:dyDescent="0.25">
      <c r="A78" s="1">
        <v>44399</v>
      </c>
      <c r="B78" s="5">
        <v>44399</v>
      </c>
      <c r="C78" t="s">
        <v>197</v>
      </c>
      <c r="D78" s="3">
        <v>38.062469999999998</v>
      </c>
      <c r="E78" s="3">
        <v>-122.92905</v>
      </c>
      <c r="F78" s="2">
        <v>0.51388888888888895</v>
      </c>
      <c r="G78" s="2">
        <v>0.60763888888888895</v>
      </c>
      <c r="H78" s="2">
        <v>9.375E-2</v>
      </c>
      <c r="I78" s="8">
        <v>2.25</v>
      </c>
      <c r="J78" s="8">
        <v>2.6666666666666665</v>
      </c>
      <c r="K78" s="8">
        <v>2.6666666666666665</v>
      </c>
      <c r="L78" t="s">
        <v>25</v>
      </c>
      <c r="M78" t="s">
        <v>24</v>
      </c>
      <c r="N78" t="s">
        <v>34</v>
      </c>
      <c r="O78">
        <v>1</v>
      </c>
      <c r="P78" t="s">
        <v>223</v>
      </c>
      <c r="Q78" s="9">
        <v>1</v>
      </c>
      <c r="R78">
        <v>3</v>
      </c>
      <c r="S78">
        <v>6</v>
      </c>
      <c r="T78">
        <v>3</v>
      </c>
      <c r="U78">
        <v>6</v>
      </c>
      <c r="V78">
        <v>104</v>
      </c>
      <c r="W78">
        <v>100</v>
      </c>
      <c r="X78" t="s">
        <v>193</v>
      </c>
      <c r="Y78" t="s">
        <v>49</v>
      </c>
      <c r="Z78" t="s">
        <v>52</v>
      </c>
      <c r="AA78" t="s">
        <v>27</v>
      </c>
      <c r="AB78" s="6" t="s">
        <v>52</v>
      </c>
      <c r="AC78" t="s">
        <v>52</v>
      </c>
      <c r="AD78" t="s">
        <v>61</v>
      </c>
      <c r="AE78" s="10">
        <v>0.53125</v>
      </c>
      <c r="AF78" s="10">
        <v>0.54166666666666663</v>
      </c>
      <c r="AG78" s="8">
        <v>12.75</v>
      </c>
      <c r="AH78">
        <v>17.965</v>
      </c>
      <c r="AI78">
        <v>90.2</v>
      </c>
      <c r="AJ78">
        <v>6.8</v>
      </c>
      <c r="AK78">
        <v>56940</v>
      </c>
      <c r="AL78">
        <v>37.94</v>
      </c>
      <c r="AM78" t="s">
        <v>27</v>
      </c>
      <c r="AN78" s="9" t="s">
        <v>252</v>
      </c>
      <c r="AO78" s="9" t="s">
        <v>45</v>
      </c>
      <c r="AP78" t="s">
        <v>79</v>
      </c>
      <c r="AR78" t="s">
        <v>82</v>
      </c>
    </row>
    <row r="79" spans="1:44" x14ac:dyDescent="0.25">
      <c r="A79" s="1">
        <v>44399</v>
      </c>
      <c r="B79" s="5">
        <v>44399</v>
      </c>
      <c r="C79" t="s">
        <v>197</v>
      </c>
      <c r="D79" s="3">
        <v>38.062469999999998</v>
      </c>
      <c r="E79" s="3">
        <v>-122.92905</v>
      </c>
      <c r="F79" s="2">
        <v>0.51388888888888895</v>
      </c>
      <c r="G79" s="2">
        <v>0.60763888888888895</v>
      </c>
      <c r="H79" s="2">
        <v>9.375E-2</v>
      </c>
      <c r="I79" s="8">
        <v>2.25</v>
      </c>
      <c r="J79" s="8">
        <v>2.6666666666666665</v>
      </c>
      <c r="K79" s="8">
        <v>2.6666666666666665</v>
      </c>
      <c r="L79" t="s">
        <v>25</v>
      </c>
      <c r="M79" t="s">
        <v>24</v>
      </c>
      <c r="N79" t="s">
        <v>34</v>
      </c>
      <c r="O79">
        <v>1</v>
      </c>
      <c r="P79" t="s">
        <v>223</v>
      </c>
      <c r="Q79" s="9">
        <v>1</v>
      </c>
      <c r="R79">
        <v>4</v>
      </c>
      <c r="S79">
        <v>6</v>
      </c>
      <c r="T79">
        <v>4</v>
      </c>
      <c r="U79">
        <v>6</v>
      </c>
      <c r="V79">
        <v>130</v>
      </c>
      <c r="W79">
        <v>130</v>
      </c>
      <c r="X79" t="s">
        <v>193</v>
      </c>
      <c r="Y79" t="s">
        <v>40</v>
      </c>
      <c r="Z79" t="s">
        <v>52</v>
      </c>
      <c r="AA79" t="s">
        <v>52</v>
      </c>
      <c r="AB79" s="6" t="s">
        <v>52</v>
      </c>
      <c r="AC79" t="s">
        <v>52</v>
      </c>
      <c r="AD79" t="s">
        <v>80</v>
      </c>
      <c r="AE79" s="10">
        <v>0.53888888888888886</v>
      </c>
      <c r="AF79" s="10">
        <v>0.54166666666666663</v>
      </c>
      <c r="AG79" s="8">
        <v>12.933333333333334</v>
      </c>
      <c r="AH79">
        <v>17.965</v>
      </c>
      <c r="AI79">
        <v>90.2</v>
      </c>
      <c r="AJ79">
        <v>6.8</v>
      </c>
      <c r="AK79">
        <v>56940</v>
      </c>
      <c r="AL79">
        <v>37.94</v>
      </c>
      <c r="AM79" t="s">
        <v>27</v>
      </c>
      <c r="AN79" s="9" t="s">
        <v>252</v>
      </c>
      <c r="AO79" s="9" t="s">
        <v>45</v>
      </c>
      <c r="AP79" t="s">
        <v>79</v>
      </c>
      <c r="AR79" t="s">
        <v>82</v>
      </c>
    </row>
    <row r="80" spans="1:44" x14ac:dyDescent="0.25">
      <c r="A80" s="1">
        <v>44399</v>
      </c>
      <c r="B80" s="5">
        <v>44399</v>
      </c>
      <c r="C80" t="s">
        <v>197</v>
      </c>
      <c r="D80" s="3">
        <v>38.062469999999998</v>
      </c>
      <c r="E80" s="3">
        <v>-122.92905</v>
      </c>
      <c r="F80" s="2">
        <v>0.51388888888888895</v>
      </c>
      <c r="G80" s="2">
        <v>0.60763888888888895</v>
      </c>
      <c r="H80" s="2">
        <v>9.375E-2</v>
      </c>
      <c r="I80" s="8">
        <v>2.25</v>
      </c>
      <c r="J80" s="8">
        <v>2.6666666666666665</v>
      </c>
      <c r="K80" s="8">
        <v>2.6666666666666665</v>
      </c>
      <c r="L80" t="s">
        <v>25</v>
      </c>
      <c r="M80" t="s">
        <v>24</v>
      </c>
      <c r="N80" t="s">
        <v>34</v>
      </c>
      <c r="O80">
        <v>1</v>
      </c>
      <c r="P80" t="s">
        <v>223</v>
      </c>
      <c r="Q80" s="9">
        <v>1</v>
      </c>
      <c r="R80">
        <v>5</v>
      </c>
      <c r="S80">
        <v>6</v>
      </c>
      <c r="T80">
        <v>5</v>
      </c>
      <c r="U80">
        <v>6</v>
      </c>
      <c r="V80">
        <v>93</v>
      </c>
      <c r="W80">
        <v>90</v>
      </c>
      <c r="X80" t="s">
        <v>203</v>
      </c>
      <c r="Y80" t="s">
        <v>49</v>
      </c>
      <c r="Z80" t="s">
        <v>41</v>
      </c>
      <c r="AA80" t="s">
        <v>27</v>
      </c>
      <c r="AB80" t="s">
        <v>41</v>
      </c>
      <c r="AC80" t="s">
        <v>27</v>
      </c>
      <c r="AD80" t="s">
        <v>27</v>
      </c>
      <c r="AE80" s="10">
        <v>0.56805555555555554</v>
      </c>
      <c r="AF80" s="10">
        <v>0.5625</v>
      </c>
      <c r="AG80" s="8">
        <v>13.633333333333333</v>
      </c>
      <c r="AH80">
        <v>17.965</v>
      </c>
      <c r="AI80">
        <v>90.2</v>
      </c>
      <c r="AJ80">
        <v>6.8</v>
      </c>
      <c r="AK80">
        <v>56940</v>
      </c>
      <c r="AL80">
        <v>37.94</v>
      </c>
      <c r="AM80" t="s">
        <v>27</v>
      </c>
      <c r="AN80" s="9" t="s">
        <v>252</v>
      </c>
      <c r="AO80" s="9" t="s">
        <v>45</v>
      </c>
      <c r="AP80" t="s">
        <v>79</v>
      </c>
    </row>
    <row r="81" spans="1:44" x14ac:dyDescent="0.25">
      <c r="A81" s="1">
        <v>44399</v>
      </c>
      <c r="B81" s="5">
        <v>44399</v>
      </c>
      <c r="C81" t="s">
        <v>197</v>
      </c>
      <c r="D81" s="3">
        <v>38.062469999999998</v>
      </c>
      <c r="E81" s="3">
        <v>-122.92905</v>
      </c>
      <c r="F81" s="2">
        <v>0.51388888888888895</v>
      </c>
      <c r="G81" s="2">
        <v>0.60763888888888895</v>
      </c>
      <c r="H81" s="2">
        <v>9.375E-2</v>
      </c>
      <c r="I81" s="8">
        <v>2.25</v>
      </c>
      <c r="J81" s="8">
        <v>2.6666666666666665</v>
      </c>
      <c r="K81" s="8">
        <v>2.6666666666666665</v>
      </c>
      <c r="L81" t="s">
        <v>25</v>
      </c>
      <c r="M81" t="s">
        <v>24</v>
      </c>
      <c r="N81" t="s">
        <v>34</v>
      </c>
      <c r="O81">
        <v>1</v>
      </c>
      <c r="P81" t="s">
        <v>223</v>
      </c>
      <c r="Q81" s="9">
        <v>1</v>
      </c>
      <c r="R81">
        <v>6</v>
      </c>
      <c r="S81">
        <v>6</v>
      </c>
      <c r="T81">
        <v>6</v>
      </c>
      <c r="U81">
        <v>6</v>
      </c>
      <c r="V81">
        <v>109</v>
      </c>
      <c r="W81">
        <v>100</v>
      </c>
      <c r="X81" t="s">
        <v>193</v>
      </c>
      <c r="Y81" t="s">
        <v>40</v>
      </c>
      <c r="Z81" t="s">
        <v>52</v>
      </c>
      <c r="AA81" t="s">
        <v>41</v>
      </c>
      <c r="AB81" s="6" t="s">
        <v>52</v>
      </c>
      <c r="AC81" t="s">
        <v>52</v>
      </c>
      <c r="AD81" t="s">
        <v>81</v>
      </c>
      <c r="AE81" s="10">
        <v>0.60486111111111118</v>
      </c>
      <c r="AF81" s="10">
        <v>0.60416666666666663</v>
      </c>
      <c r="AG81" s="8">
        <v>14.516666666666667</v>
      </c>
      <c r="AH81">
        <v>17.965</v>
      </c>
      <c r="AI81">
        <v>90.2</v>
      </c>
      <c r="AJ81">
        <v>6.8</v>
      </c>
      <c r="AK81">
        <v>56940</v>
      </c>
      <c r="AL81">
        <v>37.94</v>
      </c>
      <c r="AM81" t="s">
        <v>27</v>
      </c>
      <c r="AN81" s="9" t="s">
        <v>252</v>
      </c>
      <c r="AO81" s="9" t="s">
        <v>45</v>
      </c>
      <c r="AP81" t="s">
        <v>79</v>
      </c>
      <c r="AR81" t="s">
        <v>82</v>
      </c>
    </row>
    <row r="82" spans="1:44" x14ac:dyDescent="0.25">
      <c r="A82" s="1">
        <v>44399</v>
      </c>
      <c r="B82" s="5">
        <v>44399</v>
      </c>
      <c r="C82" t="s">
        <v>197</v>
      </c>
      <c r="D82" s="3">
        <v>38.062469999999998</v>
      </c>
      <c r="E82" s="3">
        <v>-122.92905</v>
      </c>
      <c r="F82" s="2">
        <v>0.51388888888888895</v>
      </c>
      <c r="G82" s="2">
        <v>0.60763888888888895</v>
      </c>
      <c r="H82" s="2">
        <v>9.375E-2</v>
      </c>
      <c r="I82" s="8">
        <v>2.25</v>
      </c>
      <c r="J82" s="8">
        <v>0</v>
      </c>
      <c r="K82" s="8">
        <v>2.6666666666666665</v>
      </c>
      <c r="L82" t="s">
        <v>25</v>
      </c>
      <c r="M82" t="s">
        <v>33</v>
      </c>
      <c r="N82" t="s">
        <v>34</v>
      </c>
      <c r="O82">
        <v>2</v>
      </c>
      <c r="P82" t="s">
        <v>224</v>
      </c>
      <c r="Q82" s="9">
        <v>0</v>
      </c>
      <c r="R82">
        <v>0</v>
      </c>
      <c r="S82">
        <v>0</v>
      </c>
      <c r="T82">
        <v>0</v>
      </c>
      <c r="U82">
        <v>6</v>
      </c>
      <c r="Z82" t="s">
        <v>27</v>
      </c>
      <c r="AA82" t="s">
        <v>27</v>
      </c>
      <c r="AB82" t="s">
        <v>27</v>
      </c>
      <c r="AC82" t="s">
        <v>27</v>
      </c>
      <c r="AD82" t="s">
        <v>27</v>
      </c>
      <c r="AE82" s="10"/>
      <c r="AF82" s="10"/>
      <c r="AG82" s="8"/>
      <c r="AH82">
        <v>17.965</v>
      </c>
      <c r="AI82">
        <v>90.2</v>
      </c>
      <c r="AJ82">
        <v>6.8</v>
      </c>
      <c r="AK82">
        <v>56940</v>
      </c>
      <c r="AL82">
        <v>37.94</v>
      </c>
      <c r="AM82" t="s">
        <v>27</v>
      </c>
      <c r="AN82" s="9" t="s">
        <v>252</v>
      </c>
      <c r="AO82" s="9" t="s">
        <v>45</v>
      </c>
      <c r="AP82" t="s">
        <v>79</v>
      </c>
    </row>
    <row r="83" spans="1:44" x14ac:dyDescent="0.25">
      <c r="A83" s="1">
        <v>44400</v>
      </c>
      <c r="B83" s="5">
        <v>44400</v>
      </c>
      <c r="C83" t="s">
        <v>197</v>
      </c>
      <c r="D83" s="3">
        <v>38.062469999999998</v>
      </c>
      <c r="E83" s="3">
        <v>-122.92905</v>
      </c>
      <c r="F83" s="2">
        <v>0.52083333333333337</v>
      </c>
      <c r="G83" s="2">
        <v>0.57986111111111105</v>
      </c>
      <c r="H83" s="2">
        <v>5.9027777777777679E-2</v>
      </c>
      <c r="I83" s="8">
        <v>1.4166666666666643</v>
      </c>
      <c r="J83" s="8">
        <v>6.3529411764705985</v>
      </c>
      <c r="K83" s="8">
        <v>6.3529411764705985</v>
      </c>
      <c r="L83" t="s">
        <v>25</v>
      </c>
      <c r="M83" t="s">
        <v>24</v>
      </c>
      <c r="N83" t="s">
        <v>34</v>
      </c>
      <c r="O83">
        <v>1</v>
      </c>
      <c r="P83" t="s">
        <v>225</v>
      </c>
      <c r="Q83" s="9">
        <v>1</v>
      </c>
      <c r="R83">
        <v>1</v>
      </c>
      <c r="S83">
        <v>9</v>
      </c>
      <c r="T83">
        <v>1</v>
      </c>
      <c r="U83">
        <v>9</v>
      </c>
      <c r="V83">
        <v>99</v>
      </c>
      <c r="W83">
        <v>90</v>
      </c>
      <c r="X83" t="s">
        <v>203</v>
      </c>
      <c r="Y83" t="s">
        <v>40</v>
      </c>
      <c r="Z83" t="s">
        <v>41</v>
      </c>
      <c r="AA83" t="s">
        <v>27</v>
      </c>
      <c r="AB83" s="7" t="s">
        <v>41</v>
      </c>
      <c r="AC83" s="7" t="s">
        <v>27</v>
      </c>
      <c r="AD83" s="7" t="s">
        <v>27</v>
      </c>
      <c r="AE83" s="10">
        <v>0.52847222222222223</v>
      </c>
      <c r="AF83" s="10">
        <v>0.52083333333333326</v>
      </c>
      <c r="AG83" s="8">
        <v>12.683333333333334</v>
      </c>
      <c r="AH83">
        <v>18.34</v>
      </c>
      <c r="AI83">
        <v>121.7</v>
      </c>
      <c r="AJ83">
        <v>9.06</v>
      </c>
      <c r="AK83">
        <v>56852</v>
      </c>
      <c r="AL83">
        <v>37.89</v>
      </c>
      <c r="AM83" t="s">
        <v>27</v>
      </c>
      <c r="AN83" s="9" t="s">
        <v>72</v>
      </c>
      <c r="AO83" s="9" t="s">
        <v>31</v>
      </c>
      <c r="AP83" t="s">
        <v>79</v>
      </c>
    </row>
    <row r="84" spans="1:44" x14ac:dyDescent="0.25">
      <c r="A84" s="1">
        <v>44400</v>
      </c>
      <c r="B84" s="5">
        <v>44400</v>
      </c>
      <c r="C84" t="s">
        <v>197</v>
      </c>
      <c r="D84" s="3">
        <v>38.062469999999998</v>
      </c>
      <c r="E84" s="3">
        <v>-122.92905</v>
      </c>
      <c r="F84" s="2">
        <v>0.52083333333333337</v>
      </c>
      <c r="G84" s="2">
        <v>0.57986111111111105</v>
      </c>
      <c r="H84" s="2">
        <v>5.9027777777777679E-2</v>
      </c>
      <c r="I84" s="8">
        <v>1.4166666666666643</v>
      </c>
      <c r="J84" s="8">
        <v>6.3529411764705985</v>
      </c>
      <c r="K84" s="8">
        <v>6.3529411764705985</v>
      </c>
      <c r="L84" t="s">
        <v>25</v>
      </c>
      <c r="M84" t="s">
        <v>24</v>
      </c>
      <c r="N84" t="s">
        <v>34</v>
      </c>
      <c r="O84">
        <v>1</v>
      </c>
      <c r="P84" t="s">
        <v>225</v>
      </c>
      <c r="Q84" s="9">
        <v>1</v>
      </c>
      <c r="R84">
        <v>2</v>
      </c>
      <c r="S84">
        <v>9</v>
      </c>
      <c r="T84">
        <v>2</v>
      </c>
      <c r="U84">
        <v>9</v>
      </c>
      <c r="V84">
        <v>125</v>
      </c>
      <c r="W84">
        <v>120</v>
      </c>
      <c r="X84" t="s">
        <v>193</v>
      </c>
      <c r="Y84" t="s">
        <v>40</v>
      </c>
      <c r="Z84" t="s">
        <v>52</v>
      </c>
      <c r="AA84" t="s">
        <v>52</v>
      </c>
      <c r="AB84" s="6" t="s">
        <v>52</v>
      </c>
      <c r="AC84" s="7" t="s">
        <v>52</v>
      </c>
      <c r="AD84" s="7" t="s">
        <v>83</v>
      </c>
      <c r="AE84" s="10">
        <v>0.52847222222222223</v>
      </c>
      <c r="AF84" s="10">
        <v>0.52083333333333326</v>
      </c>
      <c r="AG84" s="8">
        <v>12.683333333333334</v>
      </c>
      <c r="AH84">
        <v>18.34</v>
      </c>
      <c r="AI84">
        <v>121.7</v>
      </c>
      <c r="AJ84">
        <v>9.06</v>
      </c>
      <c r="AK84">
        <v>56852</v>
      </c>
      <c r="AL84">
        <v>37.89</v>
      </c>
      <c r="AM84" t="s">
        <v>27</v>
      </c>
      <c r="AN84" s="9" t="s">
        <v>72</v>
      </c>
      <c r="AO84" s="9" t="s">
        <v>31</v>
      </c>
      <c r="AP84" t="s">
        <v>79</v>
      </c>
      <c r="AR84" t="s">
        <v>88</v>
      </c>
    </row>
    <row r="85" spans="1:44" x14ac:dyDescent="0.25">
      <c r="A85" s="1">
        <v>44400</v>
      </c>
      <c r="B85" s="5">
        <v>44400</v>
      </c>
      <c r="C85" t="s">
        <v>197</v>
      </c>
      <c r="D85" s="3">
        <v>38.062469999999998</v>
      </c>
      <c r="E85" s="3">
        <v>-122.92905</v>
      </c>
      <c r="F85" s="2">
        <v>0.52083333333333304</v>
      </c>
      <c r="G85" s="2">
        <v>0.57986111111111105</v>
      </c>
      <c r="H85" s="2">
        <v>5.9027777777778012E-2</v>
      </c>
      <c r="I85" s="8">
        <v>1.4166666666666723</v>
      </c>
      <c r="J85" s="8">
        <v>6.352941176470563</v>
      </c>
      <c r="K85" s="8">
        <v>6.352941176470563</v>
      </c>
      <c r="L85" t="s">
        <v>25</v>
      </c>
      <c r="M85" t="s">
        <v>24</v>
      </c>
      <c r="N85" t="s">
        <v>34</v>
      </c>
      <c r="O85">
        <v>1</v>
      </c>
      <c r="P85" t="s">
        <v>225</v>
      </c>
      <c r="Q85" s="9">
        <v>1</v>
      </c>
      <c r="R85">
        <v>3</v>
      </c>
      <c r="S85">
        <v>9</v>
      </c>
      <c r="T85">
        <v>3</v>
      </c>
      <c r="U85">
        <v>9</v>
      </c>
      <c r="V85">
        <v>112</v>
      </c>
      <c r="W85">
        <v>110</v>
      </c>
      <c r="X85" t="s">
        <v>193</v>
      </c>
      <c r="Y85" t="s">
        <v>49</v>
      </c>
      <c r="Z85" t="s">
        <v>52</v>
      </c>
      <c r="AA85" t="s">
        <v>27</v>
      </c>
      <c r="AB85" s="6" t="s">
        <v>52</v>
      </c>
      <c r="AC85" s="7" t="s">
        <v>52</v>
      </c>
      <c r="AD85" s="7" t="s">
        <v>84</v>
      </c>
      <c r="AE85" s="10">
        <v>0.53472222222222221</v>
      </c>
      <c r="AF85" s="10">
        <v>0.54166666666666663</v>
      </c>
      <c r="AG85" s="8">
        <v>12.833333333333334</v>
      </c>
      <c r="AH85">
        <v>18.34</v>
      </c>
      <c r="AI85">
        <v>121.7</v>
      </c>
      <c r="AJ85">
        <v>9.06</v>
      </c>
      <c r="AK85">
        <v>56852</v>
      </c>
      <c r="AL85">
        <v>37.89</v>
      </c>
      <c r="AM85" t="s">
        <v>27</v>
      </c>
      <c r="AN85" s="9" t="s">
        <v>72</v>
      </c>
      <c r="AO85" s="9" t="s">
        <v>31</v>
      </c>
      <c r="AP85" t="s">
        <v>79</v>
      </c>
      <c r="AR85" t="s">
        <v>88</v>
      </c>
    </row>
    <row r="86" spans="1:44" x14ac:dyDescent="0.25">
      <c r="A86" s="1">
        <v>44400</v>
      </c>
      <c r="B86" s="5">
        <v>44400</v>
      </c>
      <c r="C86" t="s">
        <v>197</v>
      </c>
      <c r="D86" s="3">
        <v>38.062469999999998</v>
      </c>
      <c r="E86" s="3">
        <v>-122.92905</v>
      </c>
      <c r="F86" s="2">
        <v>0.52083333333333304</v>
      </c>
      <c r="G86" s="2">
        <v>0.57986111111111105</v>
      </c>
      <c r="H86" s="2">
        <v>5.9027777777778012E-2</v>
      </c>
      <c r="I86" s="8">
        <v>1.4166666666666723</v>
      </c>
      <c r="J86" s="8">
        <v>6.352941176470563</v>
      </c>
      <c r="K86" s="8">
        <v>6.352941176470563</v>
      </c>
      <c r="L86" t="s">
        <v>25</v>
      </c>
      <c r="M86" t="s">
        <v>24</v>
      </c>
      <c r="N86" t="s">
        <v>34</v>
      </c>
      <c r="O86">
        <v>1</v>
      </c>
      <c r="P86" t="s">
        <v>225</v>
      </c>
      <c r="Q86" s="9">
        <v>1</v>
      </c>
      <c r="R86">
        <v>4</v>
      </c>
      <c r="S86">
        <v>9</v>
      </c>
      <c r="T86">
        <v>4</v>
      </c>
      <c r="U86">
        <v>9</v>
      </c>
      <c r="V86">
        <v>107</v>
      </c>
      <c r="W86">
        <v>100</v>
      </c>
      <c r="X86" t="s">
        <v>193</v>
      </c>
      <c r="Y86" t="s">
        <v>40</v>
      </c>
      <c r="Z86" t="s">
        <v>52</v>
      </c>
      <c r="AA86" t="s">
        <v>41</v>
      </c>
      <c r="AB86" s="6" t="s">
        <v>52</v>
      </c>
      <c r="AC86" s="7" t="s">
        <v>52</v>
      </c>
      <c r="AD86" s="7" t="s">
        <v>85</v>
      </c>
      <c r="AE86" s="10">
        <v>0.54027777777777775</v>
      </c>
      <c r="AF86" s="10">
        <v>0.54166666666666663</v>
      </c>
      <c r="AG86" s="8">
        <v>12.966666666666667</v>
      </c>
      <c r="AH86">
        <v>18.34</v>
      </c>
      <c r="AI86">
        <v>121.7</v>
      </c>
      <c r="AJ86">
        <v>9.06</v>
      </c>
      <c r="AK86">
        <v>56852</v>
      </c>
      <c r="AL86">
        <v>37.89</v>
      </c>
      <c r="AM86" t="s">
        <v>27</v>
      </c>
      <c r="AN86" s="9" t="s">
        <v>72</v>
      </c>
      <c r="AO86" s="9" t="s">
        <v>31</v>
      </c>
      <c r="AP86" t="s">
        <v>79</v>
      </c>
      <c r="AR86" t="s">
        <v>88</v>
      </c>
    </row>
    <row r="87" spans="1:44" x14ac:dyDescent="0.25">
      <c r="A87" s="1">
        <v>44400</v>
      </c>
      <c r="B87" s="5">
        <v>44400</v>
      </c>
      <c r="C87" t="s">
        <v>197</v>
      </c>
      <c r="D87" s="3">
        <v>38.062469999999998</v>
      </c>
      <c r="E87" s="3">
        <v>-122.92905</v>
      </c>
      <c r="F87" s="2">
        <v>0.52083333333333304</v>
      </c>
      <c r="G87" s="2">
        <v>0.57986111111111105</v>
      </c>
      <c r="H87" s="2">
        <v>5.9027777777778012E-2</v>
      </c>
      <c r="I87" s="8">
        <v>1.4166666666666723</v>
      </c>
      <c r="J87" s="8">
        <v>6.352941176470563</v>
      </c>
      <c r="K87" s="8">
        <v>6.352941176470563</v>
      </c>
      <c r="L87" t="s">
        <v>25</v>
      </c>
      <c r="M87" t="s">
        <v>24</v>
      </c>
      <c r="N87" t="s">
        <v>34</v>
      </c>
      <c r="O87">
        <v>1</v>
      </c>
      <c r="P87" t="s">
        <v>225</v>
      </c>
      <c r="Q87" s="9">
        <v>1</v>
      </c>
      <c r="R87">
        <v>5</v>
      </c>
      <c r="S87">
        <v>9</v>
      </c>
      <c r="T87">
        <v>5</v>
      </c>
      <c r="U87">
        <v>9</v>
      </c>
      <c r="V87">
        <v>91</v>
      </c>
      <c r="W87">
        <v>90</v>
      </c>
      <c r="X87" t="s">
        <v>203</v>
      </c>
      <c r="Y87" t="s">
        <v>40</v>
      </c>
      <c r="Z87" t="s">
        <v>41</v>
      </c>
      <c r="AA87" t="s">
        <v>27</v>
      </c>
      <c r="AB87" s="7" t="s">
        <v>41</v>
      </c>
      <c r="AC87" s="7" t="s">
        <v>27</v>
      </c>
      <c r="AD87" s="7" t="s">
        <v>27</v>
      </c>
      <c r="AE87" s="10">
        <v>0.54513888888888895</v>
      </c>
      <c r="AF87" s="10">
        <v>0.54166666666666663</v>
      </c>
      <c r="AG87" s="8">
        <v>13.083333333333334</v>
      </c>
      <c r="AH87">
        <v>18.34</v>
      </c>
      <c r="AI87">
        <v>121.7</v>
      </c>
      <c r="AJ87">
        <v>9.06</v>
      </c>
      <c r="AK87">
        <v>56852</v>
      </c>
      <c r="AL87">
        <v>37.89</v>
      </c>
      <c r="AM87" t="s">
        <v>27</v>
      </c>
      <c r="AN87" s="9" t="s">
        <v>72</v>
      </c>
      <c r="AO87" s="9" t="s">
        <v>31</v>
      </c>
      <c r="AP87" t="s">
        <v>79</v>
      </c>
      <c r="AR87" t="s">
        <v>89</v>
      </c>
    </row>
    <row r="88" spans="1:44" x14ac:dyDescent="0.25">
      <c r="A88" s="1">
        <v>44400</v>
      </c>
      <c r="B88" s="5">
        <v>44400</v>
      </c>
      <c r="C88" t="s">
        <v>197</v>
      </c>
      <c r="D88" s="3">
        <v>38.062469999999998</v>
      </c>
      <c r="E88" s="3">
        <v>-122.92905</v>
      </c>
      <c r="F88" s="2">
        <v>0.52083333333333304</v>
      </c>
      <c r="G88" s="2">
        <v>0.57986111111111105</v>
      </c>
      <c r="H88" s="2">
        <v>5.9027777777778012E-2</v>
      </c>
      <c r="I88" s="8">
        <v>1.4166666666666723</v>
      </c>
      <c r="J88" s="8">
        <v>6.352941176470563</v>
      </c>
      <c r="K88" s="8">
        <v>6.352941176470563</v>
      </c>
      <c r="L88" t="s">
        <v>25</v>
      </c>
      <c r="M88" t="s">
        <v>24</v>
      </c>
      <c r="N88" t="s">
        <v>34</v>
      </c>
      <c r="O88">
        <v>1</v>
      </c>
      <c r="P88" t="s">
        <v>225</v>
      </c>
      <c r="Q88" s="9">
        <v>1</v>
      </c>
      <c r="R88">
        <v>6</v>
      </c>
      <c r="S88">
        <v>9</v>
      </c>
      <c r="T88">
        <v>6</v>
      </c>
      <c r="U88">
        <v>9</v>
      </c>
      <c r="V88">
        <v>111</v>
      </c>
      <c r="W88">
        <v>110</v>
      </c>
      <c r="X88" t="s">
        <v>193</v>
      </c>
      <c r="Y88" t="s">
        <v>40</v>
      </c>
      <c r="Z88" t="s">
        <v>52</v>
      </c>
      <c r="AA88" t="s">
        <v>41</v>
      </c>
      <c r="AB88" s="6" t="s">
        <v>52</v>
      </c>
      <c r="AC88" s="7" t="s">
        <v>52</v>
      </c>
      <c r="AD88" s="7" t="s">
        <v>86</v>
      </c>
      <c r="AE88" s="10">
        <v>0.55555555555555558</v>
      </c>
      <c r="AF88" s="10">
        <v>0.5625</v>
      </c>
      <c r="AG88" s="8">
        <v>13.333333333333334</v>
      </c>
      <c r="AH88">
        <v>18.34</v>
      </c>
      <c r="AI88">
        <v>121.7</v>
      </c>
      <c r="AJ88">
        <v>9.06</v>
      </c>
      <c r="AK88">
        <v>56852</v>
      </c>
      <c r="AL88">
        <v>37.89</v>
      </c>
      <c r="AM88" t="s">
        <v>27</v>
      </c>
      <c r="AN88" s="9" t="s">
        <v>72</v>
      </c>
      <c r="AO88" s="9" t="s">
        <v>31</v>
      </c>
      <c r="AP88" t="s">
        <v>79</v>
      </c>
      <c r="AR88" t="s">
        <v>88</v>
      </c>
    </row>
    <row r="89" spans="1:44" x14ac:dyDescent="0.25">
      <c r="A89" s="1">
        <v>44400</v>
      </c>
      <c r="B89" s="5">
        <v>44400</v>
      </c>
      <c r="C89" t="s">
        <v>197</v>
      </c>
      <c r="D89" s="3">
        <v>38.062469999999998</v>
      </c>
      <c r="E89" s="3">
        <v>-122.92905</v>
      </c>
      <c r="F89" s="2">
        <v>0.52083333333333304</v>
      </c>
      <c r="G89" s="2">
        <v>0.57986111111111105</v>
      </c>
      <c r="H89" s="2">
        <v>5.9027777777778012E-2</v>
      </c>
      <c r="I89" s="8">
        <v>1.4166666666666723</v>
      </c>
      <c r="J89" s="8">
        <v>6.352941176470563</v>
      </c>
      <c r="K89" s="8">
        <v>6.352941176470563</v>
      </c>
      <c r="L89" t="s">
        <v>25</v>
      </c>
      <c r="M89" t="s">
        <v>24</v>
      </c>
      <c r="N89" t="s">
        <v>34</v>
      </c>
      <c r="O89">
        <v>1</v>
      </c>
      <c r="P89" t="s">
        <v>225</v>
      </c>
      <c r="Q89" s="9">
        <v>1</v>
      </c>
      <c r="R89">
        <v>7</v>
      </c>
      <c r="S89">
        <v>9</v>
      </c>
      <c r="T89">
        <v>7</v>
      </c>
      <c r="U89">
        <v>9</v>
      </c>
      <c r="V89">
        <v>98</v>
      </c>
      <c r="W89">
        <v>90</v>
      </c>
      <c r="X89" t="s">
        <v>203</v>
      </c>
      <c r="Y89" t="s">
        <v>40</v>
      </c>
      <c r="Z89" t="s">
        <v>41</v>
      </c>
      <c r="AA89" t="s">
        <v>27</v>
      </c>
      <c r="AB89" s="7" t="s">
        <v>41</v>
      </c>
      <c r="AC89" s="7" t="s">
        <v>27</v>
      </c>
      <c r="AD89" s="7" t="s">
        <v>27</v>
      </c>
      <c r="AE89" s="10">
        <v>0.55902777777777779</v>
      </c>
      <c r="AF89" s="10">
        <v>0.5625</v>
      </c>
      <c r="AG89" s="8">
        <v>13.416666666666666</v>
      </c>
      <c r="AH89">
        <v>18.34</v>
      </c>
      <c r="AI89">
        <v>121.7</v>
      </c>
      <c r="AJ89">
        <v>9.06</v>
      </c>
      <c r="AK89">
        <v>56852</v>
      </c>
      <c r="AL89">
        <v>37.89</v>
      </c>
      <c r="AM89" t="s">
        <v>27</v>
      </c>
      <c r="AN89" s="9" t="s">
        <v>72</v>
      </c>
      <c r="AO89" s="9" t="s">
        <v>31</v>
      </c>
      <c r="AP89" t="s">
        <v>79</v>
      </c>
      <c r="AR89" t="s">
        <v>89</v>
      </c>
    </row>
    <row r="90" spans="1:44" x14ac:dyDescent="0.25">
      <c r="A90" s="1">
        <v>44400</v>
      </c>
      <c r="B90" s="5">
        <v>44400</v>
      </c>
      <c r="C90" t="s">
        <v>197</v>
      </c>
      <c r="D90" s="3">
        <v>38.062469999999998</v>
      </c>
      <c r="E90" s="3">
        <v>-122.92905</v>
      </c>
      <c r="F90" s="2">
        <v>0.52083333333333304</v>
      </c>
      <c r="G90" s="2">
        <v>0.57986111111111105</v>
      </c>
      <c r="H90" s="2">
        <v>5.9027777777778012E-2</v>
      </c>
      <c r="I90" s="8">
        <v>1.4166666666666723</v>
      </c>
      <c r="J90" s="8">
        <v>6.352941176470563</v>
      </c>
      <c r="K90" s="8">
        <v>6.352941176470563</v>
      </c>
      <c r="L90" t="s">
        <v>25</v>
      </c>
      <c r="M90" t="s">
        <v>24</v>
      </c>
      <c r="N90" t="s">
        <v>34</v>
      </c>
      <c r="O90">
        <v>1</v>
      </c>
      <c r="P90" t="s">
        <v>225</v>
      </c>
      <c r="Q90" s="9">
        <v>1</v>
      </c>
      <c r="R90">
        <v>8</v>
      </c>
      <c r="S90">
        <v>9</v>
      </c>
      <c r="T90">
        <v>8</v>
      </c>
      <c r="U90">
        <v>9</v>
      </c>
      <c r="V90">
        <v>91</v>
      </c>
      <c r="W90">
        <v>90</v>
      </c>
      <c r="X90" t="s">
        <v>203</v>
      </c>
      <c r="Y90" t="s">
        <v>40</v>
      </c>
      <c r="Z90" t="s">
        <v>41</v>
      </c>
      <c r="AA90" t="s">
        <v>27</v>
      </c>
      <c r="AB90" s="7" t="s">
        <v>41</v>
      </c>
      <c r="AC90" s="7" t="s">
        <v>27</v>
      </c>
      <c r="AD90" s="7" t="s">
        <v>27</v>
      </c>
      <c r="AE90" s="10">
        <v>0.57291666666666663</v>
      </c>
      <c r="AF90" s="10">
        <v>0.58333333333333326</v>
      </c>
      <c r="AG90" s="8">
        <v>13.75</v>
      </c>
      <c r="AH90">
        <v>18.34</v>
      </c>
      <c r="AI90">
        <v>121.7</v>
      </c>
      <c r="AJ90">
        <v>9.06</v>
      </c>
      <c r="AK90">
        <v>56852</v>
      </c>
      <c r="AL90">
        <v>37.89</v>
      </c>
      <c r="AM90" t="s">
        <v>27</v>
      </c>
      <c r="AN90" s="9" t="s">
        <v>72</v>
      </c>
      <c r="AO90" s="9" t="s">
        <v>31</v>
      </c>
      <c r="AP90" t="s">
        <v>79</v>
      </c>
      <c r="AR90" t="s">
        <v>89</v>
      </c>
    </row>
    <row r="91" spans="1:44" x14ac:dyDescent="0.25">
      <c r="A91" s="1">
        <v>44400</v>
      </c>
      <c r="B91" s="5">
        <v>44400</v>
      </c>
      <c r="C91" t="s">
        <v>197</v>
      </c>
      <c r="D91" s="3">
        <v>38.062469999999998</v>
      </c>
      <c r="E91" s="3">
        <v>-122.92905</v>
      </c>
      <c r="F91" s="2">
        <v>0.52083333333333304</v>
      </c>
      <c r="G91" s="2">
        <v>0.57986111111111105</v>
      </c>
      <c r="H91" s="2">
        <v>5.9027777777778012E-2</v>
      </c>
      <c r="I91" s="8">
        <v>1.4166666666666723</v>
      </c>
      <c r="J91" s="8">
        <v>6.352941176470563</v>
      </c>
      <c r="K91" s="8">
        <v>6.352941176470563</v>
      </c>
      <c r="L91" t="s">
        <v>25</v>
      </c>
      <c r="M91" t="s">
        <v>24</v>
      </c>
      <c r="N91" t="s">
        <v>34</v>
      </c>
      <c r="O91">
        <v>1</v>
      </c>
      <c r="P91" t="s">
        <v>225</v>
      </c>
      <c r="Q91" s="9">
        <v>1</v>
      </c>
      <c r="R91">
        <v>9</v>
      </c>
      <c r="S91">
        <v>9</v>
      </c>
      <c r="T91">
        <v>9</v>
      </c>
      <c r="U91">
        <v>9</v>
      </c>
      <c r="V91">
        <v>101</v>
      </c>
      <c r="W91">
        <v>100</v>
      </c>
      <c r="X91" t="s">
        <v>193</v>
      </c>
      <c r="Y91" t="s">
        <v>49</v>
      </c>
      <c r="Z91" t="s">
        <v>52</v>
      </c>
      <c r="AA91" t="s">
        <v>41</v>
      </c>
      <c r="AB91" s="6" t="s">
        <v>52</v>
      </c>
      <c r="AC91" s="7" t="s">
        <v>52</v>
      </c>
      <c r="AD91" s="7" t="s">
        <v>87</v>
      </c>
      <c r="AE91" s="10">
        <v>0.57777777777777783</v>
      </c>
      <c r="AF91" s="10">
        <v>0.58333333333333326</v>
      </c>
      <c r="AG91" s="8">
        <v>13.866666666666667</v>
      </c>
      <c r="AH91">
        <v>18.34</v>
      </c>
      <c r="AI91">
        <v>121.7</v>
      </c>
      <c r="AJ91">
        <v>9.06</v>
      </c>
      <c r="AK91">
        <v>56852</v>
      </c>
      <c r="AL91">
        <v>37.89</v>
      </c>
      <c r="AM91" t="s">
        <v>27</v>
      </c>
      <c r="AN91" s="9" t="s">
        <v>72</v>
      </c>
      <c r="AO91" s="9" t="s">
        <v>31</v>
      </c>
      <c r="AP91" t="s">
        <v>79</v>
      </c>
      <c r="AR91" t="s">
        <v>88</v>
      </c>
    </row>
    <row r="92" spans="1:44" x14ac:dyDescent="0.25">
      <c r="A92" s="1">
        <v>44401</v>
      </c>
      <c r="B92" s="5">
        <v>44401</v>
      </c>
      <c r="C92" t="s">
        <v>197</v>
      </c>
      <c r="D92" s="3">
        <v>38.062440000000002</v>
      </c>
      <c r="E92" s="3">
        <v>-122.92905</v>
      </c>
      <c r="F92" s="2">
        <v>0.54166666666666663</v>
      </c>
      <c r="G92" s="2">
        <v>0.625</v>
      </c>
      <c r="H92" s="2">
        <v>8.333333333333337E-2</v>
      </c>
      <c r="I92" s="8">
        <v>2.0000000000000009</v>
      </c>
      <c r="J92" s="8">
        <v>1.4999999999999993</v>
      </c>
      <c r="K92" s="8">
        <v>1.4999999999999993</v>
      </c>
      <c r="L92" t="s">
        <v>25</v>
      </c>
      <c r="M92" t="s">
        <v>24</v>
      </c>
      <c r="N92" t="s">
        <v>26</v>
      </c>
      <c r="O92">
        <v>1</v>
      </c>
      <c r="P92" t="s">
        <v>226</v>
      </c>
      <c r="Q92" s="9">
        <v>1</v>
      </c>
      <c r="R92">
        <v>1</v>
      </c>
      <c r="S92">
        <v>3</v>
      </c>
      <c r="T92">
        <v>1</v>
      </c>
      <c r="U92">
        <v>3</v>
      </c>
      <c r="V92">
        <v>100</v>
      </c>
      <c r="W92">
        <v>100</v>
      </c>
      <c r="X92" t="s">
        <v>203</v>
      </c>
      <c r="Y92" t="s">
        <v>40</v>
      </c>
      <c r="Z92" t="s">
        <v>41</v>
      </c>
      <c r="AA92" t="s">
        <v>27</v>
      </c>
      <c r="AB92" s="7" t="s">
        <v>41</v>
      </c>
      <c r="AC92" s="7" t="s">
        <v>27</v>
      </c>
      <c r="AD92" s="7" t="s">
        <v>27</v>
      </c>
      <c r="AE92" s="10">
        <v>0.54305555555555551</v>
      </c>
      <c r="AF92" s="10">
        <v>0.54166666666666663</v>
      </c>
      <c r="AG92" s="8">
        <v>13.033333333333333</v>
      </c>
      <c r="AH92">
        <v>18.295000000000002</v>
      </c>
      <c r="AI92">
        <v>103.5</v>
      </c>
      <c r="AJ92">
        <v>7.78</v>
      </c>
      <c r="AK92">
        <v>56648</v>
      </c>
      <c r="AL92">
        <v>37.74</v>
      </c>
      <c r="AM92" t="s">
        <v>27</v>
      </c>
      <c r="AN92" s="9" t="s">
        <v>72</v>
      </c>
      <c r="AO92" s="9" t="s">
        <v>45</v>
      </c>
      <c r="AP92" t="s">
        <v>117</v>
      </c>
    </row>
    <row r="93" spans="1:44" x14ac:dyDescent="0.25">
      <c r="A93" s="1">
        <v>44401</v>
      </c>
      <c r="B93" s="5">
        <v>44401</v>
      </c>
      <c r="C93" t="s">
        <v>197</v>
      </c>
      <c r="D93" s="3">
        <v>38.062440000000002</v>
      </c>
      <c r="E93" s="3">
        <v>-122.92905</v>
      </c>
      <c r="F93" s="2">
        <v>0.54166666666666663</v>
      </c>
      <c r="G93" s="2">
        <v>0.625</v>
      </c>
      <c r="H93" s="2">
        <v>8.333333333333337E-2</v>
      </c>
      <c r="I93" s="8">
        <v>2.0000000000000009</v>
      </c>
      <c r="J93" s="8">
        <v>1.4999999999999993</v>
      </c>
      <c r="K93" s="8">
        <v>1.4999999999999993</v>
      </c>
      <c r="L93" t="s">
        <v>25</v>
      </c>
      <c r="M93" t="s">
        <v>24</v>
      </c>
      <c r="N93" t="s">
        <v>26</v>
      </c>
      <c r="O93">
        <v>1</v>
      </c>
      <c r="P93" t="s">
        <v>226</v>
      </c>
      <c r="Q93" s="9">
        <v>1</v>
      </c>
      <c r="R93">
        <v>2</v>
      </c>
      <c r="S93">
        <v>3</v>
      </c>
      <c r="T93">
        <v>2</v>
      </c>
      <c r="U93">
        <v>3</v>
      </c>
      <c r="V93">
        <v>89</v>
      </c>
      <c r="W93">
        <v>80</v>
      </c>
      <c r="X93" t="s">
        <v>203</v>
      </c>
      <c r="Y93" t="s">
        <v>40</v>
      </c>
      <c r="Z93" t="s">
        <v>41</v>
      </c>
      <c r="AA93" t="s">
        <v>27</v>
      </c>
      <c r="AB93" s="7" t="s">
        <v>41</v>
      </c>
      <c r="AC93" s="7" t="s">
        <v>27</v>
      </c>
      <c r="AD93" s="7" t="s">
        <v>27</v>
      </c>
      <c r="AE93" s="10">
        <v>0.625</v>
      </c>
      <c r="AF93" s="10">
        <v>0.625</v>
      </c>
      <c r="AG93" s="8">
        <v>15</v>
      </c>
      <c r="AH93">
        <v>18.295000000000002</v>
      </c>
      <c r="AI93">
        <v>103.5</v>
      </c>
      <c r="AJ93">
        <v>7.78</v>
      </c>
      <c r="AK93">
        <v>56648</v>
      </c>
      <c r="AL93">
        <v>37.74</v>
      </c>
      <c r="AM93" t="s">
        <v>27</v>
      </c>
      <c r="AN93" s="9" t="s">
        <v>72</v>
      </c>
      <c r="AO93" s="9" t="s">
        <v>45</v>
      </c>
      <c r="AP93" t="s">
        <v>117</v>
      </c>
    </row>
    <row r="94" spans="1:44" x14ac:dyDescent="0.25">
      <c r="A94" s="1">
        <v>44401</v>
      </c>
      <c r="B94" s="5">
        <v>44401</v>
      </c>
      <c r="C94" t="s">
        <v>197</v>
      </c>
      <c r="D94" s="3">
        <v>38.062440000000002</v>
      </c>
      <c r="E94" s="3">
        <v>-122.92905</v>
      </c>
      <c r="F94" s="2">
        <v>0.54166666666666663</v>
      </c>
      <c r="G94" s="2">
        <v>0.625</v>
      </c>
      <c r="H94" s="2">
        <v>8.333333333333337E-2</v>
      </c>
      <c r="I94" s="8">
        <v>2.0000000000000009</v>
      </c>
      <c r="J94" s="8">
        <v>1.4999999999999993</v>
      </c>
      <c r="K94" s="8">
        <v>1.4999999999999993</v>
      </c>
      <c r="L94" t="s">
        <v>25</v>
      </c>
      <c r="M94" t="s">
        <v>24</v>
      </c>
      <c r="N94" t="s">
        <v>26</v>
      </c>
      <c r="O94">
        <v>1</v>
      </c>
      <c r="P94" t="s">
        <v>226</v>
      </c>
      <c r="Q94" s="9">
        <v>1</v>
      </c>
      <c r="R94">
        <v>3</v>
      </c>
      <c r="S94">
        <v>3</v>
      </c>
      <c r="T94">
        <v>3</v>
      </c>
      <c r="U94">
        <v>3</v>
      </c>
      <c r="V94">
        <v>105</v>
      </c>
      <c r="W94">
        <v>100</v>
      </c>
      <c r="X94" t="s">
        <v>193</v>
      </c>
      <c r="Y94" t="s">
        <v>40</v>
      </c>
      <c r="Z94" t="s">
        <v>41</v>
      </c>
      <c r="AA94" t="s">
        <v>27</v>
      </c>
      <c r="AB94" s="7" t="s">
        <v>41</v>
      </c>
      <c r="AC94" s="7" t="s">
        <v>27</v>
      </c>
      <c r="AD94" s="7" t="s">
        <v>27</v>
      </c>
      <c r="AE94" s="10">
        <v>0.625</v>
      </c>
      <c r="AF94" s="10">
        <v>0.625</v>
      </c>
      <c r="AG94" s="8">
        <v>15</v>
      </c>
      <c r="AH94">
        <v>18.295000000000002</v>
      </c>
      <c r="AI94">
        <v>103.5</v>
      </c>
      <c r="AJ94">
        <v>7.78</v>
      </c>
      <c r="AK94">
        <v>56648</v>
      </c>
      <c r="AL94">
        <v>37.74</v>
      </c>
      <c r="AM94" t="s">
        <v>27</v>
      </c>
      <c r="AN94" s="9" t="s">
        <v>72</v>
      </c>
      <c r="AO94" s="9" t="s">
        <v>45</v>
      </c>
      <c r="AP94" t="s">
        <v>117</v>
      </c>
    </row>
    <row r="95" spans="1:44" x14ac:dyDescent="0.25">
      <c r="A95" s="1">
        <v>44401</v>
      </c>
      <c r="B95" s="5">
        <v>44401</v>
      </c>
      <c r="C95" t="s">
        <v>197</v>
      </c>
      <c r="D95" s="3">
        <v>38.062440000000002</v>
      </c>
      <c r="E95" s="3">
        <v>-122.92905</v>
      </c>
      <c r="F95" s="2">
        <v>0.54166666666666663</v>
      </c>
      <c r="G95" s="2">
        <v>0.625</v>
      </c>
      <c r="H95" s="2">
        <v>8.333333333333337E-2</v>
      </c>
      <c r="I95" s="8">
        <v>2.0000000000000009</v>
      </c>
      <c r="J95" s="8">
        <v>0</v>
      </c>
      <c r="K95" s="8">
        <v>1.4999999999999993</v>
      </c>
      <c r="L95" t="s">
        <v>25</v>
      </c>
      <c r="M95" t="s">
        <v>33</v>
      </c>
      <c r="N95" t="s">
        <v>26</v>
      </c>
      <c r="O95">
        <v>2</v>
      </c>
      <c r="P95" t="s">
        <v>227</v>
      </c>
      <c r="Q95" s="9">
        <v>0</v>
      </c>
      <c r="R95">
        <v>0</v>
      </c>
      <c r="S95">
        <v>0</v>
      </c>
      <c r="T95">
        <v>0</v>
      </c>
      <c r="U95">
        <v>3</v>
      </c>
      <c r="Z95" t="s">
        <v>27</v>
      </c>
      <c r="AA95" t="s">
        <v>27</v>
      </c>
      <c r="AB95" t="s">
        <v>27</v>
      </c>
      <c r="AC95" t="s">
        <v>27</v>
      </c>
      <c r="AD95" t="s">
        <v>27</v>
      </c>
      <c r="AE95" s="10"/>
      <c r="AF95" s="10"/>
      <c r="AG95" s="8"/>
      <c r="AH95">
        <v>18.295000000000002</v>
      </c>
      <c r="AI95">
        <v>103.5</v>
      </c>
      <c r="AJ95">
        <v>7.78</v>
      </c>
      <c r="AK95">
        <v>56648</v>
      </c>
      <c r="AL95">
        <v>37.74</v>
      </c>
      <c r="AM95" t="s">
        <v>27</v>
      </c>
      <c r="AN95" s="9" t="s">
        <v>72</v>
      </c>
      <c r="AO95" s="9" t="s">
        <v>45</v>
      </c>
      <c r="AP95" t="s">
        <v>117</v>
      </c>
    </row>
    <row r="96" spans="1:44" x14ac:dyDescent="0.25">
      <c r="A96" s="1">
        <v>44402</v>
      </c>
      <c r="B96" s="5">
        <v>44402</v>
      </c>
      <c r="C96" t="s">
        <v>197</v>
      </c>
      <c r="D96" s="3">
        <v>38.062049999999999</v>
      </c>
      <c r="E96" s="3">
        <v>-122.92876</v>
      </c>
      <c r="F96" s="2">
        <v>0.56597222222222221</v>
      </c>
      <c r="G96" s="2">
        <v>0.64930555555555558</v>
      </c>
      <c r="H96" s="2">
        <v>8.333333333333337E-2</v>
      </c>
      <c r="I96" s="8">
        <v>2.0000000000000009</v>
      </c>
      <c r="J96" s="8">
        <v>2.4999999999999991</v>
      </c>
      <c r="K96" s="8">
        <v>5.9999999999999973</v>
      </c>
      <c r="L96" t="s">
        <v>25</v>
      </c>
      <c r="M96" t="s">
        <v>24</v>
      </c>
      <c r="N96" t="s">
        <v>34</v>
      </c>
      <c r="O96">
        <v>1</v>
      </c>
      <c r="P96" t="s">
        <v>228</v>
      </c>
      <c r="Q96" s="9">
        <v>1</v>
      </c>
      <c r="R96">
        <v>1</v>
      </c>
      <c r="S96">
        <v>5</v>
      </c>
      <c r="T96">
        <v>1</v>
      </c>
      <c r="U96">
        <v>12</v>
      </c>
      <c r="V96">
        <v>117</v>
      </c>
      <c r="W96">
        <v>110</v>
      </c>
      <c r="X96" t="s">
        <v>193</v>
      </c>
      <c r="Y96" t="s">
        <v>49</v>
      </c>
      <c r="Z96" t="s">
        <v>41</v>
      </c>
      <c r="AA96" t="s">
        <v>27</v>
      </c>
      <c r="AB96" t="s">
        <v>52</v>
      </c>
      <c r="AC96" t="s">
        <v>52</v>
      </c>
      <c r="AD96" t="s">
        <v>119</v>
      </c>
      <c r="AE96" s="10">
        <v>0.5708333333333333</v>
      </c>
      <c r="AF96" s="10">
        <v>0.5625</v>
      </c>
      <c r="AG96" s="8">
        <v>13.7</v>
      </c>
      <c r="AH96">
        <v>18.106000000000002</v>
      </c>
      <c r="AI96">
        <v>111.7</v>
      </c>
      <c r="AJ96">
        <v>8.43</v>
      </c>
      <c r="AK96">
        <v>56354</v>
      </c>
      <c r="AL96">
        <v>37.520000000000003</v>
      </c>
      <c r="AM96" t="s">
        <v>27</v>
      </c>
      <c r="AN96" s="9" t="s">
        <v>72</v>
      </c>
      <c r="AO96" s="9" t="s">
        <v>45</v>
      </c>
      <c r="AP96" t="s">
        <v>118</v>
      </c>
    </row>
    <row r="97" spans="1:44" x14ac:dyDescent="0.25">
      <c r="A97" s="1">
        <v>44402</v>
      </c>
      <c r="B97" s="5">
        <v>44402</v>
      </c>
      <c r="C97" t="s">
        <v>197</v>
      </c>
      <c r="D97" s="3">
        <v>38.062049999999999</v>
      </c>
      <c r="E97" s="3">
        <v>-122.92876</v>
      </c>
      <c r="F97" s="2">
        <v>0.56597222222222221</v>
      </c>
      <c r="G97" s="2">
        <v>0.64930555555555558</v>
      </c>
      <c r="H97" s="2">
        <v>8.333333333333337E-2</v>
      </c>
      <c r="I97" s="8">
        <v>2.0000000000000009</v>
      </c>
      <c r="J97" s="8">
        <v>2.4999999999999991</v>
      </c>
      <c r="K97" s="8">
        <v>5.9999999999999973</v>
      </c>
      <c r="L97" t="s">
        <v>25</v>
      </c>
      <c r="M97" t="s">
        <v>24</v>
      </c>
      <c r="N97" t="s">
        <v>34</v>
      </c>
      <c r="O97">
        <v>1</v>
      </c>
      <c r="P97" t="s">
        <v>228</v>
      </c>
      <c r="Q97" s="9">
        <v>1</v>
      </c>
      <c r="R97">
        <v>2</v>
      </c>
      <c r="S97">
        <v>5</v>
      </c>
      <c r="T97">
        <v>2</v>
      </c>
      <c r="U97">
        <v>12</v>
      </c>
      <c r="V97">
        <v>108</v>
      </c>
      <c r="W97">
        <v>100</v>
      </c>
      <c r="X97" t="s">
        <v>193</v>
      </c>
      <c r="Y97" t="s">
        <v>40</v>
      </c>
      <c r="Z97" t="s">
        <v>41</v>
      </c>
      <c r="AA97" t="s">
        <v>27</v>
      </c>
      <c r="AB97" t="s">
        <v>41</v>
      </c>
      <c r="AC97" t="s">
        <v>27</v>
      </c>
      <c r="AD97" t="s">
        <v>27</v>
      </c>
      <c r="AE97" s="10">
        <v>0.58333333333333337</v>
      </c>
      <c r="AF97" s="10">
        <v>0.58333333333333326</v>
      </c>
      <c r="AG97" s="8">
        <v>14</v>
      </c>
      <c r="AH97">
        <v>18.106000000000002</v>
      </c>
      <c r="AI97">
        <v>111.7</v>
      </c>
      <c r="AJ97">
        <v>8.43</v>
      </c>
      <c r="AK97">
        <v>56354</v>
      </c>
      <c r="AL97">
        <v>37.520000000000003</v>
      </c>
      <c r="AM97" t="s">
        <v>27</v>
      </c>
      <c r="AN97" s="9" t="s">
        <v>72</v>
      </c>
      <c r="AO97" s="9" t="s">
        <v>45</v>
      </c>
      <c r="AP97" t="s">
        <v>118</v>
      </c>
    </row>
    <row r="98" spans="1:44" x14ac:dyDescent="0.25">
      <c r="A98" s="1">
        <v>44402</v>
      </c>
      <c r="B98" s="5">
        <v>44402</v>
      </c>
      <c r="C98" t="s">
        <v>197</v>
      </c>
      <c r="D98" s="3">
        <v>38.062049999999999</v>
      </c>
      <c r="E98" s="3">
        <v>-122.92876</v>
      </c>
      <c r="F98" s="2">
        <v>0.56597222222222199</v>
      </c>
      <c r="G98" s="2">
        <v>0.64930555555555602</v>
      </c>
      <c r="H98" s="2">
        <v>8.3333333333334036E-2</v>
      </c>
      <c r="I98" s="8">
        <v>2.0000000000000169</v>
      </c>
      <c r="J98" s="8">
        <v>2.4999999999999787</v>
      </c>
      <c r="K98" s="8">
        <v>5.9999999999999494</v>
      </c>
      <c r="L98" t="s">
        <v>25</v>
      </c>
      <c r="M98" t="s">
        <v>24</v>
      </c>
      <c r="N98" t="s">
        <v>34</v>
      </c>
      <c r="O98">
        <v>1</v>
      </c>
      <c r="P98" t="s">
        <v>228</v>
      </c>
      <c r="Q98" s="9">
        <v>1</v>
      </c>
      <c r="R98">
        <v>3</v>
      </c>
      <c r="S98">
        <v>5</v>
      </c>
      <c r="T98">
        <v>3</v>
      </c>
      <c r="U98">
        <v>12</v>
      </c>
      <c r="V98">
        <v>91</v>
      </c>
      <c r="W98">
        <v>90</v>
      </c>
      <c r="X98" t="s">
        <v>203</v>
      </c>
      <c r="Y98" t="s">
        <v>49</v>
      </c>
      <c r="Z98" t="s">
        <v>41</v>
      </c>
      <c r="AA98" t="s">
        <v>27</v>
      </c>
      <c r="AB98" t="s">
        <v>41</v>
      </c>
      <c r="AC98" t="s">
        <v>27</v>
      </c>
      <c r="AD98" t="s">
        <v>27</v>
      </c>
      <c r="AE98" s="10">
        <v>0.60416666666666663</v>
      </c>
      <c r="AF98" s="10">
        <v>0.60416666666666663</v>
      </c>
      <c r="AG98" s="8">
        <v>14.5</v>
      </c>
      <c r="AH98">
        <v>18.106000000000002</v>
      </c>
      <c r="AI98">
        <v>111.7</v>
      </c>
      <c r="AJ98">
        <v>8.43</v>
      </c>
      <c r="AK98">
        <v>56354</v>
      </c>
      <c r="AL98">
        <v>37.520000000000003</v>
      </c>
      <c r="AM98" t="s">
        <v>27</v>
      </c>
      <c r="AN98" s="9" t="s">
        <v>72</v>
      </c>
      <c r="AO98" s="9" t="s">
        <v>45</v>
      </c>
      <c r="AP98" t="s">
        <v>118</v>
      </c>
    </row>
    <row r="99" spans="1:44" x14ac:dyDescent="0.25">
      <c r="A99" s="1">
        <v>44402</v>
      </c>
      <c r="B99" s="5">
        <v>44402</v>
      </c>
      <c r="C99" t="s">
        <v>197</v>
      </c>
      <c r="D99" s="3">
        <v>38.062049999999999</v>
      </c>
      <c r="E99" s="3">
        <v>-122.92876</v>
      </c>
      <c r="F99" s="2">
        <v>0.56597222222222199</v>
      </c>
      <c r="G99" s="2">
        <v>0.64930555555555602</v>
      </c>
      <c r="H99" s="2">
        <v>8.3333333333334036E-2</v>
      </c>
      <c r="I99" s="8">
        <v>2.0000000000000169</v>
      </c>
      <c r="J99" s="8">
        <v>2.4999999999999787</v>
      </c>
      <c r="K99" s="8">
        <v>5.9999999999999494</v>
      </c>
      <c r="L99" t="s">
        <v>25</v>
      </c>
      <c r="M99" t="s">
        <v>24</v>
      </c>
      <c r="N99" t="s">
        <v>34</v>
      </c>
      <c r="O99">
        <v>1</v>
      </c>
      <c r="P99" t="s">
        <v>228</v>
      </c>
      <c r="Q99" s="9">
        <v>1</v>
      </c>
      <c r="R99">
        <v>4</v>
      </c>
      <c r="S99">
        <v>5</v>
      </c>
      <c r="T99">
        <v>4</v>
      </c>
      <c r="U99">
        <v>12</v>
      </c>
      <c r="V99">
        <v>90</v>
      </c>
      <c r="W99">
        <v>90</v>
      </c>
      <c r="X99" t="s">
        <v>203</v>
      </c>
      <c r="Y99" t="s">
        <v>40</v>
      </c>
      <c r="Z99" t="s">
        <v>41</v>
      </c>
      <c r="AA99" t="s">
        <v>27</v>
      </c>
      <c r="AB99" t="s">
        <v>41</v>
      </c>
      <c r="AC99" t="s">
        <v>27</v>
      </c>
      <c r="AD99" t="s">
        <v>27</v>
      </c>
      <c r="AE99" s="10">
        <v>0.61111111111111105</v>
      </c>
      <c r="AF99" s="10">
        <v>0.60416666666666663</v>
      </c>
      <c r="AG99" s="8">
        <v>14.666666666666666</v>
      </c>
      <c r="AH99">
        <v>18.106000000000002</v>
      </c>
      <c r="AI99">
        <v>111.7</v>
      </c>
      <c r="AJ99">
        <v>8.43</v>
      </c>
      <c r="AK99">
        <v>56354</v>
      </c>
      <c r="AL99">
        <v>37.520000000000003</v>
      </c>
      <c r="AM99" t="s">
        <v>27</v>
      </c>
      <c r="AN99" s="9" t="s">
        <v>72</v>
      </c>
      <c r="AO99" s="9" t="s">
        <v>45</v>
      </c>
      <c r="AP99" t="s">
        <v>118</v>
      </c>
      <c r="AR99" t="s">
        <v>120</v>
      </c>
    </row>
    <row r="100" spans="1:44" x14ac:dyDescent="0.25">
      <c r="A100" s="1">
        <v>44402</v>
      </c>
      <c r="B100" s="5">
        <v>44402</v>
      </c>
      <c r="C100" t="s">
        <v>197</v>
      </c>
      <c r="D100" s="3">
        <v>38.062049999999999</v>
      </c>
      <c r="E100" s="3">
        <v>-122.92876</v>
      </c>
      <c r="F100" s="2">
        <v>0.56597222222222199</v>
      </c>
      <c r="G100" s="2">
        <v>0.64930555555555602</v>
      </c>
      <c r="H100" s="2">
        <v>8.3333333333334036E-2</v>
      </c>
      <c r="I100" s="8">
        <v>2.0000000000000169</v>
      </c>
      <c r="J100" s="8">
        <v>2.4999999999999787</v>
      </c>
      <c r="K100" s="8">
        <v>5.9999999999999494</v>
      </c>
      <c r="L100" t="s">
        <v>25</v>
      </c>
      <c r="M100" t="s">
        <v>24</v>
      </c>
      <c r="N100" t="s">
        <v>34</v>
      </c>
      <c r="O100">
        <v>1</v>
      </c>
      <c r="P100" t="s">
        <v>228</v>
      </c>
      <c r="Q100" s="9">
        <v>1</v>
      </c>
      <c r="R100">
        <v>5</v>
      </c>
      <c r="S100">
        <v>5</v>
      </c>
      <c r="T100">
        <v>5</v>
      </c>
      <c r="U100">
        <v>12</v>
      </c>
      <c r="V100">
        <v>91</v>
      </c>
      <c r="W100">
        <v>90</v>
      </c>
      <c r="X100" t="s">
        <v>203</v>
      </c>
      <c r="Y100" t="s">
        <v>49</v>
      </c>
      <c r="Z100" t="s">
        <v>41</v>
      </c>
      <c r="AA100" t="s">
        <v>27</v>
      </c>
      <c r="AB100" t="s">
        <v>41</v>
      </c>
      <c r="AC100" t="s">
        <v>27</v>
      </c>
      <c r="AD100" t="s">
        <v>27</v>
      </c>
      <c r="AE100" s="10">
        <v>0.63611111111111118</v>
      </c>
      <c r="AF100" s="10">
        <v>0.64583333333333326</v>
      </c>
      <c r="AG100" s="8">
        <v>15.266666666666667</v>
      </c>
      <c r="AH100">
        <v>18.106000000000002</v>
      </c>
      <c r="AI100">
        <v>111.7</v>
      </c>
      <c r="AJ100">
        <v>8.43</v>
      </c>
      <c r="AK100">
        <v>56354</v>
      </c>
      <c r="AL100">
        <v>37.520000000000003</v>
      </c>
      <c r="AM100" t="s">
        <v>27</v>
      </c>
      <c r="AN100" s="9" t="s">
        <v>72</v>
      </c>
      <c r="AO100" s="9" t="s">
        <v>45</v>
      </c>
      <c r="AP100" t="s">
        <v>118</v>
      </c>
    </row>
    <row r="101" spans="1:44" x14ac:dyDescent="0.25">
      <c r="A101" s="1">
        <v>44402</v>
      </c>
      <c r="B101" s="5">
        <v>44402</v>
      </c>
      <c r="C101" t="s">
        <v>197</v>
      </c>
      <c r="D101" s="3">
        <v>38.062049999999999</v>
      </c>
      <c r="E101" s="3">
        <v>-122.92876</v>
      </c>
      <c r="F101" s="2">
        <v>0.56597222222222199</v>
      </c>
      <c r="G101" s="2">
        <v>0.64930555555555602</v>
      </c>
      <c r="H101" s="2">
        <v>8.3333333333334036E-2</v>
      </c>
      <c r="I101" s="8">
        <v>2.0000000000000169</v>
      </c>
      <c r="J101" s="8">
        <v>3.4999999999999707</v>
      </c>
      <c r="K101" s="8">
        <v>5.9999999999999494</v>
      </c>
      <c r="L101" t="s">
        <v>25</v>
      </c>
      <c r="M101" t="s">
        <v>33</v>
      </c>
      <c r="N101" t="s">
        <v>34</v>
      </c>
      <c r="O101">
        <v>2</v>
      </c>
      <c r="P101" t="s">
        <v>229</v>
      </c>
      <c r="Q101" s="9">
        <v>1</v>
      </c>
      <c r="R101">
        <v>1</v>
      </c>
      <c r="S101">
        <v>7</v>
      </c>
      <c r="T101">
        <v>6</v>
      </c>
      <c r="U101">
        <v>12</v>
      </c>
      <c r="V101">
        <v>99</v>
      </c>
      <c r="W101">
        <v>90</v>
      </c>
      <c r="X101" t="s">
        <v>203</v>
      </c>
      <c r="Y101" t="s">
        <v>40</v>
      </c>
      <c r="Z101" t="s">
        <v>41</v>
      </c>
      <c r="AA101" t="s">
        <v>27</v>
      </c>
      <c r="AB101" t="s">
        <v>41</v>
      </c>
      <c r="AC101" t="s">
        <v>27</v>
      </c>
      <c r="AD101" t="s">
        <v>27</v>
      </c>
      <c r="AE101" s="10">
        <v>0.58611111111111114</v>
      </c>
      <c r="AF101" s="10">
        <v>0.58333333333333326</v>
      </c>
      <c r="AG101" s="8">
        <v>14.066666666666666</v>
      </c>
      <c r="AH101">
        <v>18.106000000000002</v>
      </c>
      <c r="AI101">
        <v>111.7</v>
      </c>
      <c r="AJ101">
        <v>8.43</v>
      </c>
      <c r="AK101">
        <v>56354</v>
      </c>
      <c r="AL101">
        <v>37.520000000000003</v>
      </c>
      <c r="AM101" t="s">
        <v>27</v>
      </c>
      <c r="AN101" s="9" t="s">
        <v>72</v>
      </c>
      <c r="AO101" s="9" t="s">
        <v>45</v>
      </c>
      <c r="AP101" t="s">
        <v>118</v>
      </c>
    </row>
    <row r="102" spans="1:44" x14ac:dyDescent="0.25">
      <c r="A102" s="1">
        <v>44402</v>
      </c>
      <c r="B102" s="5">
        <v>44402</v>
      </c>
      <c r="C102" t="s">
        <v>197</v>
      </c>
      <c r="D102" s="3">
        <v>38.062049999999999</v>
      </c>
      <c r="E102" s="3">
        <v>-122.92876</v>
      </c>
      <c r="F102" s="2">
        <v>0.56597222222222199</v>
      </c>
      <c r="G102" s="2">
        <v>0.64930555555555602</v>
      </c>
      <c r="H102" s="2">
        <v>8.3333333333334036E-2</v>
      </c>
      <c r="I102" s="8">
        <v>2.0000000000000169</v>
      </c>
      <c r="J102" s="8">
        <v>3.4999999999999707</v>
      </c>
      <c r="K102" s="8">
        <v>5.9999999999999494</v>
      </c>
      <c r="L102" t="s">
        <v>25</v>
      </c>
      <c r="M102" t="s">
        <v>33</v>
      </c>
      <c r="N102" t="s">
        <v>34</v>
      </c>
      <c r="O102">
        <v>2</v>
      </c>
      <c r="P102" t="s">
        <v>229</v>
      </c>
      <c r="Q102" s="9">
        <v>1</v>
      </c>
      <c r="R102">
        <v>2</v>
      </c>
      <c r="S102">
        <v>7</v>
      </c>
      <c r="T102">
        <v>7</v>
      </c>
      <c r="U102">
        <v>12</v>
      </c>
      <c r="V102">
        <v>98</v>
      </c>
      <c r="W102">
        <v>90</v>
      </c>
      <c r="X102" t="s">
        <v>203</v>
      </c>
      <c r="Y102" t="s">
        <v>49</v>
      </c>
      <c r="Z102" t="s">
        <v>41</v>
      </c>
      <c r="AA102" t="s">
        <v>27</v>
      </c>
      <c r="AB102" t="s">
        <v>41</v>
      </c>
      <c r="AC102" t="s">
        <v>27</v>
      </c>
      <c r="AD102" t="s">
        <v>27</v>
      </c>
      <c r="AE102" s="10">
        <v>0.59513888888888888</v>
      </c>
      <c r="AF102" s="10">
        <v>0.60416666666666663</v>
      </c>
      <c r="AG102" s="8">
        <v>14.283333333333333</v>
      </c>
      <c r="AH102">
        <v>18.106000000000002</v>
      </c>
      <c r="AI102">
        <v>111.7</v>
      </c>
      <c r="AJ102">
        <v>8.43</v>
      </c>
      <c r="AK102">
        <v>56354</v>
      </c>
      <c r="AL102">
        <v>37.520000000000003</v>
      </c>
      <c r="AM102" t="s">
        <v>27</v>
      </c>
      <c r="AN102" s="9" t="s">
        <v>72</v>
      </c>
      <c r="AO102" s="9" t="s">
        <v>45</v>
      </c>
      <c r="AP102" t="s">
        <v>118</v>
      </c>
    </row>
    <row r="103" spans="1:44" x14ac:dyDescent="0.25">
      <c r="A103" s="1">
        <v>44402</v>
      </c>
      <c r="B103" s="5">
        <v>44402</v>
      </c>
      <c r="C103" t="s">
        <v>197</v>
      </c>
      <c r="D103" s="3">
        <v>38.062049999999999</v>
      </c>
      <c r="E103" s="3">
        <v>-122.92876</v>
      </c>
      <c r="F103" s="2">
        <v>0.56597222222222199</v>
      </c>
      <c r="G103" s="2">
        <v>0.64930555555555602</v>
      </c>
      <c r="H103" s="2">
        <v>8.3333333333334036E-2</v>
      </c>
      <c r="I103" s="8">
        <v>2.0000000000000169</v>
      </c>
      <c r="J103" s="8">
        <v>3.4999999999999707</v>
      </c>
      <c r="K103" s="8">
        <v>5.9999999999999494</v>
      </c>
      <c r="L103" t="s">
        <v>25</v>
      </c>
      <c r="M103" t="s">
        <v>33</v>
      </c>
      <c r="N103" t="s">
        <v>34</v>
      </c>
      <c r="O103">
        <v>2</v>
      </c>
      <c r="P103" t="s">
        <v>229</v>
      </c>
      <c r="Q103" s="9">
        <v>1</v>
      </c>
      <c r="R103">
        <v>3</v>
      </c>
      <c r="S103">
        <v>7</v>
      </c>
      <c r="T103">
        <v>8</v>
      </c>
      <c r="U103">
        <v>12</v>
      </c>
      <c r="V103">
        <v>119</v>
      </c>
      <c r="W103">
        <v>110</v>
      </c>
      <c r="X103" t="s">
        <v>193</v>
      </c>
      <c r="Y103" t="s">
        <v>40</v>
      </c>
      <c r="Z103" t="s">
        <v>41</v>
      </c>
      <c r="AA103" t="s">
        <v>27</v>
      </c>
      <c r="AB103" t="s">
        <v>52</v>
      </c>
      <c r="AC103" t="s">
        <v>52</v>
      </c>
      <c r="AD103" t="s">
        <v>121</v>
      </c>
      <c r="AE103" s="10">
        <v>0.61805555555555558</v>
      </c>
      <c r="AF103" s="10">
        <v>0.625</v>
      </c>
      <c r="AG103" s="8">
        <v>14.833333333333334</v>
      </c>
      <c r="AH103">
        <v>18.106000000000002</v>
      </c>
      <c r="AI103">
        <v>111.7</v>
      </c>
      <c r="AJ103">
        <v>8.43</v>
      </c>
      <c r="AK103">
        <v>56354</v>
      </c>
      <c r="AL103">
        <v>37.520000000000003</v>
      </c>
      <c r="AM103" t="s">
        <v>27</v>
      </c>
      <c r="AN103" s="9" t="s">
        <v>72</v>
      </c>
      <c r="AO103" s="9" t="s">
        <v>45</v>
      </c>
      <c r="AP103" t="s">
        <v>118</v>
      </c>
    </row>
    <row r="104" spans="1:44" x14ac:dyDescent="0.25">
      <c r="A104" s="1">
        <v>44402</v>
      </c>
      <c r="B104" s="5">
        <v>44402</v>
      </c>
      <c r="C104" t="s">
        <v>197</v>
      </c>
      <c r="D104" s="3">
        <v>38.062049999999999</v>
      </c>
      <c r="E104" s="3">
        <v>-122.92876</v>
      </c>
      <c r="F104" s="2">
        <v>0.56597222222222199</v>
      </c>
      <c r="G104" s="2">
        <v>0.64930555555555602</v>
      </c>
      <c r="H104" s="2">
        <v>8.3333333333334036E-2</v>
      </c>
      <c r="I104" s="8">
        <v>2.0000000000000169</v>
      </c>
      <c r="J104" s="8">
        <v>3.4999999999999707</v>
      </c>
      <c r="K104" s="8">
        <v>5.9999999999999494</v>
      </c>
      <c r="L104" t="s">
        <v>25</v>
      </c>
      <c r="M104" t="s">
        <v>33</v>
      </c>
      <c r="N104" t="s">
        <v>34</v>
      </c>
      <c r="O104">
        <v>2</v>
      </c>
      <c r="P104" t="s">
        <v>229</v>
      </c>
      <c r="Q104" s="9">
        <v>1</v>
      </c>
      <c r="R104">
        <v>4</v>
      </c>
      <c r="S104">
        <v>7</v>
      </c>
      <c r="T104">
        <v>9</v>
      </c>
      <c r="U104">
        <v>12</v>
      </c>
      <c r="V104">
        <v>112</v>
      </c>
      <c r="W104">
        <v>110</v>
      </c>
      <c r="X104" t="s">
        <v>193</v>
      </c>
      <c r="Y104" t="s">
        <v>49</v>
      </c>
      <c r="Z104" t="s">
        <v>41</v>
      </c>
      <c r="AA104" t="s">
        <v>27</v>
      </c>
      <c r="AB104" t="s">
        <v>41</v>
      </c>
      <c r="AC104" t="s">
        <v>27</v>
      </c>
      <c r="AD104" t="s">
        <v>27</v>
      </c>
      <c r="AE104" s="10">
        <v>0.62638888888888888</v>
      </c>
      <c r="AF104" s="10">
        <v>0.625</v>
      </c>
      <c r="AG104" s="8">
        <v>15.033333333333333</v>
      </c>
      <c r="AH104">
        <v>18.106000000000002</v>
      </c>
      <c r="AI104">
        <v>111.7</v>
      </c>
      <c r="AJ104">
        <v>8.43</v>
      </c>
      <c r="AK104">
        <v>56354</v>
      </c>
      <c r="AL104">
        <v>37.520000000000003</v>
      </c>
      <c r="AM104" t="s">
        <v>27</v>
      </c>
      <c r="AN104" s="9" t="s">
        <v>72</v>
      </c>
      <c r="AO104" s="9" t="s">
        <v>45</v>
      </c>
      <c r="AP104" t="s">
        <v>118</v>
      </c>
    </row>
    <row r="105" spans="1:44" x14ac:dyDescent="0.25">
      <c r="A105" s="1">
        <v>44402</v>
      </c>
      <c r="B105" s="5">
        <v>44402</v>
      </c>
      <c r="C105" t="s">
        <v>197</v>
      </c>
      <c r="D105" s="3">
        <v>38.062049999999999</v>
      </c>
      <c r="E105" s="3">
        <v>-122.92876</v>
      </c>
      <c r="F105" s="2">
        <v>0.56597222222222199</v>
      </c>
      <c r="G105" s="2">
        <v>0.64930555555555602</v>
      </c>
      <c r="H105" s="2">
        <v>8.3333333333334036E-2</v>
      </c>
      <c r="I105" s="8">
        <v>2.0000000000000169</v>
      </c>
      <c r="J105" s="8">
        <v>3.4999999999999707</v>
      </c>
      <c r="K105" s="8">
        <v>5.9999999999999494</v>
      </c>
      <c r="L105" t="s">
        <v>25</v>
      </c>
      <c r="M105" t="s">
        <v>33</v>
      </c>
      <c r="N105" t="s">
        <v>34</v>
      </c>
      <c r="O105">
        <v>2</v>
      </c>
      <c r="P105" t="s">
        <v>229</v>
      </c>
      <c r="Q105" s="9">
        <v>1</v>
      </c>
      <c r="R105">
        <v>5</v>
      </c>
      <c r="S105">
        <v>7</v>
      </c>
      <c r="T105">
        <v>10</v>
      </c>
      <c r="U105">
        <v>12</v>
      </c>
      <c r="V105">
        <v>89</v>
      </c>
      <c r="W105">
        <v>80</v>
      </c>
      <c r="X105" t="s">
        <v>203</v>
      </c>
      <c r="Y105" t="s">
        <v>49</v>
      </c>
      <c r="Z105" t="s">
        <v>41</v>
      </c>
      <c r="AA105" t="s">
        <v>27</v>
      </c>
      <c r="AB105" t="s">
        <v>41</v>
      </c>
      <c r="AC105" t="s">
        <v>27</v>
      </c>
      <c r="AD105" t="s">
        <v>27</v>
      </c>
      <c r="AE105" s="10">
        <v>0.62708333333333333</v>
      </c>
      <c r="AF105" s="10">
        <v>0.625</v>
      </c>
      <c r="AG105" s="8">
        <v>15.05</v>
      </c>
      <c r="AH105">
        <v>18.106000000000002</v>
      </c>
      <c r="AI105">
        <v>111.7</v>
      </c>
      <c r="AJ105">
        <v>8.43</v>
      </c>
      <c r="AK105">
        <v>56354</v>
      </c>
      <c r="AL105">
        <v>37.520000000000003</v>
      </c>
      <c r="AM105" t="s">
        <v>27</v>
      </c>
      <c r="AN105" s="9" t="s">
        <v>72</v>
      </c>
      <c r="AO105" s="9" t="s">
        <v>45</v>
      </c>
      <c r="AP105" t="s">
        <v>118</v>
      </c>
    </row>
    <row r="106" spans="1:44" x14ac:dyDescent="0.25">
      <c r="A106" s="1">
        <v>44402</v>
      </c>
      <c r="B106" s="5">
        <v>44402</v>
      </c>
      <c r="C106" t="s">
        <v>197</v>
      </c>
      <c r="D106" s="3">
        <v>38.062049999999999</v>
      </c>
      <c r="E106" s="3">
        <v>-122.92876</v>
      </c>
      <c r="F106" s="2">
        <v>0.56597222222222199</v>
      </c>
      <c r="G106" s="2">
        <v>0.64930555555555602</v>
      </c>
      <c r="H106" s="2">
        <v>8.3333333333334036E-2</v>
      </c>
      <c r="I106" s="8">
        <v>2.0000000000000169</v>
      </c>
      <c r="J106" s="8">
        <v>3.4999999999999707</v>
      </c>
      <c r="K106" s="8">
        <v>5.9999999999999494</v>
      </c>
      <c r="L106" t="s">
        <v>25</v>
      </c>
      <c r="M106" t="s">
        <v>33</v>
      </c>
      <c r="N106" t="s">
        <v>34</v>
      </c>
      <c r="O106">
        <v>2</v>
      </c>
      <c r="P106" t="s">
        <v>229</v>
      </c>
      <c r="Q106" s="9">
        <v>1</v>
      </c>
      <c r="R106">
        <v>6</v>
      </c>
      <c r="S106">
        <v>7</v>
      </c>
      <c r="T106">
        <v>11</v>
      </c>
      <c r="U106">
        <v>12</v>
      </c>
      <c r="V106">
        <v>98</v>
      </c>
      <c r="W106">
        <v>90</v>
      </c>
      <c r="X106" t="s">
        <v>203</v>
      </c>
      <c r="Y106" t="s">
        <v>40</v>
      </c>
      <c r="Z106" t="s">
        <v>41</v>
      </c>
      <c r="AA106" t="s">
        <v>27</v>
      </c>
      <c r="AB106" t="s">
        <v>41</v>
      </c>
      <c r="AC106" t="s">
        <v>27</v>
      </c>
      <c r="AD106" t="s">
        <v>27</v>
      </c>
      <c r="AE106" s="10">
        <v>0.63611111111111118</v>
      </c>
      <c r="AF106" s="10">
        <v>0.64583333333333326</v>
      </c>
      <c r="AG106" s="8">
        <v>15.266666666666667</v>
      </c>
      <c r="AH106">
        <v>18.106000000000002</v>
      </c>
      <c r="AI106">
        <v>111.7</v>
      </c>
      <c r="AJ106">
        <v>8.43</v>
      </c>
      <c r="AK106">
        <v>56354</v>
      </c>
      <c r="AL106">
        <v>37.520000000000003</v>
      </c>
      <c r="AM106" t="s">
        <v>27</v>
      </c>
      <c r="AN106" s="9" t="s">
        <v>72</v>
      </c>
      <c r="AO106" s="9" t="s">
        <v>45</v>
      </c>
      <c r="AP106" t="s">
        <v>118</v>
      </c>
    </row>
    <row r="107" spans="1:44" x14ac:dyDescent="0.25">
      <c r="A107" s="1">
        <v>44402</v>
      </c>
      <c r="B107" s="5">
        <v>44402</v>
      </c>
      <c r="C107" t="s">
        <v>197</v>
      </c>
      <c r="D107" s="3">
        <v>38.062049999999999</v>
      </c>
      <c r="E107" s="3">
        <v>-122.92876</v>
      </c>
      <c r="F107" s="2">
        <v>0.56597222222222199</v>
      </c>
      <c r="G107" s="2">
        <v>0.64930555555555602</v>
      </c>
      <c r="H107" s="2">
        <v>8.3333333333334036E-2</v>
      </c>
      <c r="I107" s="8">
        <v>2.0000000000000169</v>
      </c>
      <c r="J107" s="8">
        <v>3.4999999999999707</v>
      </c>
      <c r="K107" s="8">
        <v>5.9999999999999494</v>
      </c>
      <c r="L107" t="s">
        <v>25</v>
      </c>
      <c r="M107" t="s">
        <v>33</v>
      </c>
      <c r="N107" t="s">
        <v>34</v>
      </c>
      <c r="O107">
        <v>2</v>
      </c>
      <c r="P107" t="s">
        <v>229</v>
      </c>
      <c r="Q107" s="9">
        <v>1</v>
      </c>
      <c r="R107">
        <v>7</v>
      </c>
      <c r="S107">
        <v>7</v>
      </c>
      <c r="T107">
        <v>12</v>
      </c>
      <c r="U107">
        <v>12</v>
      </c>
      <c r="V107">
        <v>94</v>
      </c>
      <c r="W107">
        <v>90</v>
      </c>
      <c r="X107" t="s">
        <v>203</v>
      </c>
      <c r="Y107" t="s">
        <v>40</v>
      </c>
      <c r="Z107" t="s">
        <v>41</v>
      </c>
      <c r="AA107" t="s">
        <v>27</v>
      </c>
      <c r="AB107" t="s">
        <v>41</v>
      </c>
      <c r="AC107" t="s">
        <v>27</v>
      </c>
      <c r="AD107" t="s">
        <v>27</v>
      </c>
      <c r="AE107" s="10">
        <v>0.64652777777777781</v>
      </c>
      <c r="AF107" s="10">
        <v>0.64583333333333326</v>
      </c>
      <c r="AG107" s="8">
        <v>15.516666666666667</v>
      </c>
      <c r="AH107">
        <v>18.106000000000002</v>
      </c>
      <c r="AI107">
        <v>111.7</v>
      </c>
      <c r="AJ107">
        <v>8.43</v>
      </c>
      <c r="AK107">
        <v>56354</v>
      </c>
      <c r="AL107">
        <v>37.520000000000003</v>
      </c>
      <c r="AM107" t="s">
        <v>27</v>
      </c>
      <c r="AN107" s="9" t="s">
        <v>72</v>
      </c>
      <c r="AO107" s="9" t="s">
        <v>45</v>
      </c>
      <c r="AP107" t="s">
        <v>118</v>
      </c>
    </row>
    <row r="108" spans="1:44" x14ac:dyDescent="0.25">
      <c r="A108" s="1">
        <v>44412</v>
      </c>
      <c r="B108" s="5">
        <v>44412</v>
      </c>
      <c r="C108" t="s">
        <v>216</v>
      </c>
      <c r="D108" s="3">
        <v>38.06664</v>
      </c>
      <c r="E108" s="3">
        <v>-122.93362</v>
      </c>
      <c r="F108" s="2">
        <v>0.43402777777777773</v>
      </c>
      <c r="G108" s="2">
        <v>0.51736111111111105</v>
      </c>
      <c r="H108" s="2">
        <v>8.3333333333333315E-2</v>
      </c>
      <c r="I108" s="8">
        <v>1.9999999999999996</v>
      </c>
      <c r="J108" s="8">
        <v>0</v>
      </c>
      <c r="K108" s="8">
        <v>0</v>
      </c>
      <c r="L108" t="s">
        <v>25</v>
      </c>
      <c r="M108" t="s">
        <v>24</v>
      </c>
      <c r="N108" t="s">
        <v>26</v>
      </c>
      <c r="O108">
        <v>1</v>
      </c>
      <c r="P108" t="s">
        <v>230</v>
      </c>
      <c r="Q108" s="9">
        <v>0</v>
      </c>
      <c r="R108">
        <v>0</v>
      </c>
      <c r="S108">
        <v>0</v>
      </c>
      <c r="T108">
        <v>0</v>
      </c>
      <c r="U108">
        <v>0</v>
      </c>
      <c r="Z108" t="s">
        <v>27</v>
      </c>
      <c r="AA108" t="s">
        <v>27</v>
      </c>
      <c r="AB108" t="s">
        <v>27</v>
      </c>
      <c r="AC108" t="s">
        <v>27</v>
      </c>
      <c r="AD108" t="s">
        <v>27</v>
      </c>
      <c r="AE108" s="10"/>
      <c r="AF108" s="10"/>
      <c r="AG108" s="8"/>
      <c r="AH108">
        <v>18.797999999999998</v>
      </c>
      <c r="AI108">
        <v>69.7</v>
      </c>
      <c r="AJ108">
        <v>5.31</v>
      </c>
      <c r="AK108">
        <v>50471</v>
      </c>
      <c r="AL108">
        <v>33.159999999999997</v>
      </c>
      <c r="AM108" t="s">
        <v>27</v>
      </c>
      <c r="AN108" s="9" t="s">
        <v>30</v>
      </c>
      <c r="AO108" s="9" t="s">
        <v>45</v>
      </c>
      <c r="AP108" t="s">
        <v>134</v>
      </c>
    </row>
    <row r="109" spans="1:44" x14ac:dyDescent="0.25">
      <c r="A109" s="1">
        <v>44412</v>
      </c>
      <c r="B109" s="5">
        <v>44412</v>
      </c>
      <c r="C109" t="s">
        <v>216</v>
      </c>
      <c r="D109" s="3">
        <v>38.06664</v>
      </c>
      <c r="E109" s="3">
        <v>-122.93362</v>
      </c>
      <c r="F109" s="2">
        <v>0.4375</v>
      </c>
      <c r="G109" s="2">
        <v>0.52083333333333337</v>
      </c>
      <c r="H109" s="2">
        <v>8.333333333333337E-2</v>
      </c>
      <c r="I109" s="8">
        <v>2.0000000000000009</v>
      </c>
      <c r="J109" s="8">
        <v>0</v>
      </c>
      <c r="K109" s="8">
        <v>0</v>
      </c>
      <c r="L109" t="s">
        <v>25</v>
      </c>
      <c r="M109" t="s">
        <v>33</v>
      </c>
      <c r="N109" t="s">
        <v>26</v>
      </c>
      <c r="O109">
        <v>2</v>
      </c>
      <c r="P109" t="s">
        <v>231</v>
      </c>
      <c r="Q109" s="9">
        <v>0</v>
      </c>
      <c r="R109">
        <v>0</v>
      </c>
      <c r="S109">
        <v>0</v>
      </c>
      <c r="T109">
        <v>0</v>
      </c>
      <c r="U109">
        <v>0</v>
      </c>
      <c r="Z109" t="s">
        <v>27</v>
      </c>
      <c r="AA109" t="s">
        <v>27</v>
      </c>
      <c r="AB109" t="s">
        <v>27</v>
      </c>
      <c r="AC109" t="s">
        <v>27</v>
      </c>
      <c r="AD109" t="s">
        <v>27</v>
      </c>
      <c r="AE109" s="10"/>
      <c r="AF109" s="10"/>
      <c r="AG109" s="8"/>
      <c r="AH109">
        <v>18.797999999999998</v>
      </c>
      <c r="AI109">
        <v>69.7</v>
      </c>
      <c r="AJ109">
        <v>5.31</v>
      </c>
      <c r="AK109">
        <v>50471</v>
      </c>
      <c r="AL109">
        <v>33.159999999999997</v>
      </c>
      <c r="AM109" t="s">
        <v>27</v>
      </c>
      <c r="AN109" s="9" t="s">
        <v>30</v>
      </c>
      <c r="AO109" s="9" t="s">
        <v>45</v>
      </c>
      <c r="AP109" t="s">
        <v>134</v>
      </c>
    </row>
    <row r="110" spans="1:44" x14ac:dyDescent="0.25">
      <c r="A110" s="1">
        <v>44413</v>
      </c>
      <c r="B110" s="5">
        <v>44413</v>
      </c>
      <c r="C110" t="s">
        <v>197</v>
      </c>
      <c r="D110" s="3">
        <v>38.0625</v>
      </c>
      <c r="E110" s="3">
        <v>-122.92922</v>
      </c>
      <c r="F110" s="2">
        <v>0.45833333333333331</v>
      </c>
      <c r="G110" s="2">
        <v>0.54166666666666663</v>
      </c>
      <c r="H110" s="2">
        <v>8.3333333333333315E-2</v>
      </c>
      <c r="I110" s="8">
        <v>1.9999999999999996</v>
      </c>
      <c r="J110" s="8">
        <v>1.0000000000000002</v>
      </c>
      <c r="K110" s="8">
        <v>1.5000000000000004</v>
      </c>
      <c r="L110" t="s">
        <v>25</v>
      </c>
      <c r="M110" t="s">
        <v>24</v>
      </c>
      <c r="N110" t="s">
        <v>26</v>
      </c>
      <c r="O110">
        <v>1</v>
      </c>
      <c r="P110" t="s">
        <v>232</v>
      </c>
      <c r="Q110" s="9">
        <v>1</v>
      </c>
      <c r="R110">
        <v>1</v>
      </c>
      <c r="S110">
        <v>2</v>
      </c>
      <c r="T110">
        <v>1</v>
      </c>
      <c r="U110">
        <v>3</v>
      </c>
      <c r="V110">
        <v>96</v>
      </c>
      <c r="W110">
        <v>90</v>
      </c>
      <c r="X110" t="s">
        <v>203</v>
      </c>
      <c r="Y110" t="s">
        <v>40</v>
      </c>
      <c r="Z110" t="s">
        <v>41</v>
      </c>
      <c r="AA110" t="s">
        <v>27</v>
      </c>
      <c r="AB110" t="s">
        <v>41</v>
      </c>
      <c r="AC110" t="s">
        <v>27</v>
      </c>
      <c r="AD110" t="s">
        <v>27</v>
      </c>
      <c r="AE110" s="10">
        <v>0.47916666666666669</v>
      </c>
      <c r="AF110" s="10">
        <v>0.47916666666666663</v>
      </c>
      <c r="AG110" s="8">
        <v>11.5</v>
      </c>
      <c r="AH110">
        <v>18.701000000000001</v>
      </c>
      <c r="AI110">
        <v>82.7</v>
      </c>
      <c r="AJ110">
        <v>6.34</v>
      </c>
      <c r="AK110">
        <v>50285</v>
      </c>
      <c r="AL110">
        <v>33.020000000000003</v>
      </c>
      <c r="AM110" t="s">
        <v>27</v>
      </c>
      <c r="AN110" s="9" t="s">
        <v>30</v>
      </c>
      <c r="AO110" s="9" t="s">
        <v>45</v>
      </c>
      <c r="AP110" t="s">
        <v>135</v>
      </c>
    </row>
    <row r="111" spans="1:44" x14ac:dyDescent="0.25">
      <c r="A111" s="1">
        <v>44413</v>
      </c>
      <c r="B111" s="5">
        <v>44413</v>
      </c>
      <c r="C111" t="s">
        <v>197</v>
      </c>
      <c r="D111" s="3">
        <v>38.0625</v>
      </c>
      <c r="E111" s="3">
        <v>-122.92922</v>
      </c>
      <c r="F111" s="2">
        <v>0.45833333333333331</v>
      </c>
      <c r="G111" s="2">
        <v>0.54166666666666663</v>
      </c>
      <c r="H111" s="2">
        <v>8.3333333333333315E-2</v>
      </c>
      <c r="I111" s="8">
        <v>1.9999999999999996</v>
      </c>
      <c r="J111" s="8">
        <v>1.0000000000000002</v>
      </c>
      <c r="K111" s="8">
        <v>1.5000000000000004</v>
      </c>
      <c r="L111" t="s">
        <v>25</v>
      </c>
      <c r="M111" t="s">
        <v>24</v>
      </c>
      <c r="N111" t="s">
        <v>26</v>
      </c>
      <c r="O111">
        <v>1</v>
      </c>
      <c r="P111" t="s">
        <v>232</v>
      </c>
      <c r="Q111" s="9">
        <v>1</v>
      </c>
      <c r="R111">
        <v>2</v>
      </c>
      <c r="S111">
        <v>2</v>
      </c>
      <c r="T111">
        <v>2</v>
      </c>
      <c r="U111">
        <v>3</v>
      </c>
      <c r="V111">
        <v>100</v>
      </c>
      <c r="W111">
        <v>100</v>
      </c>
      <c r="X111" t="s">
        <v>203</v>
      </c>
      <c r="Y111" t="s">
        <v>40</v>
      </c>
      <c r="Z111" t="s">
        <v>41</v>
      </c>
      <c r="AA111" t="s">
        <v>27</v>
      </c>
      <c r="AB111" t="s">
        <v>41</v>
      </c>
      <c r="AC111" t="s">
        <v>27</v>
      </c>
      <c r="AD111" t="s">
        <v>27</v>
      </c>
      <c r="AE111" s="10">
        <v>0.47986111111111113</v>
      </c>
      <c r="AF111" s="10">
        <v>0.47916666666666663</v>
      </c>
      <c r="AG111" s="8">
        <v>11.516666666666667</v>
      </c>
      <c r="AH111">
        <v>18.701000000000001</v>
      </c>
      <c r="AI111">
        <v>82.7</v>
      </c>
      <c r="AJ111">
        <v>6.34</v>
      </c>
      <c r="AK111">
        <v>50285</v>
      </c>
      <c r="AL111">
        <v>33.020000000000003</v>
      </c>
      <c r="AM111" t="s">
        <v>27</v>
      </c>
      <c r="AN111" s="9" t="s">
        <v>30</v>
      </c>
      <c r="AO111" s="9" t="s">
        <v>45</v>
      </c>
      <c r="AP111" t="s">
        <v>135</v>
      </c>
    </row>
    <row r="112" spans="1:44" x14ac:dyDescent="0.25">
      <c r="A112" s="1">
        <v>44413</v>
      </c>
      <c r="B112" s="5">
        <v>44413</v>
      </c>
      <c r="C112" t="s">
        <v>197</v>
      </c>
      <c r="D112" s="3">
        <v>38.0625</v>
      </c>
      <c r="E112" s="3">
        <v>-122.92922</v>
      </c>
      <c r="F112" s="2">
        <v>0.45833333333333331</v>
      </c>
      <c r="G112" s="2">
        <v>0.54166666666666663</v>
      </c>
      <c r="H112" s="2">
        <v>8.3333333333333315E-2</v>
      </c>
      <c r="I112" s="8">
        <v>1.9999999999999996</v>
      </c>
      <c r="J112" s="8">
        <v>0.50000000000000011</v>
      </c>
      <c r="K112" s="8">
        <v>1.5000000000000004</v>
      </c>
      <c r="L112" t="s">
        <v>25</v>
      </c>
      <c r="M112" t="s">
        <v>33</v>
      </c>
      <c r="N112" t="s">
        <v>26</v>
      </c>
      <c r="O112">
        <v>2</v>
      </c>
      <c r="P112" t="s">
        <v>233</v>
      </c>
      <c r="Q112" s="9">
        <v>1</v>
      </c>
      <c r="R112">
        <v>1</v>
      </c>
      <c r="S112">
        <v>1</v>
      </c>
      <c r="T112">
        <v>3</v>
      </c>
      <c r="U112">
        <v>3</v>
      </c>
      <c r="V112">
        <v>105</v>
      </c>
      <c r="W112">
        <v>100</v>
      </c>
      <c r="X112" t="s">
        <v>193</v>
      </c>
      <c r="Y112" t="s">
        <v>136</v>
      </c>
      <c r="Z112" t="s">
        <v>41</v>
      </c>
      <c r="AA112" t="s">
        <v>27</v>
      </c>
      <c r="AB112" t="s">
        <v>41</v>
      </c>
      <c r="AC112" t="s">
        <v>27</v>
      </c>
      <c r="AD112" t="s">
        <v>27</v>
      </c>
      <c r="AE112" s="10">
        <v>0.4826388888888889</v>
      </c>
      <c r="AF112" s="10">
        <v>0.47916666666666663</v>
      </c>
      <c r="AG112" s="8">
        <v>11.583333333333334</v>
      </c>
      <c r="AH112">
        <v>18.701000000000001</v>
      </c>
      <c r="AI112">
        <v>82.7</v>
      </c>
      <c r="AJ112">
        <v>6.34</v>
      </c>
      <c r="AK112">
        <v>50285</v>
      </c>
      <c r="AL112">
        <v>33.020000000000003</v>
      </c>
      <c r="AM112" t="s">
        <v>27</v>
      </c>
      <c r="AN112" s="9" t="s">
        <v>30</v>
      </c>
      <c r="AO112" s="9" t="s">
        <v>45</v>
      </c>
      <c r="AP112" t="s">
        <v>135</v>
      </c>
      <c r="AR112" t="s">
        <v>137</v>
      </c>
    </row>
    <row r="113" spans="1:42" x14ac:dyDescent="0.25">
      <c r="A113" s="1">
        <v>44430</v>
      </c>
      <c r="B113" s="5">
        <v>44430</v>
      </c>
      <c r="C113" t="s">
        <v>197</v>
      </c>
      <c r="D113" s="3">
        <v>38.062480000000001</v>
      </c>
      <c r="E113" s="3">
        <v>-122.92908</v>
      </c>
      <c r="F113" s="2">
        <v>0.50694444444444442</v>
      </c>
      <c r="G113" s="2">
        <v>0.59027777777777779</v>
      </c>
      <c r="H113" s="2">
        <v>8.333333333333337E-2</v>
      </c>
      <c r="I113" s="8">
        <v>2.0000000000000009</v>
      </c>
      <c r="J113" s="8">
        <v>1.9999999999999991</v>
      </c>
      <c r="K113" s="8">
        <v>1.9999999999999991</v>
      </c>
      <c r="L113" t="s">
        <v>25</v>
      </c>
      <c r="M113" t="s">
        <v>24</v>
      </c>
      <c r="N113" t="s">
        <v>34</v>
      </c>
      <c r="O113">
        <v>1</v>
      </c>
      <c r="P113" t="s">
        <v>234</v>
      </c>
      <c r="Q113" s="9">
        <v>1</v>
      </c>
      <c r="R113">
        <v>1</v>
      </c>
      <c r="S113">
        <v>4</v>
      </c>
      <c r="T113">
        <v>1</v>
      </c>
      <c r="U113">
        <v>4</v>
      </c>
      <c r="V113">
        <v>109</v>
      </c>
      <c r="W113">
        <v>100</v>
      </c>
      <c r="X113" t="s">
        <v>193</v>
      </c>
      <c r="Y113" t="s">
        <v>40</v>
      </c>
      <c r="Z113" t="s">
        <v>41</v>
      </c>
      <c r="AA113" t="s">
        <v>27</v>
      </c>
      <c r="AB113" t="s">
        <v>41</v>
      </c>
      <c r="AC113" t="s">
        <v>27</v>
      </c>
      <c r="AD113" t="s">
        <v>27</v>
      </c>
      <c r="AE113" s="10">
        <v>0.51944444444444449</v>
      </c>
      <c r="AF113" s="10">
        <v>0.52083333333333326</v>
      </c>
      <c r="AG113" s="8">
        <v>12.466666666666667</v>
      </c>
      <c r="AH113">
        <v>17.236000000000001</v>
      </c>
      <c r="AI113">
        <v>80.2</v>
      </c>
      <c r="AJ113">
        <v>6.19</v>
      </c>
      <c r="AK113">
        <v>54293</v>
      </c>
      <c r="AL113">
        <v>35.97</v>
      </c>
      <c r="AM113" t="s">
        <v>27</v>
      </c>
      <c r="AN113" s="9" t="s">
        <v>30</v>
      </c>
      <c r="AO113" s="9" t="s">
        <v>45</v>
      </c>
      <c r="AP113" t="s">
        <v>138</v>
      </c>
    </row>
    <row r="114" spans="1:42" x14ac:dyDescent="0.25">
      <c r="A114" s="1">
        <v>44430</v>
      </c>
      <c r="B114" s="5">
        <v>44430</v>
      </c>
      <c r="C114" t="s">
        <v>197</v>
      </c>
      <c r="D114" s="3">
        <v>38.062480000000001</v>
      </c>
      <c r="E114" s="3">
        <v>-122.92908</v>
      </c>
      <c r="F114" s="2">
        <v>0.50694444444444442</v>
      </c>
      <c r="G114" s="2">
        <v>0.59027777777777779</v>
      </c>
      <c r="H114" s="2">
        <v>8.333333333333337E-2</v>
      </c>
      <c r="I114" s="8">
        <v>2.0000000000000009</v>
      </c>
      <c r="J114" s="8">
        <v>1.9999999999999991</v>
      </c>
      <c r="K114" s="8">
        <v>1.9999999999999991</v>
      </c>
      <c r="L114" t="s">
        <v>25</v>
      </c>
      <c r="M114" t="s">
        <v>24</v>
      </c>
      <c r="N114" t="s">
        <v>34</v>
      </c>
      <c r="O114">
        <v>1</v>
      </c>
      <c r="P114" t="s">
        <v>234</v>
      </c>
      <c r="Q114" s="9">
        <v>1</v>
      </c>
      <c r="R114">
        <v>2</v>
      </c>
      <c r="S114">
        <v>4</v>
      </c>
      <c r="T114">
        <v>2</v>
      </c>
      <c r="U114">
        <v>4</v>
      </c>
      <c r="V114">
        <v>100</v>
      </c>
      <c r="W114">
        <v>100</v>
      </c>
      <c r="X114" t="s">
        <v>203</v>
      </c>
      <c r="Y114" t="s">
        <v>40</v>
      </c>
      <c r="Z114" t="s">
        <v>41</v>
      </c>
      <c r="AA114" t="s">
        <v>27</v>
      </c>
      <c r="AB114" t="s">
        <v>41</v>
      </c>
      <c r="AC114" t="s">
        <v>27</v>
      </c>
      <c r="AD114" t="s">
        <v>27</v>
      </c>
      <c r="AE114" s="10">
        <v>0.52777777777777779</v>
      </c>
      <c r="AF114" s="10">
        <v>0.52083333333333326</v>
      </c>
      <c r="AG114" s="8">
        <v>12.666666666666666</v>
      </c>
      <c r="AH114">
        <v>17.236000000000001</v>
      </c>
      <c r="AI114">
        <v>80.2</v>
      </c>
      <c r="AJ114">
        <v>6.19</v>
      </c>
      <c r="AK114">
        <v>54293</v>
      </c>
      <c r="AL114">
        <v>35.97</v>
      </c>
      <c r="AM114" t="s">
        <v>27</v>
      </c>
      <c r="AN114" s="9" t="s">
        <v>30</v>
      </c>
      <c r="AO114" s="9" t="s">
        <v>45</v>
      </c>
      <c r="AP114" t="s">
        <v>138</v>
      </c>
    </row>
    <row r="115" spans="1:42" x14ac:dyDescent="0.25">
      <c r="A115" s="1">
        <v>44430</v>
      </c>
      <c r="B115" s="5">
        <v>44430</v>
      </c>
      <c r="C115" t="s">
        <v>197</v>
      </c>
      <c r="D115" s="3">
        <v>38.062480000000001</v>
      </c>
      <c r="E115" s="3">
        <v>-122.92908</v>
      </c>
      <c r="F115" s="2">
        <v>0.50694444444444442</v>
      </c>
      <c r="G115" s="2">
        <v>0.59027777777777779</v>
      </c>
      <c r="H115" s="2">
        <v>8.333333333333337E-2</v>
      </c>
      <c r="I115" s="8">
        <v>2.0000000000000009</v>
      </c>
      <c r="J115" s="8">
        <v>1.9999999999999991</v>
      </c>
      <c r="K115" s="8">
        <v>1.9999999999999991</v>
      </c>
      <c r="L115" t="s">
        <v>25</v>
      </c>
      <c r="M115" t="s">
        <v>24</v>
      </c>
      <c r="N115" t="s">
        <v>34</v>
      </c>
      <c r="O115">
        <v>1</v>
      </c>
      <c r="P115" t="s">
        <v>234</v>
      </c>
      <c r="Q115" s="9">
        <v>1</v>
      </c>
      <c r="R115">
        <v>3</v>
      </c>
      <c r="S115">
        <v>4</v>
      </c>
      <c r="T115">
        <v>3</v>
      </c>
      <c r="U115">
        <v>4</v>
      </c>
      <c r="V115">
        <v>126</v>
      </c>
      <c r="W115">
        <v>120</v>
      </c>
      <c r="X115" t="s">
        <v>193</v>
      </c>
      <c r="Y115" t="s">
        <v>40</v>
      </c>
      <c r="Z115" t="s">
        <v>41</v>
      </c>
      <c r="AA115" t="s">
        <v>27</v>
      </c>
      <c r="AB115" t="s">
        <v>52</v>
      </c>
      <c r="AC115" t="s">
        <v>52</v>
      </c>
      <c r="AD115" t="s">
        <v>139</v>
      </c>
      <c r="AE115" s="10">
        <v>0.54513888888888895</v>
      </c>
      <c r="AF115" s="10">
        <v>0.54166666666666663</v>
      </c>
      <c r="AG115" s="8">
        <v>13.083333333333334</v>
      </c>
      <c r="AH115">
        <v>17.236000000000001</v>
      </c>
      <c r="AI115">
        <v>80.2</v>
      </c>
      <c r="AJ115">
        <v>6.19</v>
      </c>
      <c r="AK115">
        <v>54293</v>
      </c>
      <c r="AL115">
        <v>35.97</v>
      </c>
      <c r="AM115" t="s">
        <v>27</v>
      </c>
      <c r="AN115" s="9" t="s">
        <v>30</v>
      </c>
      <c r="AO115" s="9" t="s">
        <v>45</v>
      </c>
      <c r="AP115" t="s">
        <v>138</v>
      </c>
    </row>
    <row r="116" spans="1:42" x14ac:dyDescent="0.25">
      <c r="A116" s="1">
        <v>44430</v>
      </c>
      <c r="B116" s="5">
        <v>44430</v>
      </c>
      <c r="C116" t="s">
        <v>197</v>
      </c>
      <c r="D116" s="3">
        <v>38.062480000000001</v>
      </c>
      <c r="E116" s="3">
        <v>-122.92908</v>
      </c>
      <c r="F116" s="2">
        <v>0.50694444444444442</v>
      </c>
      <c r="G116" s="2">
        <v>0.59027777777777779</v>
      </c>
      <c r="H116" s="2">
        <v>8.333333333333337E-2</v>
      </c>
      <c r="I116" s="8">
        <v>2.0000000000000009</v>
      </c>
      <c r="J116" s="8">
        <v>1.9999999999999991</v>
      </c>
      <c r="K116" s="8">
        <v>1.9999999999999991</v>
      </c>
      <c r="L116" t="s">
        <v>25</v>
      </c>
      <c r="M116" t="s">
        <v>24</v>
      </c>
      <c r="N116" t="s">
        <v>34</v>
      </c>
      <c r="O116">
        <v>1</v>
      </c>
      <c r="P116" t="s">
        <v>234</v>
      </c>
      <c r="Q116" s="9">
        <v>1</v>
      </c>
      <c r="R116">
        <v>4</v>
      </c>
      <c r="S116">
        <v>4</v>
      </c>
      <c r="T116">
        <v>4</v>
      </c>
      <c r="U116">
        <v>4</v>
      </c>
      <c r="V116">
        <v>97</v>
      </c>
      <c r="W116">
        <v>90</v>
      </c>
      <c r="X116" t="s">
        <v>203</v>
      </c>
      <c r="Y116" t="s">
        <v>40</v>
      </c>
      <c r="Z116" t="s">
        <v>41</v>
      </c>
      <c r="AA116" t="s">
        <v>27</v>
      </c>
      <c r="AB116" t="s">
        <v>41</v>
      </c>
      <c r="AC116" t="s">
        <v>27</v>
      </c>
      <c r="AD116" t="s">
        <v>27</v>
      </c>
      <c r="AE116" s="10">
        <v>0.5625</v>
      </c>
      <c r="AF116" s="10">
        <v>0.5625</v>
      </c>
      <c r="AG116" s="8">
        <v>13.5</v>
      </c>
      <c r="AH116">
        <v>17.236000000000001</v>
      </c>
      <c r="AI116">
        <v>80.2</v>
      </c>
      <c r="AJ116">
        <v>6.19</v>
      </c>
      <c r="AK116">
        <v>54293</v>
      </c>
      <c r="AL116">
        <v>35.97</v>
      </c>
      <c r="AM116" t="s">
        <v>27</v>
      </c>
      <c r="AN116" s="9" t="s">
        <v>30</v>
      </c>
      <c r="AO116" s="9" t="s">
        <v>45</v>
      </c>
      <c r="AP116" t="s">
        <v>138</v>
      </c>
    </row>
    <row r="117" spans="1:42" x14ac:dyDescent="0.25">
      <c r="A117" s="1">
        <v>44430</v>
      </c>
      <c r="B117" s="5">
        <v>44430</v>
      </c>
      <c r="C117" t="s">
        <v>197</v>
      </c>
      <c r="D117" s="3">
        <v>38.062480000000001</v>
      </c>
      <c r="E117" s="3">
        <v>-122.92908</v>
      </c>
      <c r="F117" s="2">
        <v>0.5</v>
      </c>
      <c r="G117" s="2">
        <v>0.58333333333333337</v>
      </c>
      <c r="H117" s="2">
        <v>8.333333333333337E-2</v>
      </c>
      <c r="I117" s="8">
        <v>2.0000000000000009</v>
      </c>
      <c r="J117" s="8">
        <v>0</v>
      </c>
      <c r="K117" s="8">
        <v>1.9999999999999991</v>
      </c>
      <c r="L117" t="s">
        <v>25</v>
      </c>
      <c r="M117" t="s">
        <v>33</v>
      </c>
      <c r="N117" t="s">
        <v>34</v>
      </c>
      <c r="O117">
        <v>1</v>
      </c>
      <c r="P117" t="s">
        <v>235</v>
      </c>
      <c r="Q117" s="9">
        <v>0</v>
      </c>
      <c r="R117">
        <v>0</v>
      </c>
      <c r="S117">
        <v>0</v>
      </c>
      <c r="T117">
        <v>0</v>
      </c>
      <c r="U117">
        <v>4</v>
      </c>
      <c r="Z117" t="s">
        <v>27</v>
      </c>
      <c r="AA117" t="s">
        <v>27</v>
      </c>
      <c r="AB117" t="s">
        <v>27</v>
      </c>
      <c r="AC117" t="s">
        <v>27</v>
      </c>
      <c r="AD117" t="s">
        <v>27</v>
      </c>
      <c r="AE117" s="10"/>
      <c r="AF117" s="10"/>
      <c r="AG117" s="8"/>
      <c r="AH117">
        <v>17.236000000000001</v>
      </c>
      <c r="AI117">
        <v>80.2</v>
      </c>
      <c r="AJ117">
        <v>6.19</v>
      </c>
      <c r="AK117">
        <v>54293</v>
      </c>
      <c r="AL117">
        <v>35.97</v>
      </c>
      <c r="AM117" t="s">
        <v>27</v>
      </c>
      <c r="AN117" s="9" t="s">
        <v>30</v>
      </c>
      <c r="AO117" s="9" t="s">
        <v>45</v>
      </c>
      <c r="AP117" t="s">
        <v>138</v>
      </c>
    </row>
    <row r="118" spans="1:42" x14ac:dyDescent="0.25">
      <c r="A118" s="1">
        <v>44434</v>
      </c>
      <c r="B118" s="5">
        <v>44434</v>
      </c>
      <c r="C118" t="s">
        <v>197</v>
      </c>
      <c r="D118" s="3">
        <v>38.062620000000003</v>
      </c>
      <c r="E118" s="3">
        <v>-122.92925</v>
      </c>
      <c r="F118" s="2">
        <v>0.58680555555555558</v>
      </c>
      <c r="G118" s="2">
        <v>0.67361111111111116</v>
      </c>
      <c r="H118" s="2">
        <v>8.680555555555558E-2</v>
      </c>
      <c r="I118" s="8">
        <v>2.0833333333333339</v>
      </c>
      <c r="J118" s="8">
        <v>2.3999999999999995</v>
      </c>
      <c r="K118" s="8">
        <v>3.359999999999999</v>
      </c>
      <c r="L118" t="s">
        <v>25</v>
      </c>
      <c r="M118" t="s">
        <v>24</v>
      </c>
      <c r="N118" t="s">
        <v>34</v>
      </c>
      <c r="P118" t="s">
        <v>236</v>
      </c>
      <c r="Q118" s="9">
        <v>1</v>
      </c>
      <c r="R118">
        <v>1</v>
      </c>
      <c r="S118">
        <v>5</v>
      </c>
      <c r="T118">
        <v>1</v>
      </c>
      <c r="U118">
        <v>7</v>
      </c>
      <c r="V118">
        <v>85</v>
      </c>
      <c r="W118">
        <v>80</v>
      </c>
      <c r="X118" t="s">
        <v>203</v>
      </c>
      <c r="Y118" t="s">
        <v>40</v>
      </c>
      <c r="Z118" t="s">
        <v>41</v>
      </c>
      <c r="AA118" t="s">
        <v>27</v>
      </c>
      <c r="AB118" t="s">
        <v>52</v>
      </c>
      <c r="AC118" t="s">
        <v>52</v>
      </c>
      <c r="AD118" t="s">
        <v>140</v>
      </c>
      <c r="AE118" s="10">
        <v>0.61458333333333337</v>
      </c>
      <c r="AF118" s="10">
        <v>0.625</v>
      </c>
      <c r="AG118" s="8">
        <v>14.75</v>
      </c>
      <c r="AH118">
        <v>21.55</v>
      </c>
      <c r="AI118">
        <v>140.9</v>
      </c>
      <c r="AJ118">
        <v>10.1</v>
      </c>
      <c r="AK118">
        <v>54105</v>
      </c>
      <c r="AL118">
        <v>35.83</v>
      </c>
      <c r="AM118" t="s">
        <v>27</v>
      </c>
      <c r="AN118" s="9" t="s">
        <v>30</v>
      </c>
      <c r="AO118" s="9" t="s">
        <v>31</v>
      </c>
      <c r="AP118" t="s">
        <v>141</v>
      </c>
    </row>
    <row r="119" spans="1:42" x14ac:dyDescent="0.25">
      <c r="A119" s="1">
        <v>44434</v>
      </c>
      <c r="B119" s="5">
        <v>44434</v>
      </c>
      <c r="C119" t="s">
        <v>197</v>
      </c>
      <c r="D119" s="3">
        <v>38.062620000000003</v>
      </c>
      <c r="E119" s="3">
        <v>-122.92925</v>
      </c>
      <c r="F119" s="2">
        <v>0.58680555555555558</v>
      </c>
      <c r="G119" s="2">
        <v>0.67361111111111116</v>
      </c>
      <c r="H119" s="2">
        <v>8.680555555555558E-2</v>
      </c>
      <c r="I119" s="8">
        <v>2.0833333333333339</v>
      </c>
      <c r="J119" s="8">
        <v>2.3999999999999995</v>
      </c>
      <c r="K119" s="8">
        <v>3.359999999999999</v>
      </c>
      <c r="L119" t="s">
        <v>25</v>
      </c>
      <c r="M119" t="s">
        <v>24</v>
      </c>
      <c r="N119" t="s">
        <v>34</v>
      </c>
      <c r="P119" t="s">
        <v>236</v>
      </c>
      <c r="Q119" s="9">
        <v>1</v>
      </c>
      <c r="R119">
        <v>2</v>
      </c>
      <c r="S119">
        <v>5</v>
      </c>
      <c r="T119">
        <v>2</v>
      </c>
      <c r="U119">
        <v>7</v>
      </c>
      <c r="V119">
        <v>104</v>
      </c>
      <c r="W119">
        <v>100</v>
      </c>
      <c r="X119" t="s">
        <v>193</v>
      </c>
      <c r="Y119" t="s">
        <v>49</v>
      </c>
      <c r="Z119" t="s">
        <v>41</v>
      </c>
      <c r="AA119" t="s">
        <v>27</v>
      </c>
      <c r="AB119" t="s">
        <v>41</v>
      </c>
      <c r="AC119" t="s">
        <v>27</v>
      </c>
      <c r="AD119" t="s">
        <v>27</v>
      </c>
      <c r="AE119" s="10">
        <v>0.62847222222222221</v>
      </c>
      <c r="AF119" s="10">
        <v>0.625</v>
      </c>
      <c r="AG119" s="8">
        <v>15.083333333333334</v>
      </c>
      <c r="AH119">
        <v>21.55</v>
      </c>
      <c r="AI119">
        <v>140.9</v>
      </c>
      <c r="AJ119">
        <v>10.1</v>
      </c>
      <c r="AK119">
        <v>54105</v>
      </c>
      <c r="AL119">
        <v>35.83</v>
      </c>
      <c r="AM119" t="s">
        <v>27</v>
      </c>
      <c r="AN119" s="9" t="s">
        <v>30</v>
      </c>
      <c r="AO119" s="9" t="s">
        <v>31</v>
      </c>
      <c r="AP119" t="s">
        <v>141</v>
      </c>
    </row>
    <row r="120" spans="1:42" x14ac:dyDescent="0.25">
      <c r="A120" s="1">
        <v>44434</v>
      </c>
      <c r="B120" s="5">
        <v>44434</v>
      </c>
      <c r="C120" t="s">
        <v>197</v>
      </c>
      <c r="D120" s="3">
        <v>38.062620000000003</v>
      </c>
      <c r="E120" s="3">
        <v>-122.92925</v>
      </c>
      <c r="F120" s="2">
        <v>0.58680555555555558</v>
      </c>
      <c r="G120" s="2">
        <v>0.67361111111111116</v>
      </c>
      <c r="H120" s="2">
        <v>8.680555555555558E-2</v>
      </c>
      <c r="I120" s="8">
        <v>2.0833333333333339</v>
      </c>
      <c r="J120" s="8">
        <v>2.3999999999999995</v>
      </c>
      <c r="K120" s="8">
        <v>3.359999999999999</v>
      </c>
      <c r="L120" t="s">
        <v>25</v>
      </c>
      <c r="M120" t="s">
        <v>24</v>
      </c>
      <c r="N120" t="s">
        <v>34</v>
      </c>
      <c r="P120" t="s">
        <v>236</v>
      </c>
      <c r="Q120" s="9">
        <v>1</v>
      </c>
      <c r="R120">
        <v>3</v>
      </c>
      <c r="S120">
        <v>5</v>
      </c>
      <c r="T120">
        <v>3</v>
      </c>
      <c r="U120">
        <v>7</v>
      </c>
      <c r="V120">
        <v>101</v>
      </c>
      <c r="W120">
        <v>100</v>
      </c>
      <c r="X120" t="s">
        <v>203</v>
      </c>
      <c r="Y120" t="s">
        <v>40</v>
      </c>
      <c r="Z120" t="s">
        <v>41</v>
      </c>
      <c r="AA120" t="s">
        <v>27</v>
      </c>
      <c r="AB120" t="s">
        <v>41</v>
      </c>
      <c r="AC120" t="s">
        <v>27</v>
      </c>
      <c r="AD120" t="s">
        <v>27</v>
      </c>
      <c r="AE120" s="10">
        <v>0.64236111111111105</v>
      </c>
      <c r="AF120" s="10">
        <v>0.64583333333333326</v>
      </c>
      <c r="AG120" s="8">
        <v>15.416666666666666</v>
      </c>
      <c r="AH120">
        <v>21.55</v>
      </c>
      <c r="AI120">
        <v>140.9</v>
      </c>
      <c r="AJ120">
        <v>10.1</v>
      </c>
      <c r="AK120">
        <v>54105</v>
      </c>
      <c r="AL120">
        <v>35.83</v>
      </c>
      <c r="AM120" t="s">
        <v>27</v>
      </c>
      <c r="AN120" s="9" t="s">
        <v>30</v>
      </c>
      <c r="AO120" s="9" t="s">
        <v>31</v>
      </c>
      <c r="AP120" t="s">
        <v>141</v>
      </c>
    </row>
    <row r="121" spans="1:42" x14ac:dyDescent="0.25">
      <c r="A121" s="1">
        <v>44434</v>
      </c>
      <c r="B121" s="5">
        <v>44434</v>
      </c>
      <c r="C121" t="s">
        <v>197</v>
      </c>
      <c r="D121" s="3">
        <v>38.062620000000003</v>
      </c>
      <c r="E121" s="3">
        <v>-122.92925</v>
      </c>
      <c r="F121" s="2">
        <v>0.58680555555555558</v>
      </c>
      <c r="G121" s="2">
        <v>0.67361111111111116</v>
      </c>
      <c r="H121" s="2">
        <v>8.680555555555558E-2</v>
      </c>
      <c r="I121" s="8">
        <v>2.0833333333333339</v>
      </c>
      <c r="J121" s="8">
        <v>2.3999999999999995</v>
      </c>
      <c r="K121" s="8">
        <v>3.359999999999999</v>
      </c>
      <c r="L121" t="s">
        <v>25</v>
      </c>
      <c r="M121" t="s">
        <v>24</v>
      </c>
      <c r="N121" t="s">
        <v>34</v>
      </c>
      <c r="P121" t="s">
        <v>236</v>
      </c>
      <c r="Q121" s="9">
        <v>1</v>
      </c>
      <c r="R121">
        <v>4</v>
      </c>
      <c r="S121">
        <v>5</v>
      </c>
      <c r="T121">
        <v>4</v>
      </c>
      <c r="U121">
        <v>7</v>
      </c>
      <c r="V121">
        <v>105</v>
      </c>
      <c r="W121">
        <v>100</v>
      </c>
      <c r="X121" t="s">
        <v>193</v>
      </c>
      <c r="Y121" t="s">
        <v>40</v>
      </c>
      <c r="Z121" t="s">
        <v>41</v>
      </c>
      <c r="AA121" t="s">
        <v>27</v>
      </c>
      <c r="AB121" t="s">
        <v>41</v>
      </c>
      <c r="AC121" t="s">
        <v>27</v>
      </c>
      <c r="AD121" t="s">
        <v>27</v>
      </c>
      <c r="AE121" s="10">
        <v>0.66111111111111109</v>
      </c>
      <c r="AF121" s="10">
        <v>0.66666666666666663</v>
      </c>
      <c r="AG121" s="8">
        <v>15.866666666666667</v>
      </c>
      <c r="AH121">
        <v>21.55</v>
      </c>
      <c r="AI121">
        <v>140.9</v>
      </c>
      <c r="AJ121">
        <v>10.1</v>
      </c>
      <c r="AK121">
        <v>54105</v>
      </c>
      <c r="AL121">
        <v>35.83</v>
      </c>
      <c r="AM121" t="s">
        <v>27</v>
      </c>
      <c r="AN121" s="9" t="s">
        <v>30</v>
      </c>
      <c r="AO121" s="9" t="s">
        <v>31</v>
      </c>
      <c r="AP121" t="s">
        <v>141</v>
      </c>
    </row>
    <row r="122" spans="1:42" x14ac:dyDescent="0.25">
      <c r="A122" s="1">
        <v>44434</v>
      </c>
      <c r="B122" s="5">
        <v>44434</v>
      </c>
      <c r="C122" t="s">
        <v>197</v>
      </c>
      <c r="D122" s="3">
        <v>38.062620000000003</v>
      </c>
      <c r="E122" s="3">
        <v>-122.92925</v>
      </c>
      <c r="F122" s="2">
        <v>0.58680555555555558</v>
      </c>
      <c r="G122" s="2">
        <v>0.67361111111111116</v>
      </c>
      <c r="H122" s="2">
        <v>8.680555555555558E-2</v>
      </c>
      <c r="I122" s="8">
        <v>2.0833333333333339</v>
      </c>
      <c r="J122" s="8">
        <v>2.3999999999999995</v>
      </c>
      <c r="K122" s="8">
        <v>3.359999999999999</v>
      </c>
      <c r="L122" t="s">
        <v>25</v>
      </c>
      <c r="M122" t="s">
        <v>24</v>
      </c>
      <c r="N122" t="s">
        <v>34</v>
      </c>
      <c r="P122" t="s">
        <v>236</v>
      </c>
      <c r="Q122" s="9">
        <v>1</v>
      </c>
      <c r="R122">
        <v>5</v>
      </c>
      <c r="S122">
        <v>5</v>
      </c>
      <c r="T122">
        <v>5</v>
      </c>
      <c r="U122">
        <v>7</v>
      </c>
      <c r="V122">
        <v>109</v>
      </c>
      <c r="W122">
        <v>100</v>
      </c>
      <c r="X122" t="s">
        <v>193</v>
      </c>
      <c r="Y122" t="s">
        <v>40</v>
      </c>
      <c r="Z122" t="s">
        <v>41</v>
      </c>
      <c r="AA122" t="s">
        <v>27</v>
      </c>
      <c r="AB122" t="s">
        <v>41</v>
      </c>
      <c r="AC122" t="s">
        <v>27</v>
      </c>
      <c r="AD122" t="s">
        <v>27</v>
      </c>
      <c r="AE122" s="10">
        <v>0.66666666666666663</v>
      </c>
      <c r="AF122" s="10">
        <v>0.66666666666666663</v>
      </c>
      <c r="AG122" s="8">
        <v>16</v>
      </c>
      <c r="AH122">
        <v>21.55</v>
      </c>
      <c r="AI122">
        <v>140.9</v>
      </c>
      <c r="AJ122">
        <v>10.1</v>
      </c>
      <c r="AK122">
        <v>54105</v>
      </c>
      <c r="AL122">
        <v>35.83</v>
      </c>
      <c r="AM122" t="s">
        <v>27</v>
      </c>
      <c r="AN122" s="9" t="s">
        <v>30</v>
      </c>
      <c r="AO122" s="9" t="s">
        <v>31</v>
      </c>
      <c r="AP122" t="s">
        <v>141</v>
      </c>
    </row>
    <row r="123" spans="1:42" x14ac:dyDescent="0.25">
      <c r="A123" s="1">
        <v>44434</v>
      </c>
      <c r="B123" s="5">
        <v>44434</v>
      </c>
      <c r="C123" t="s">
        <v>197</v>
      </c>
      <c r="D123" s="3">
        <v>38.062620000000003</v>
      </c>
      <c r="E123" s="3">
        <v>-122.92925</v>
      </c>
      <c r="F123" s="2">
        <v>0.58680555555555558</v>
      </c>
      <c r="G123" s="2">
        <v>0.67361111111111116</v>
      </c>
      <c r="H123" s="2">
        <v>8.680555555555558E-2</v>
      </c>
      <c r="I123" s="8">
        <v>2.0833333333333339</v>
      </c>
      <c r="J123" s="8">
        <v>0.95999999999999974</v>
      </c>
      <c r="K123" s="8">
        <v>3.359999999999999</v>
      </c>
      <c r="L123" t="s">
        <v>25</v>
      </c>
      <c r="M123" t="s">
        <v>33</v>
      </c>
      <c r="N123" t="s">
        <v>34</v>
      </c>
      <c r="P123" t="s">
        <v>237</v>
      </c>
      <c r="Q123" s="9">
        <v>1</v>
      </c>
      <c r="R123">
        <v>1</v>
      </c>
      <c r="S123">
        <v>2</v>
      </c>
      <c r="T123">
        <v>6</v>
      </c>
      <c r="U123">
        <v>7</v>
      </c>
      <c r="V123">
        <v>110</v>
      </c>
      <c r="W123">
        <v>110</v>
      </c>
      <c r="X123" t="s">
        <v>193</v>
      </c>
      <c r="Y123" t="s">
        <v>49</v>
      </c>
      <c r="Z123" t="s">
        <v>41</v>
      </c>
      <c r="AA123" t="s">
        <v>27</v>
      </c>
      <c r="AB123" t="s">
        <v>41</v>
      </c>
      <c r="AC123" t="s">
        <v>27</v>
      </c>
      <c r="AD123" t="s">
        <v>27</v>
      </c>
      <c r="AE123" s="10">
        <v>0.61805555555555558</v>
      </c>
      <c r="AF123" s="10">
        <v>0.625</v>
      </c>
      <c r="AG123" s="8">
        <v>14.833333333333334</v>
      </c>
      <c r="AH123">
        <v>21.55</v>
      </c>
      <c r="AI123">
        <v>140.9</v>
      </c>
      <c r="AJ123">
        <v>10.1</v>
      </c>
      <c r="AK123">
        <v>54105</v>
      </c>
      <c r="AL123">
        <v>35.83</v>
      </c>
      <c r="AM123" t="s">
        <v>27</v>
      </c>
      <c r="AN123" s="9" t="s">
        <v>30</v>
      </c>
      <c r="AO123" s="9" t="s">
        <v>31</v>
      </c>
      <c r="AP123" t="s">
        <v>141</v>
      </c>
    </row>
    <row r="124" spans="1:42" x14ac:dyDescent="0.25">
      <c r="A124" s="1">
        <v>44434</v>
      </c>
      <c r="B124" s="5">
        <v>44434</v>
      </c>
      <c r="C124" t="s">
        <v>197</v>
      </c>
      <c r="D124" s="3">
        <v>38.062620000000003</v>
      </c>
      <c r="E124" s="3">
        <v>-122.92925</v>
      </c>
      <c r="F124" s="2">
        <v>0.58680555555555558</v>
      </c>
      <c r="G124" s="2">
        <v>0.67361111111111116</v>
      </c>
      <c r="H124" s="2">
        <v>8.680555555555558E-2</v>
      </c>
      <c r="I124" s="8">
        <v>2.0833333333333339</v>
      </c>
      <c r="J124" s="8">
        <v>0.95999999999999974</v>
      </c>
      <c r="K124" s="8">
        <v>3.359999999999999</v>
      </c>
      <c r="L124" t="s">
        <v>25</v>
      </c>
      <c r="M124" t="s">
        <v>33</v>
      </c>
      <c r="N124" t="s">
        <v>34</v>
      </c>
      <c r="P124" t="s">
        <v>237</v>
      </c>
      <c r="Q124" s="9">
        <v>1</v>
      </c>
      <c r="R124">
        <v>2</v>
      </c>
      <c r="S124">
        <v>2</v>
      </c>
      <c r="T124">
        <v>7</v>
      </c>
      <c r="U124">
        <v>7</v>
      </c>
      <c r="V124">
        <v>59</v>
      </c>
      <c r="W124">
        <v>50</v>
      </c>
      <c r="X124" t="s">
        <v>203</v>
      </c>
      <c r="Y124" t="s">
        <v>49</v>
      </c>
      <c r="Z124" t="s">
        <v>41</v>
      </c>
      <c r="AA124" t="s">
        <v>27</v>
      </c>
      <c r="AB124" t="s">
        <v>52</v>
      </c>
      <c r="AC124" t="s">
        <v>52</v>
      </c>
      <c r="AD124" t="s">
        <v>142</v>
      </c>
      <c r="AE124" s="10">
        <v>0.67291666666666661</v>
      </c>
      <c r="AF124" s="10">
        <v>0.66666666666666663</v>
      </c>
      <c r="AG124" s="8">
        <v>16.149999999999999</v>
      </c>
      <c r="AH124">
        <v>21.55</v>
      </c>
      <c r="AI124">
        <v>140.9</v>
      </c>
      <c r="AJ124">
        <v>10.1</v>
      </c>
      <c r="AK124">
        <v>54105</v>
      </c>
      <c r="AL124">
        <v>35.83</v>
      </c>
      <c r="AM124" t="s">
        <v>27</v>
      </c>
      <c r="AN124" s="9" t="s">
        <v>30</v>
      </c>
      <c r="AO124" s="9" t="s">
        <v>31</v>
      </c>
      <c r="AP124" t="s">
        <v>141</v>
      </c>
    </row>
    <row r="125" spans="1:42" x14ac:dyDescent="0.25">
      <c r="A125" s="1">
        <v>44435</v>
      </c>
      <c r="B125" s="5">
        <v>44435</v>
      </c>
      <c r="C125" t="s">
        <v>197</v>
      </c>
      <c r="D125" s="3">
        <v>38.062620000000003</v>
      </c>
      <c r="E125" s="3">
        <v>-122.92925</v>
      </c>
      <c r="F125" s="2">
        <v>0.51388888888888895</v>
      </c>
      <c r="G125" s="2">
        <v>0.59722222222222221</v>
      </c>
      <c r="H125" s="2">
        <v>8.3333333333333259E-2</v>
      </c>
      <c r="I125" s="8">
        <v>1.9999999999999982</v>
      </c>
      <c r="J125" s="8">
        <v>1.5000000000000013</v>
      </c>
      <c r="K125" s="8">
        <v>1.5000000000000013</v>
      </c>
      <c r="L125" t="s">
        <v>25</v>
      </c>
      <c r="M125" t="s">
        <v>24</v>
      </c>
      <c r="N125" t="s">
        <v>26</v>
      </c>
      <c r="P125" t="s">
        <v>238</v>
      </c>
      <c r="Q125" s="9">
        <v>1</v>
      </c>
      <c r="R125">
        <v>1</v>
      </c>
      <c r="S125">
        <v>3</v>
      </c>
      <c r="T125">
        <v>1</v>
      </c>
      <c r="U125">
        <v>3</v>
      </c>
      <c r="V125">
        <v>110</v>
      </c>
      <c r="W125">
        <v>110</v>
      </c>
      <c r="X125" t="s">
        <v>193</v>
      </c>
      <c r="Y125" t="s">
        <v>40</v>
      </c>
      <c r="Z125" t="s">
        <v>41</v>
      </c>
      <c r="AA125" t="s">
        <v>27</v>
      </c>
      <c r="AB125" t="s">
        <v>41</v>
      </c>
      <c r="AC125" t="s">
        <v>27</v>
      </c>
      <c r="AD125" t="s">
        <v>27</v>
      </c>
      <c r="AE125" s="10">
        <v>0.53611111111111109</v>
      </c>
      <c r="AF125" s="10">
        <v>0.54166666666666663</v>
      </c>
      <c r="AG125" s="8">
        <v>12.866666666666667</v>
      </c>
      <c r="AH125">
        <v>20.931000000000001</v>
      </c>
      <c r="AI125">
        <v>107.9</v>
      </c>
      <c r="AJ125">
        <v>7.88</v>
      </c>
      <c r="AK125">
        <v>54655</v>
      </c>
      <c r="AL125">
        <v>36.24</v>
      </c>
      <c r="AM125" t="s">
        <v>27</v>
      </c>
      <c r="AN125" s="9" t="s">
        <v>252</v>
      </c>
      <c r="AO125" s="9" t="s">
        <v>31</v>
      </c>
      <c r="AP125" t="s">
        <v>143</v>
      </c>
    </row>
    <row r="126" spans="1:42" x14ac:dyDescent="0.25">
      <c r="A126" s="1">
        <v>44435</v>
      </c>
      <c r="B126" s="5">
        <v>44435</v>
      </c>
      <c r="C126" t="s">
        <v>197</v>
      </c>
      <c r="D126" s="3">
        <v>38.062620000000003</v>
      </c>
      <c r="E126" s="3">
        <v>-122.92925</v>
      </c>
      <c r="F126" s="2">
        <v>0.51388888888888895</v>
      </c>
      <c r="G126" s="2">
        <v>0.59722222222222221</v>
      </c>
      <c r="H126" s="2">
        <v>8.3333333333333259E-2</v>
      </c>
      <c r="I126" s="8">
        <v>1.9999999999999982</v>
      </c>
      <c r="J126" s="8">
        <v>1.5000000000000013</v>
      </c>
      <c r="K126" s="8">
        <v>1.5000000000000013</v>
      </c>
      <c r="L126" t="s">
        <v>25</v>
      </c>
      <c r="M126" t="s">
        <v>24</v>
      </c>
      <c r="N126" t="s">
        <v>26</v>
      </c>
      <c r="P126" t="s">
        <v>238</v>
      </c>
      <c r="Q126" s="9">
        <v>1</v>
      </c>
      <c r="R126">
        <v>2</v>
      </c>
      <c r="S126">
        <v>3</v>
      </c>
      <c r="T126">
        <v>2</v>
      </c>
      <c r="U126">
        <v>3</v>
      </c>
      <c r="V126">
        <v>125</v>
      </c>
      <c r="W126">
        <v>120</v>
      </c>
      <c r="X126" t="s">
        <v>193</v>
      </c>
      <c r="Y126" t="s">
        <v>40</v>
      </c>
      <c r="Z126" t="s">
        <v>41</v>
      </c>
      <c r="AA126" t="s">
        <v>27</v>
      </c>
      <c r="AB126" t="s">
        <v>41</v>
      </c>
      <c r="AC126" t="s">
        <v>27</v>
      </c>
      <c r="AD126" t="s">
        <v>27</v>
      </c>
      <c r="AE126" s="10">
        <v>0.54166666666666663</v>
      </c>
      <c r="AF126" s="10">
        <v>0.54166666666666663</v>
      </c>
      <c r="AG126" s="8">
        <v>13</v>
      </c>
      <c r="AH126">
        <v>20.931000000000001</v>
      </c>
      <c r="AI126">
        <v>107.9</v>
      </c>
      <c r="AJ126">
        <v>7.88</v>
      </c>
      <c r="AK126">
        <v>54655</v>
      </c>
      <c r="AL126">
        <v>36.24</v>
      </c>
      <c r="AM126" t="s">
        <v>27</v>
      </c>
      <c r="AN126" s="9" t="s">
        <v>252</v>
      </c>
      <c r="AO126" s="9" t="s">
        <v>31</v>
      </c>
      <c r="AP126" t="s">
        <v>143</v>
      </c>
    </row>
    <row r="127" spans="1:42" x14ac:dyDescent="0.25">
      <c r="A127" s="1">
        <v>44435</v>
      </c>
      <c r="B127" s="5">
        <v>44435</v>
      </c>
      <c r="C127" t="s">
        <v>197</v>
      </c>
      <c r="D127" s="3">
        <v>38.062620000000003</v>
      </c>
      <c r="E127" s="3">
        <v>-122.92925</v>
      </c>
      <c r="F127" s="2">
        <v>0.51388888888888895</v>
      </c>
      <c r="G127" s="2">
        <v>0.59722222222222221</v>
      </c>
      <c r="H127" s="2">
        <v>8.3333333333333259E-2</v>
      </c>
      <c r="I127" s="8">
        <v>1.9999999999999982</v>
      </c>
      <c r="J127" s="8">
        <v>1.5000000000000013</v>
      </c>
      <c r="K127" s="8">
        <v>1.5000000000000013</v>
      </c>
      <c r="L127" t="s">
        <v>25</v>
      </c>
      <c r="M127" t="s">
        <v>24</v>
      </c>
      <c r="N127" t="s">
        <v>26</v>
      </c>
      <c r="P127" t="s">
        <v>238</v>
      </c>
      <c r="Q127" s="9">
        <v>1</v>
      </c>
      <c r="R127">
        <v>3</v>
      </c>
      <c r="S127">
        <v>3</v>
      </c>
      <c r="T127">
        <v>3</v>
      </c>
      <c r="U127">
        <v>3</v>
      </c>
      <c r="V127">
        <v>95</v>
      </c>
      <c r="W127">
        <v>90</v>
      </c>
      <c r="X127" t="s">
        <v>203</v>
      </c>
      <c r="Y127" t="s">
        <v>40</v>
      </c>
      <c r="Z127" t="s">
        <v>41</v>
      </c>
      <c r="AA127" t="s">
        <v>27</v>
      </c>
      <c r="AB127" t="s">
        <v>41</v>
      </c>
      <c r="AC127" t="s">
        <v>27</v>
      </c>
      <c r="AD127" t="s">
        <v>27</v>
      </c>
      <c r="AE127" s="10">
        <v>0.57986111111111105</v>
      </c>
      <c r="AF127" s="10">
        <v>0.58333333333333326</v>
      </c>
      <c r="AG127" s="8">
        <v>13.916666666666666</v>
      </c>
      <c r="AH127">
        <v>20.931000000000001</v>
      </c>
      <c r="AI127">
        <v>107.9</v>
      </c>
      <c r="AJ127">
        <v>7.88</v>
      </c>
      <c r="AK127">
        <v>54655</v>
      </c>
      <c r="AL127">
        <v>36.24</v>
      </c>
      <c r="AM127" t="s">
        <v>27</v>
      </c>
      <c r="AN127" s="9" t="s">
        <v>252</v>
      </c>
      <c r="AO127" s="9" t="s">
        <v>31</v>
      </c>
      <c r="AP127" t="s">
        <v>143</v>
      </c>
    </row>
    <row r="128" spans="1:42" x14ac:dyDescent="0.25">
      <c r="A128" s="1">
        <v>44435</v>
      </c>
      <c r="B128" s="5">
        <v>44435</v>
      </c>
      <c r="C128" t="s">
        <v>197</v>
      </c>
      <c r="D128" s="3">
        <v>38.062620000000003</v>
      </c>
      <c r="E128" s="3">
        <v>-122.92925</v>
      </c>
      <c r="F128" s="2">
        <v>0.51388888888888895</v>
      </c>
      <c r="G128" s="2">
        <v>0.59722222222222221</v>
      </c>
      <c r="H128" s="2">
        <v>8.3333333333333259E-2</v>
      </c>
      <c r="I128" s="8">
        <v>1.9999999999999982</v>
      </c>
      <c r="J128" s="8">
        <v>0</v>
      </c>
      <c r="K128" s="8">
        <v>1.5000000000000013</v>
      </c>
      <c r="L128" t="s">
        <v>25</v>
      </c>
      <c r="M128" t="s">
        <v>33</v>
      </c>
      <c r="N128" t="s">
        <v>26</v>
      </c>
      <c r="P128" t="s">
        <v>239</v>
      </c>
      <c r="Q128" s="9">
        <v>0</v>
      </c>
      <c r="R128">
        <v>0</v>
      </c>
      <c r="S128">
        <v>0</v>
      </c>
      <c r="T128">
        <v>0</v>
      </c>
      <c r="U128">
        <v>3</v>
      </c>
      <c r="Z128" t="s">
        <v>27</v>
      </c>
      <c r="AA128" t="s">
        <v>27</v>
      </c>
      <c r="AB128" t="s">
        <v>27</v>
      </c>
      <c r="AC128" t="s">
        <v>27</v>
      </c>
      <c r="AD128" t="s">
        <v>27</v>
      </c>
      <c r="AE128" s="10"/>
      <c r="AF128" s="10"/>
      <c r="AG128" s="8"/>
      <c r="AH128">
        <v>20.931000000000001</v>
      </c>
      <c r="AI128">
        <v>107.9</v>
      </c>
      <c r="AJ128">
        <v>7.88</v>
      </c>
      <c r="AK128">
        <v>54655</v>
      </c>
      <c r="AL128">
        <v>36.24</v>
      </c>
      <c r="AM128" t="s">
        <v>27</v>
      </c>
      <c r="AN128" s="9" t="s">
        <v>252</v>
      </c>
      <c r="AO128" s="9" t="s">
        <v>31</v>
      </c>
      <c r="AP128" t="s">
        <v>143</v>
      </c>
    </row>
    <row r="129" spans="1:42" x14ac:dyDescent="0.25">
      <c r="A129" s="1">
        <v>44436</v>
      </c>
      <c r="B129" s="5">
        <v>44436</v>
      </c>
      <c r="C129" t="s">
        <v>197</v>
      </c>
      <c r="D129" s="3">
        <v>38.062620000000003</v>
      </c>
      <c r="E129" s="3">
        <v>-122.92925</v>
      </c>
      <c r="F129" s="2">
        <v>0.52083333333333337</v>
      </c>
      <c r="G129" s="2">
        <v>0.60416666666666663</v>
      </c>
      <c r="H129" s="2">
        <v>8.3333333333333259E-2</v>
      </c>
      <c r="I129" s="8">
        <v>1.9999999999999982</v>
      </c>
      <c r="J129" s="8">
        <v>2.0000000000000018</v>
      </c>
      <c r="K129" s="8">
        <v>3.5000000000000031</v>
      </c>
      <c r="L129" t="s">
        <v>25</v>
      </c>
      <c r="M129" t="s">
        <v>24</v>
      </c>
      <c r="N129" t="s">
        <v>26</v>
      </c>
      <c r="P129" t="s">
        <v>240</v>
      </c>
      <c r="Q129" s="9">
        <v>1</v>
      </c>
      <c r="R129">
        <v>1</v>
      </c>
      <c r="S129">
        <v>4</v>
      </c>
      <c r="T129">
        <v>1</v>
      </c>
      <c r="U129">
        <v>7</v>
      </c>
      <c r="V129">
        <v>98</v>
      </c>
      <c r="W129">
        <v>90</v>
      </c>
      <c r="X129" t="s">
        <v>203</v>
      </c>
      <c r="Y129" t="s">
        <v>40</v>
      </c>
      <c r="Z129" t="s">
        <v>41</v>
      </c>
      <c r="AA129" t="s">
        <v>27</v>
      </c>
      <c r="AB129" t="s">
        <v>41</v>
      </c>
      <c r="AC129" t="s">
        <v>27</v>
      </c>
      <c r="AD129" t="s">
        <v>27</v>
      </c>
      <c r="AE129" s="10">
        <v>0.56388888888888888</v>
      </c>
      <c r="AF129" s="10">
        <v>0.5625</v>
      </c>
      <c r="AG129" s="8">
        <v>13.533333333333333</v>
      </c>
      <c r="AH129">
        <v>21.343</v>
      </c>
      <c r="AI129">
        <v>101.7</v>
      </c>
      <c r="AJ129">
        <v>7.29</v>
      </c>
      <c r="AK129">
        <v>54426</v>
      </c>
      <c r="AL129">
        <v>36.07</v>
      </c>
      <c r="AM129" t="s">
        <v>27</v>
      </c>
      <c r="AN129" s="9" t="s">
        <v>30</v>
      </c>
      <c r="AO129" s="9" t="s">
        <v>31</v>
      </c>
      <c r="AP129" t="s">
        <v>146</v>
      </c>
    </row>
    <row r="130" spans="1:42" x14ac:dyDescent="0.25">
      <c r="A130" s="1">
        <v>44436</v>
      </c>
      <c r="B130" s="5">
        <v>44436</v>
      </c>
      <c r="C130" t="s">
        <v>197</v>
      </c>
      <c r="D130" s="3">
        <v>38.062620000000003</v>
      </c>
      <c r="E130" s="3">
        <v>-122.92925</v>
      </c>
      <c r="F130" s="2">
        <v>0.52083333333333337</v>
      </c>
      <c r="G130" s="2">
        <v>0.60416666666666663</v>
      </c>
      <c r="H130" s="2">
        <v>8.3333333333333259E-2</v>
      </c>
      <c r="I130" s="8">
        <v>1.9999999999999982</v>
      </c>
      <c r="J130" s="8">
        <v>2.0000000000000018</v>
      </c>
      <c r="K130" s="8">
        <v>3.5000000000000031</v>
      </c>
      <c r="L130" t="s">
        <v>25</v>
      </c>
      <c r="M130" t="s">
        <v>24</v>
      </c>
      <c r="N130" t="s">
        <v>26</v>
      </c>
      <c r="P130" t="s">
        <v>240</v>
      </c>
      <c r="Q130" s="9">
        <v>1</v>
      </c>
      <c r="R130">
        <v>2</v>
      </c>
      <c r="S130">
        <v>4</v>
      </c>
      <c r="T130">
        <v>2</v>
      </c>
      <c r="U130">
        <v>7</v>
      </c>
      <c r="V130">
        <v>98</v>
      </c>
      <c r="W130">
        <v>90</v>
      </c>
      <c r="X130" t="s">
        <v>203</v>
      </c>
      <c r="Y130" t="s">
        <v>40</v>
      </c>
      <c r="Z130" t="s">
        <v>41</v>
      </c>
      <c r="AA130" t="s">
        <v>27</v>
      </c>
      <c r="AB130" t="s">
        <v>41</v>
      </c>
      <c r="AC130" t="s">
        <v>27</v>
      </c>
      <c r="AD130" t="s">
        <v>27</v>
      </c>
      <c r="AE130" s="10">
        <v>0.56944444444444442</v>
      </c>
      <c r="AF130" s="10">
        <v>0.5625</v>
      </c>
      <c r="AG130" s="8">
        <v>13.666666666666666</v>
      </c>
      <c r="AH130">
        <v>21.343</v>
      </c>
      <c r="AI130">
        <v>101.7</v>
      </c>
      <c r="AJ130">
        <v>7.29</v>
      </c>
      <c r="AK130">
        <v>54426</v>
      </c>
      <c r="AL130">
        <v>36.07</v>
      </c>
      <c r="AM130" t="s">
        <v>27</v>
      </c>
      <c r="AN130" s="9" t="s">
        <v>30</v>
      </c>
      <c r="AO130" s="9" t="s">
        <v>31</v>
      </c>
      <c r="AP130" t="s">
        <v>146</v>
      </c>
    </row>
    <row r="131" spans="1:42" x14ac:dyDescent="0.25">
      <c r="A131" s="1">
        <v>44436</v>
      </c>
      <c r="B131" s="5">
        <v>44436</v>
      </c>
      <c r="C131" t="s">
        <v>197</v>
      </c>
      <c r="D131" s="3">
        <v>38.062620000000003</v>
      </c>
      <c r="E131" s="3">
        <v>-122.92925</v>
      </c>
      <c r="F131" s="2">
        <v>0.52083333333333337</v>
      </c>
      <c r="G131" s="2">
        <v>0.60416666666666663</v>
      </c>
      <c r="H131" s="2">
        <v>8.3333333333333259E-2</v>
      </c>
      <c r="I131" s="8">
        <v>1.9999999999999982</v>
      </c>
      <c r="J131" s="8">
        <v>2.0000000000000018</v>
      </c>
      <c r="K131" s="8">
        <v>3.5000000000000031</v>
      </c>
      <c r="L131" t="s">
        <v>25</v>
      </c>
      <c r="M131" t="s">
        <v>24</v>
      </c>
      <c r="N131" t="s">
        <v>26</v>
      </c>
      <c r="P131" t="s">
        <v>240</v>
      </c>
      <c r="Q131" s="9">
        <v>1</v>
      </c>
      <c r="R131">
        <v>3</v>
      </c>
      <c r="S131">
        <v>4</v>
      </c>
      <c r="T131">
        <v>3</v>
      </c>
      <c r="U131">
        <v>7</v>
      </c>
      <c r="V131">
        <v>95</v>
      </c>
      <c r="W131">
        <v>90</v>
      </c>
      <c r="X131" t="s">
        <v>203</v>
      </c>
      <c r="Y131" t="s">
        <v>40</v>
      </c>
      <c r="Z131" t="s">
        <v>41</v>
      </c>
      <c r="AA131" t="s">
        <v>27</v>
      </c>
      <c r="AB131" t="s">
        <v>41</v>
      </c>
      <c r="AC131" t="s">
        <v>27</v>
      </c>
      <c r="AD131" t="s">
        <v>27</v>
      </c>
      <c r="AE131" s="10">
        <v>0.57986111111111105</v>
      </c>
      <c r="AF131" s="10">
        <v>0.58333333333333326</v>
      </c>
      <c r="AG131" s="8">
        <v>13.916666666666666</v>
      </c>
      <c r="AH131">
        <v>21.343</v>
      </c>
      <c r="AI131">
        <v>101.7</v>
      </c>
      <c r="AJ131">
        <v>7.29</v>
      </c>
      <c r="AK131">
        <v>54426</v>
      </c>
      <c r="AL131">
        <v>36.07</v>
      </c>
      <c r="AM131" t="s">
        <v>27</v>
      </c>
      <c r="AN131" s="9" t="s">
        <v>30</v>
      </c>
      <c r="AO131" s="9" t="s">
        <v>31</v>
      </c>
      <c r="AP131" t="s">
        <v>146</v>
      </c>
    </row>
    <row r="132" spans="1:42" x14ac:dyDescent="0.25">
      <c r="A132" s="1">
        <v>44436</v>
      </c>
      <c r="B132" s="5">
        <v>44436</v>
      </c>
      <c r="C132" t="s">
        <v>197</v>
      </c>
      <c r="D132" s="3">
        <v>38.062620000000003</v>
      </c>
      <c r="E132" s="3">
        <v>-122.92925</v>
      </c>
      <c r="F132" s="2">
        <v>0.52083333333333337</v>
      </c>
      <c r="G132" s="2">
        <v>0.60416666666666663</v>
      </c>
      <c r="H132" s="2">
        <v>8.3333333333333259E-2</v>
      </c>
      <c r="I132" s="8">
        <v>1.9999999999999982</v>
      </c>
      <c r="J132" s="8">
        <v>2.0000000000000018</v>
      </c>
      <c r="K132" s="8">
        <v>3.5000000000000031</v>
      </c>
      <c r="L132" t="s">
        <v>25</v>
      </c>
      <c r="M132" t="s">
        <v>24</v>
      </c>
      <c r="N132" t="s">
        <v>26</v>
      </c>
      <c r="P132" t="s">
        <v>240</v>
      </c>
      <c r="Q132" s="9">
        <v>1</v>
      </c>
      <c r="R132">
        <v>4</v>
      </c>
      <c r="S132">
        <v>4</v>
      </c>
      <c r="T132">
        <v>4</v>
      </c>
      <c r="U132">
        <v>7</v>
      </c>
      <c r="V132">
        <v>100</v>
      </c>
      <c r="W132">
        <v>100</v>
      </c>
      <c r="X132" t="s">
        <v>203</v>
      </c>
      <c r="Y132" t="s">
        <v>40</v>
      </c>
      <c r="Z132" t="s">
        <v>41</v>
      </c>
      <c r="AA132" t="s">
        <v>27</v>
      </c>
      <c r="AB132" t="s">
        <v>41</v>
      </c>
      <c r="AC132" t="s">
        <v>27</v>
      </c>
      <c r="AD132" t="s">
        <v>27</v>
      </c>
      <c r="AE132" s="10">
        <v>0.59027777777777779</v>
      </c>
      <c r="AF132" s="10">
        <v>0.58333333333333326</v>
      </c>
      <c r="AG132" s="8">
        <v>14.166666666666666</v>
      </c>
      <c r="AH132">
        <v>21.343</v>
      </c>
      <c r="AI132">
        <v>101.7</v>
      </c>
      <c r="AJ132">
        <v>7.29</v>
      </c>
      <c r="AK132">
        <v>54426</v>
      </c>
      <c r="AL132">
        <v>36.07</v>
      </c>
      <c r="AM132" t="s">
        <v>27</v>
      </c>
      <c r="AN132" s="9" t="s">
        <v>30</v>
      </c>
      <c r="AO132" s="9" t="s">
        <v>31</v>
      </c>
      <c r="AP132" t="s">
        <v>146</v>
      </c>
    </row>
    <row r="133" spans="1:42" x14ac:dyDescent="0.25">
      <c r="A133" s="1">
        <v>44436</v>
      </c>
      <c r="B133" s="5">
        <v>44436</v>
      </c>
      <c r="C133" t="s">
        <v>197</v>
      </c>
      <c r="D133" s="3">
        <v>38.062620000000003</v>
      </c>
      <c r="E133" s="3">
        <v>-122.92925</v>
      </c>
      <c r="F133" s="2">
        <v>0.52083333333333337</v>
      </c>
      <c r="G133" s="2">
        <v>0.60416666666666663</v>
      </c>
      <c r="H133" s="2">
        <v>8.3333333333333259E-2</v>
      </c>
      <c r="I133" s="8">
        <v>1.9999999999999982</v>
      </c>
      <c r="J133" s="8">
        <v>1.5000000000000013</v>
      </c>
      <c r="K133" s="8">
        <v>3.5000000000000031</v>
      </c>
      <c r="L133" t="s">
        <v>25</v>
      </c>
      <c r="M133" t="s">
        <v>33</v>
      </c>
      <c r="N133" t="s">
        <v>26</v>
      </c>
      <c r="P133" t="s">
        <v>241</v>
      </c>
      <c r="Q133" s="9">
        <v>1</v>
      </c>
      <c r="R133">
        <v>1</v>
      </c>
      <c r="S133">
        <v>3</v>
      </c>
      <c r="T133">
        <v>5</v>
      </c>
      <c r="U133">
        <v>7</v>
      </c>
      <c r="V133">
        <v>110</v>
      </c>
      <c r="W133">
        <v>110</v>
      </c>
      <c r="X133" t="s">
        <v>193</v>
      </c>
      <c r="Y133" t="s">
        <v>40</v>
      </c>
      <c r="Z133" t="s">
        <v>41</v>
      </c>
      <c r="AA133" t="s">
        <v>27</v>
      </c>
      <c r="AB133" t="s">
        <v>41</v>
      </c>
      <c r="AC133" t="s">
        <v>27</v>
      </c>
      <c r="AD133" t="s">
        <v>27</v>
      </c>
      <c r="AE133" s="10">
        <v>0.57638888888888895</v>
      </c>
      <c r="AF133" s="10">
        <v>0.58333333333333326</v>
      </c>
      <c r="AG133" s="8">
        <v>13.833333333333334</v>
      </c>
      <c r="AH133">
        <v>21.343</v>
      </c>
      <c r="AI133">
        <v>101.7</v>
      </c>
      <c r="AJ133">
        <v>7.29</v>
      </c>
      <c r="AK133">
        <v>54426</v>
      </c>
      <c r="AL133">
        <v>36.07</v>
      </c>
      <c r="AM133" t="s">
        <v>27</v>
      </c>
      <c r="AN133" s="9" t="s">
        <v>30</v>
      </c>
      <c r="AO133" s="9" t="s">
        <v>31</v>
      </c>
      <c r="AP133" t="s">
        <v>146</v>
      </c>
    </row>
    <row r="134" spans="1:42" x14ac:dyDescent="0.25">
      <c r="A134" s="1">
        <v>44436</v>
      </c>
      <c r="B134" s="5">
        <v>44436</v>
      </c>
      <c r="C134" t="s">
        <v>197</v>
      </c>
      <c r="D134" s="3">
        <v>38.062620000000003</v>
      </c>
      <c r="E134" s="3">
        <v>-122.92925</v>
      </c>
      <c r="F134" s="2">
        <v>0.52083333333333337</v>
      </c>
      <c r="G134" s="2">
        <v>0.60416666666666663</v>
      </c>
      <c r="H134" s="2">
        <v>8.3333333333333259E-2</v>
      </c>
      <c r="I134" s="8">
        <v>1.9999999999999982</v>
      </c>
      <c r="J134" s="8">
        <v>1.5000000000000013</v>
      </c>
      <c r="K134" s="8">
        <v>3.5000000000000031</v>
      </c>
      <c r="L134" t="s">
        <v>25</v>
      </c>
      <c r="M134" t="s">
        <v>33</v>
      </c>
      <c r="N134" t="s">
        <v>26</v>
      </c>
      <c r="P134" t="s">
        <v>241</v>
      </c>
      <c r="Q134" s="9">
        <v>1</v>
      </c>
      <c r="R134">
        <v>2</v>
      </c>
      <c r="S134">
        <v>3</v>
      </c>
      <c r="T134">
        <v>6</v>
      </c>
      <c r="U134">
        <v>7</v>
      </c>
      <c r="V134">
        <v>108</v>
      </c>
      <c r="W134">
        <v>100</v>
      </c>
      <c r="X134" t="s">
        <v>193</v>
      </c>
      <c r="Y134" t="s">
        <v>40</v>
      </c>
      <c r="Z134" t="s">
        <v>41</v>
      </c>
      <c r="AA134" t="s">
        <v>27</v>
      </c>
      <c r="AB134" t="s">
        <v>41</v>
      </c>
      <c r="AC134" t="s">
        <v>27</v>
      </c>
      <c r="AD134" t="s">
        <v>27</v>
      </c>
      <c r="AE134" s="10">
        <v>0.59027777777777779</v>
      </c>
      <c r="AF134" s="10">
        <v>0.58333333333333326</v>
      </c>
      <c r="AG134" s="8">
        <v>14.166666666666666</v>
      </c>
      <c r="AH134">
        <v>21.343</v>
      </c>
      <c r="AI134">
        <v>101.7</v>
      </c>
      <c r="AJ134">
        <v>7.29</v>
      </c>
      <c r="AK134">
        <v>54426</v>
      </c>
      <c r="AL134">
        <v>36.07</v>
      </c>
      <c r="AM134" t="s">
        <v>27</v>
      </c>
      <c r="AN134" s="9" t="s">
        <v>30</v>
      </c>
      <c r="AO134" s="9" t="s">
        <v>31</v>
      </c>
      <c r="AP134" t="s">
        <v>146</v>
      </c>
    </row>
    <row r="135" spans="1:42" x14ac:dyDescent="0.25">
      <c r="A135" s="1">
        <v>44436</v>
      </c>
      <c r="B135" s="5">
        <v>44436</v>
      </c>
      <c r="C135" t="s">
        <v>197</v>
      </c>
      <c r="D135" s="3">
        <v>38.062620000000003</v>
      </c>
      <c r="E135" s="3">
        <v>-122.92925</v>
      </c>
      <c r="F135" s="2">
        <v>0.52083333333333337</v>
      </c>
      <c r="G135" s="2">
        <v>0.60416666666666663</v>
      </c>
      <c r="H135" s="2">
        <v>8.3333333333333259E-2</v>
      </c>
      <c r="I135" s="8">
        <v>1.9999999999999982</v>
      </c>
      <c r="J135" s="8">
        <v>1.5000000000000013</v>
      </c>
      <c r="K135" s="8">
        <v>3.5000000000000031</v>
      </c>
      <c r="L135" t="s">
        <v>25</v>
      </c>
      <c r="M135" t="s">
        <v>33</v>
      </c>
      <c r="N135" t="s">
        <v>26</v>
      </c>
      <c r="P135" t="s">
        <v>241</v>
      </c>
      <c r="Q135" s="9">
        <v>1</v>
      </c>
      <c r="R135">
        <v>3</v>
      </c>
      <c r="S135">
        <v>3</v>
      </c>
      <c r="T135">
        <v>7</v>
      </c>
      <c r="U135">
        <v>7</v>
      </c>
      <c r="V135">
        <v>105</v>
      </c>
      <c r="W135">
        <v>100</v>
      </c>
      <c r="X135" t="s">
        <v>193</v>
      </c>
      <c r="Y135" t="s">
        <v>40</v>
      </c>
      <c r="Z135" t="s">
        <v>41</v>
      </c>
      <c r="AA135" t="s">
        <v>27</v>
      </c>
      <c r="AB135" t="s">
        <v>41</v>
      </c>
      <c r="AC135" t="s">
        <v>27</v>
      </c>
      <c r="AD135" t="s">
        <v>27</v>
      </c>
      <c r="AE135" s="10">
        <v>0.59722222222222221</v>
      </c>
      <c r="AF135" s="10">
        <v>0.60416666666666663</v>
      </c>
      <c r="AG135" s="8">
        <v>14.333333333333334</v>
      </c>
      <c r="AH135">
        <v>21.343</v>
      </c>
      <c r="AI135">
        <v>101.7</v>
      </c>
      <c r="AJ135">
        <v>7.29</v>
      </c>
      <c r="AK135">
        <v>54426</v>
      </c>
      <c r="AL135">
        <v>36.07</v>
      </c>
      <c r="AM135" t="s">
        <v>27</v>
      </c>
      <c r="AN135" s="9" t="s">
        <v>30</v>
      </c>
      <c r="AO135" s="9" t="s">
        <v>31</v>
      </c>
      <c r="AP135" t="s">
        <v>146</v>
      </c>
    </row>
    <row r="136" spans="1:42" x14ac:dyDescent="0.25">
      <c r="A136" s="1">
        <v>44437</v>
      </c>
      <c r="B136" s="5">
        <v>44437</v>
      </c>
      <c r="C136" t="s">
        <v>197</v>
      </c>
      <c r="D136" s="3">
        <v>38.062620000000003</v>
      </c>
      <c r="E136" s="3">
        <v>-122.92925</v>
      </c>
      <c r="F136" s="2">
        <v>0.52430555555555558</v>
      </c>
      <c r="G136" s="2">
        <v>0.60763888888888895</v>
      </c>
      <c r="H136" s="2">
        <v>8.333333333333337E-2</v>
      </c>
      <c r="I136" s="8">
        <v>2.0000000000000009</v>
      </c>
      <c r="J136" s="8">
        <v>0.49999999999999978</v>
      </c>
      <c r="K136" s="8">
        <v>0.49999999999999978</v>
      </c>
      <c r="L136" t="s">
        <v>25</v>
      </c>
      <c r="M136" t="s">
        <v>24</v>
      </c>
      <c r="N136" t="s">
        <v>34</v>
      </c>
      <c r="P136" t="s">
        <v>242</v>
      </c>
      <c r="Q136" s="9">
        <v>1</v>
      </c>
      <c r="R136">
        <v>1</v>
      </c>
      <c r="S136">
        <v>1</v>
      </c>
      <c r="T136">
        <v>1</v>
      </c>
      <c r="U136">
        <v>1</v>
      </c>
      <c r="V136">
        <v>129</v>
      </c>
      <c r="W136">
        <v>120</v>
      </c>
      <c r="X136" t="s">
        <v>193</v>
      </c>
      <c r="Y136" t="s">
        <v>40</v>
      </c>
      <c r="Z136" t="s">
        <v>41</v>
      </c>
      <c r="AA136" t="s">
        <v>41</v>
      </c>
      <c r="AB136" t="s">
        <v>52</v>
      </c>
      <c r="AC136" t="s">
        <v>52</v>
      </c>
      <c r="AD136" t="s">
        <v>144</v>
      </c>
      <c r="AE136" s="10">
        <v>0.60069444444444442</v>
      </c>
      <c r="AF136" s="10">
        <v>0.60416666666666663</v>
      </c>
      <c r="AG136" s="8">
        <v>14.416666666666666</v>
      </c>
      <c r="AH136">
        <v>20.844999999999999</v>
      </c>
      <c r="AI136">
        <v>108.5</v>
      </c>
      <c r="AJ136">
        <v>7.86</v>
      </c>
      <c r="AK136">
        <v>54318</v>
      </c>
      <c r="AL136">
        <v>36</v>
      </c>
      <c r="AM136" t="s">
        <v>27</v>
      </c>
      <c r="AN136" s="9" t="s">
        <v>72</v>
      </c>
      <c r="AO136" s="9" t="s">
        <v>31</v>
      </c>
      <c r="AP136" t="s">
        <v>145</v>
      </c>
    </row>
    <row r="137" spans="1:42" x14ac:dyDescent="0.25">
      <c r="A137" s="1">
        <v>44437</v>
      </c>
      <c r="B137" s="5">
        <v>44437</v>
      </c>
      <c r="C137" t="s">
        <v>197</v>
      </c>
      <c r="D137" s="3">
        <v>38.062620000000003</v>
      </c>
      <c r="E137" s="3">
        <v>-122.92925</v>
      </c>
      <c r="F137" s="2">
        <v>0.52430555555555558</v>
      </c>
      <c r="G137" s="2">
        <v>0.60763888888888895</v>
      </c>
      <c r="H137" s="2">
        <v>8.333333333333337E-2</v>
      </c>
      <c r="I137" s="8">
        <v>2.0000000000000009</v>
      </c>
      <c r="J137" s="8">
        <v>0</v>
      </c>
      <c r="K137" s="8">
        <v>0.49999999999999978</v>
      </c>
      <c r="L137" t="s">
        <v>25</v>
      </c>
      <c r="M137" t="s">
        <v>33</v>
      </c>
      <c r="N137" t="s">
        <v>34</v>
      </c>
      <c r="P137" t="s">
        <v>243</v>
      </c>
      <c r="Q137" s="9">
        <v>0</v>
      </c>
      <c r="R137">
        <v>0</v>
      </c>
      <c r="S137">
        <v>0</v>
      </c>
      <c r="T137">
        <v>0</v>
      </c>
      <c r="U137">
        <v>1</v>
      </c>
      <c r="Z137" t="s">
        <v>27</v>
      </c>
      <c r="AA137" t="s">
        <v>27</v>
      </c>
      <c r="AB137" t="s">
        <v>27</v>
      </c>
      <c r="AC137" t="s">
        <v>27</v>
      </c>
      <c r="AD137" t="s">
        <v>27</v>
      </c>
      <c r="AE137" s="10"/>
      <c r="AF137" s="10"/>
      <c r="AG137" s="8"/>
      <c r="AH137">
        <v>20.844999999999999</v>
      </c>
      <c r="AI137">
        <v>108.5</v>
      </c>
      <c r="AJ137">
        <v>7.86</v>
      </c>
      <c r="AK137">
        <v>54318</v>
      </c>
      <c r="AL137">
        <v>36</v>
      </c>
      <c r="AM137" t="s">
        <v>27</v>
      </c>
      <c r="AN137" s="9" t="s">
        <v>72</v>
      </c>
      <c r="AO137" s="9" t="s">
        <v>31</v>
      </c>
      <c r="AP137" t="s">
        <v>145</v>
      </c>
    </row>
    <row r="138" spans="1:42" x14ac:dyDescent="0.25">
      <c r="A138" s="1">
        <v>44449</v>
      </c>
      <c r="B138" s="5">
        <v>44449</v>
      </c>
      <c r="C138" t="s">
        <v>197</v>
      </c>
      <c r="D138" s="3">
        <v>38.062620000000003</v>
      </c>
      <c r="E138" s="3">
        <v>-122.92925</v>
      </c>
      <c r="F138" s="2">
        <v>0.54861111111111105</v>
      </c>
      <c r="G138" s="2">
        <v>0.63888888888888895</v>
      </c>
      <c r="H138" s="2">
        <v>9.0277777777777901E-2</v>
      </c>
      <c r="I138" s="8">
        <v>2.1666666666666696</v>
      </c>
      <c r="J138" s="8">
        <v>1.3846153846153828</v>
      </c>
      <c r="K138" s="8">
        <v>3.2307692307692264</v>
      </c>
      <c r="L138" t="s">
        <v>25</v>
      </c>
      <c r="M138" t="s">
        <v>24</v>
      </c>
      <c r="N138" t="s">
        <v>34</v>
      </c>
      <c r="P138" t="s">
        <v>244</v>
      </c>
      <c r="Q138" s="9">
        <v>1</v>
      </c>
      <c r="R138">
        <v>1</v>
      </c>
      <c r="S138">
        <v>3</v>
      </c>
      <c r="T138">
        <v>1</v>
      </c>
      <c r="U138">
        <v>7</v>
      </c>
      <c r="V138">
        <v>104</v>
      </c>
      <c r="W138">
        <v>100</v>
      </c>
      <c r="X138" t="s">
        <v>203</v>
      </c>
      <c r="Y138" t="s">
        <v>40</v>
      </c>
      <c r="Z138" t="s">
        <v>27</v>
      </c>
      <c r="AA138" t="s">
        <v>27</v>
      </c>
      <c r="AB138" t="s">
        <v>41</v>
      </c>
      <c r="AC138" t="s">
        <v>27</v>
      </c>
      <c r="AD138" t="s">
        <v>27</v>
      </c>
      <c r="AE138" s="10">
        <v>0.55555555555555558</v>
      </c>
      <c r="AF138" s="10">
        <v>0.5625</v>
      </c>
      <c r="AG138" s="8">
        <v>13.333333333333334</v>
      </c>
      <c r="AH138">
        <v>18.163</v>
      </c>
      <c r="AI138">
        <v>90.7</v>
      </c>
      <c r="AJ138">
        <v>6.89</v>
      </c>
      <c r="AK138">
        <v>54532</v>
      </c>
      <c r="AL138">
        <v>36.159999999999997</v>
      </c>
      <c r="AM138" t="s">
        <v>27</v>
      </c>
      <c r="AN138" s="9" t="s">
        <v>30</v>
      </c>
      <c r="AO138" s="9" t="s">
        <v>45</v>
      </c>
      <c r="AP138" t="s">
        <v>158</v>
      </c>
    </row>
    <row r="139" spans="1:42" x14ac:dyDescent="0.25">
      <c r="A139" s="1">
        <v>44449</v>
      </c>
      <c r="B139" s="5">
        <v>44449</v>
      </c>
      <c r="C139" t="s">
        <v>197</v>
      </c>
      <c r="D139" s="3">
        <v>38.062620000000003</v>
      </c>
      <c r="E139" s="3">
        <v>-122.92925</v>
      </c>
      <c r="F139" s="2">
        <v>0.54861111111111105</v>
      </c>
      <c r="G139" s="2">
        <v>0.63888888888888895</v>
      </c>
      <c r="H139" s="2">
        <v>9.0277777777777901E-2</v>
      </c>
      <c r="I139" s="8">
        <v>2.1666666666666696</v>
      </c>
      <c r="J139" s="8">
        <v>1.3846153846153828</v>
      </c>
      <c r="K139" s="8">
        <v>3.2307692307692264</v>
      </c>
      <c r="L139" t="s">
        <v>25</v>
      </c>
      <c r="M139" t="s">
        <v>24</v>
      </c>
      <c r="N139" t="s">
        <v>34</v>
      </c>
      <c r="P139" t="s">
        <v>244</v>
      </c>
      <c r="Q139" s="9">
        <v>1</v>
      </c>
      <c r="R139">
        <v>2</v>
      </c>
      <c r="S139">
        <v>3</v>
      </c>
      <c r="T139">
        <v>2</v>
      </c>
      <c r="U139">
        <v>7</v>
      </c>
      <c r="V139">
        <v>101</v>
      </c>
      <c r="W139">
        <v>100</v>
      </c>
      <c r="X139" t="s">
        <v>193</v>
      </c>
      <c r="Y139" t="s">
        <v>49</v>
      </c>
      <c r="Z139" t="s">
        <v>27</v>
      </c>
      <c r="AA139" t="s">
        <v>27</v>
      </c>
      <c r="AB139" t="s">
        <v>41</v>
      </c>
      <c r="AC139" t="s">
        <v>27</v>
      </c>
      <c r="AD139" t="s">
        <v>27</v>
      </c>
      <c r="AE139" s="10">
        <v>0.56597222222222221</v>
      </c>
      <c r="AF139" s="10">
        <v>0.5625</v>
      </c>
      <c r="AG139" s="8">
        <v>13.583333333333334</v>
      </c>
      <c r="AH139">
        <v>18.163</v>
      </c>
      <c r="AI139">
        <v>90.7</v>
      </c>
      <c r="AJ139">
        <v>6.89</v>
      </c>
      <c r="AK139">
        <v>54532</v>
      </c>
      <c r="AL139">
        <v>36.159999999999997</v>
      </c>
      <c r="AM139" t="s">
        <v>27</v>
      </c>
      <c r="AN139" s="9" t="s">
        <v>30</v>
      </c>
      <c r="AO139" s="9" t="s">
        <v>45</v>
      </c>
      <c r="AP139" t="s">
        <v>158</v>
      </c>
    </row>
    <row r="140" spans="1:42" x14ac:dyDescent="0.25">
      <c r="A140" s="1">
        <v>44449</v>
      </c>
      <c r="B140" s="5">
        <v>44449</v>
      </c>
      <c r="C140" t="s">
        <v>197</v>
      </c>
      <c r="D140" s="3">
        <v>38.062620000000003</v>
      </c>
      <c r="E140" s="3">
        <v>-122.92925</v>
      </c>
      <c r="F140" s="2">
        <v>0.54861111111111105</v>
      </c>
      <c r="G140" s="2">
        <v>0.63888888888888895</v>
      </c>
      <c r="H140" s="2">
        <v>9.0277777777777901E-2</v>
      </c>
      <c r="I140" s="8">
        <v>2.1666666666666696</v>
      </c>
      <c r="J140" s="8">
        <v>1.3846153846153828</v>
      </c>
      <c r="K140" s="8">
        <v>3.2307692307692264</v>
      </c>
      <c r="L140" t="s">
        <v>25</v>
      </c>
      <c r="M140" t="s">
        <v>24</v>
      </c>
      <c r="N140" t="s">
        <v>34</v>
      </c>
      <c r="P140" t="s">
        <v>244</v>
      </c>
      <c r="Q140" s="9">
        <v>1</v>
      </c>
      <c r="R140">
        <v>3</v>
      </c>
      <c r="S140">
        <v>3</v>
      </c>
      <c r="T140">
        <v>3</v>
      </c>
      <c r="U140">
        <v>7</v>
      </c>
      <c r="V140">
        <v>121</v>
      </c>
      <c r="W140">
        <v>120</v>
      </c>
      <c r="X140" t="s">
        <v>193</v>
      </c>
      <c r="Y140" t="s">
        <v>40</v>
      </c>
      <c r="Z140" t="s">
        <v>27</v>
      </c>
      <c r="AA140" t="s">
        <v>27</v>
      </c>
      <c r="AB140" t="s">
        <v>41</v>
      </c>
      <c r="AC140" t="s">
        <v>27</v>
      </c>
      <c r="AD140" t="s">
        <v>27</v>
      </c>
      <c r="AE140" s="10">
        <v>0.62152777777777779</v>
      </c>
      <c r="AF140" s="10">
        <v>0.625</v>
      </c>
      <c r="AG140" s="8">
        <v>14.916666666666666</v>
      </c>
      <c r="AH140">
        <v>18.163</v>
      </c>
      <c r="AI140">
        <v>90.7</v>
      </c>
      <c r="AJ140">
        <v>6.89</v>
      </c>
      <c r="AK140">
        <v>54532</v>
      </c>
      <c r="AL140">
        <v>36.159999999999997</v>
      </c>
      <c r="AM140" t="s">
        <v>27</v>
      </c>
      <c r="AN140" s="9" t="s">
        <v>30</v>
      </c>
      <c r="AO140" s="9" t="s">
        <v>45</v>
      </c>
      <c r="AP140" t="s">
        <v>158</v>
      </c>
    </row>
    <row r="141" spans="1:42" x14ac:dyDescent="0.25">
      <c r="A141" s="1">
        <v>44449</v>
      </c>
      <c r="B141" s="5">
        <v>44449</v>
      </c>
      <c r="C141" t="s">
        <v>197</v>
      </c>
      <c r="D141" s="3">
        <v>38.062620000000003</v>
      </c>
      <c r="E141" s="3">
        <v>-122.92925</v>
      </c>
      <c r="F141" s="2">
        <v>0.54513888888888895</v>
      </c>
      <c r="G141" s="2">
        <v>0.63541666666666663</v>
      </c>
      <c r="H141" s="2">
        <v>9.0277777777777679E-2</v>
      </c>
      <c r="I141" s="8">
        <v>2.1666666666666643</v>
      </c>
      <c r="J141" s="8">
        <v>1.8461538461538483</v>
      </c>
      <c r="K141" s="8">
        <v>3.2307692307692344</v>
      </c>
      <c r="L141" t="s">
        <v>25</v>
      </c>
      <c r="M141" t="s">
        <v>33</v>
      </c>
      <c r="N141" t="s">
        <v>34</v>
      </c>
      <c r="P141" t="s">
        <v>245</v>
      </c>
      <c r="Q141" s="9">
        <v>1</v>
      </c>
      <c r="R141">
        <v>1</v>
      </c>
      <c r="S141">
        <v>4</v>
      </c>
      <c r="T141">
        <v>4</v>
      </c>
      <c r="U141">
        <v>7</v>
      </c>
      <c r="V141">
        <v>94</v>
      </c>
      <c r="W141">
        <v>90</v>
      </c>
      <c r="X141" t="s">
        <v>203</v>
      </c>
      <c r="Y141" t="s">
        <v>40</v>
      </c>
      <c r="Z141" t="s">
        <v>27</v>
      </c>
      <c r="AA141" t="s">
        <v>27</v>
      </c>
      <c r="AB141" t="s">
        <v>41</v>
      </c>
      <c r="AC141" t="s">
        <v>27</v>
      </c>
      <c r="AD141" t="s">
        <v>27</v>
      </c>
      <c r="AE141" s="10">
        <v>0.58333333333333337</v>
      </c>
      <c r="AF141" s="10">
        <v>0.58333333333333326</v>
      </c>
      <c r="AG141" s="8">
        <v>14</v>
      </c>
      <c r="AH141">
        <v>18.163</v>
      </c>
      <c r="AI141">
        <v>90.7</v>
      </c>
      <c r="AJ141">
        <v>6.89</v>
      </c>
      <c r="AK141">
        <v>54532</v>
      </c>
      <c r="AL141">
        <v>36.159999999999997</v>
      </c>
      <c r="AM141" t="s">
        <v>27</v>
      </c>
      <c r="AN141" s="9" t="s">
        <v>30</v>
      </c>
      <c r="AO141" s="9" t="s">
        <v>45</v>
      </c>
      <c r="AP141" t="s">
        <v>158</v>
      </c>
    </row>
    <row r="142" spans="1:42" x14ac:dyDescent="0.25">
      <c r="A142" s="1">
        <v>44449</v>
      </c>
      <c r="B142" s="5">
        <v>44449</v>
      </c>
      <c r="C142" t="s">
        <v>197</v>
      </c>
      <c r="D142" s="3">
        <v>38.062620000000003</v>
      </c>
      <c r="E142" s="3">
        <v>-122.92925</v>
      </c>
      <c r="F142" s="2">
        <v>0.54513888888888895</v>
      </c>
      <c r="G142" s="2">
        <v>0.63541666666666663</v>
      </c>
      <c r="H142" s="2">
        <v>9.0277777777777679E-2</v>
      </c>
      <c r="I142" s="8">
        <v>2.1666666666666643</v>
      </c>
      <c r="J142" s="8">
        <v>1.8461538461538483</v>
      </c>
      <c r="K142" s="8">
        <v>3.2307692307692344</v>
      </c>
      <c r="L142" t="s">
        <v>25</v>
      </c>
      <c r="M142" t="s">
        <v>33</v>
      </c>
      <c r="N142" t="s">
        <v>34</v>
      </c>
      <c r="P142" t="s">
        <v>245</v>
      </c>
      <c r="Q142" s="9">
        <v>1</v>
      </c>
      <c r="R142">
        <v>2</v>
      </c>
      <c r="S142">
        <v>4</v>
      </c>
      <c r="T142">
        <v>5</v>
      </c>
      <c r="U142">
        <v>7</v>
      </c>
      <c r="V142">
        <v>113</v>
      </c>
      <c r="W142">
        <v>110</v>
      </c>
      <c r="X142" t="s">
        <v>193</v>
      </c>
      <c r="Y142" t="s">
        <v>40</v>
      </c>
      <c r="Z142" t="s">
        <v>27</v>
      </c>
      <c r="AA142" t="s">
        <v>27</v>
      </c>
      <c r="AB142" t="s">
        <v>41</v>
      </c>
      <c r="AC142" t="s">
        <v>27</v>
      </c>
      <c r="AD142" t="s">
        <v>27</v>
      </c>
      <c r="AE142" s="10">
        <v>0.59375</v>
      </c>
      <c r="AF142" s="10">
        <v>0.60416666666666663</v>
      </c>
      <c r="AG142" s="8">
        <v>14.25</v>
      </c>
      <c r="AH142">
        <v>18.163</v>
      </c>
      <c r="AI142">
        <v>90.7</v>
      </c>
      <c r="AJ142">
        <v>6.89</v>
      </c>
      <c r="AK142">
        <v>54532</v>
      </c>
      <c r="AL142">
        <v>36.159999999999997</v>
      </c>
      <c r="AM142" t="s">
        <v>27</v>
      </c>
      <c r="AN142" s="9" t="s">
        <v>30</v>
      </c>
      <c r="AO142" s="9" t="s">
        <v>45</v>
      </c>
      <c r="AP142" t="s">
        <v>158</v>
      </c>
    </row>
    <row r="143" spans="1:42" x14ac:dyDescent="0.25">
      <c r="A143" s="1">
        <v>44449</v>
      </c>
      <c r="B143" s="5">
        <v>44449</v>
      </c>
      <c r="C143" t="s">
        <v>197</v>
      </c>
      <c r="D143" s="3">
        <v>38.062620000000003</v>
      </c>
      <c r="E143" s="3">
        <v>-122.92925</v>
      </c>
      <c r="F143" s="2">
        <v>0.54513888888888895</v>
      </c>
      <c r="G143" s="2">
        <v>0.63541666666666663</v>
      </c>
      <c r="H143" s="2">
        <v>9.0277777777777679E-2</v>
      </c>
      <c r="I143" s="8">
        <v>2.1666666666666643</v>
      </c>
      <c r="J143" s="8">
        <v>1.8461538461538483</v>
      </c>
      <c r="K143" s="8">
        <v>3.2307692307692344</v>
      </c>
      <c r="L143" t="s">
        <v>25</v>
      </c>
      <c r="M143" t="s">
        <v>33</v>
      </c>
      <c r="N143" t="s">
        <v>34</v>
      </c>
      <c r="P143" t="s">
        <v>245</v>
      </c>
      <c r="Q143" s="9">
        <v>1</v>
      </c>
      <c r="R143">
        <v>3</v>
      </c>
      <c r="S143">
        <v>4</v>
      </c>
      <c r="T143">
        <v>6</v>
      </c>
      <c r="U143">
        <v>7</v>
      </c>
      <c r="V143">
        <v>80</v>
      </c>
      <c r="W143">
        <v>80</v>
      </c>
      <c r="X143" t="s">
        <v>203</v>
      </c>
      <c r="Y143" t="s">
        <v>40</v>
      </c>
      <c r="Z143" t="s">
        <v>27</v>
      </c>
      <c r="AA143" t="s">
        <v>27</v>
      </c>
      <c r="AB143" t="s">
        <v>52</v>
      </c>
      <c r="AC143" t="s">
        <v>52</v>
      </c>
      <c r="AD143" t="s">
        <v>159</v>
      </c>
      <c r="AE143" s="10">
        <v>0.61111111111111105</v>
      </c>
      <c r="AF143" s="10">
        <v>0.60416666666666663</v>
      </c>
      <c r="AG143" s="8">
        <v>14.666666666666666</v>
      </c>
      <c r="AH143">
        <v>18.163</v>
      </c>
      <c r="AI143">
        <v>90.7</v>
      </c>
      <c r="AJ143">
        <v>6.89</v>
      </c>
      <c r="AK143">
        <v>54532</v>
      </c>
      <c r="AL143">
        <v>36.159999999999997</v>
      </c>
      <c r="AM143" t="s">
        <v>27</v>
      </c>
      <c r="AN143" s="9" t="s">
        <v>30</v>
      </c>
      <c r="AO143" s="9" t="s">
        <v>45</v>
      </c>
      <c r="AP143" t="s">
        <v>158</v>
      </c>
    </row>
    <row r="144" spans="1:42" x14ac:dyDescent="0.25">
      <c r="A144" s="1">
        <v>44449</v>
      </c>
      <c r="B144" s="5">
        <v>44449</v>
      </c>
      <c r="C144" t="s">
        <v>197</v>
      </c>
      <c r="D144" s="3">
        <v>38.062620000000003</v>
      </c>
      <c r="E144" s="3">
        <v>-122.92925</v>
      </c>
      <c r="F144" s="2">
        <v>0.54513888888888895</v>
      </c>
      <c r="G144" s="2">
        <v>0.63541666666666663</v>
      </c>
      <c r="H144" s="2">
        <v>9.0277777777777679E-2</v>
      </c>
      <c r="I144" s="8">
        <v>2.1666666666666643</v>
      </c>
      <c r="J144" s="8">
        <v>1.8461538461538483</v>
      </c>
      <c r="K144" s="8">
        <v>3.2307692307692344</v>
      </c>
      <c r="L144" t="s">
        <v>25</v>
      </c>
      <c r="M144" t="s">
        <v>33</v>
      </c>
      <c r="N144" t="s">
        <v>34</v>
      </c>
      <c r="P144" t="s">
        <v>245</v>
      </c>
      <c r="Q144" s="9">
        <v>1</v>
      </c>
      <c r="R144">
        <v>4</v>
      </c>
      <c r="S144">
        <v>4</v>
      </c>
      <c r="T144">
        <v>7</v>
      </c>
      <c r="U144">
        <v>7</v>
      </c>
      <c r="V144">
        <v>106</v>
      </c>
      <c r="W144">
        <v>100</v>
      </c>
      <c r="X144" t="s">
        <v>193</v>
      </c>
      <c r="Y144" t="s">
        <v>40</v>
      </c>
      <c r="Z144" t="s">
        <v>27</v>
      </c>
      <c r="AA144" t="s">
        <v>27</v>
      </c>
      <c r="AB144" t="s">
        <v>41</v>
      </c>
      <c r="AC144" t="s">
        <v>27</v>
      </c>
      <c r="AD144" t="s">
        <v>27</v>
      </c>
      <c r="AE144" s="10">
        <v>0.625</v>
      </c>
      <c r="AF144" s="10">
        <v>0.625</v>
      </c>
      <c r="AG144" s="8">
        <v>15</v>
      </c>
      <c r="AH144">
        <v>18.163</v>
      </c>
      <c r="AI144">
        <v>90.7</v>
      </c>
      <c r="AJ144">
        <v>6.89</v>
      </c>
      <c r="AK144">
        <v>54532</v>
      </c>
      <c r="AL144">
        <v>36.159999999999997</v>
      </c>
      <c r="AM144" t="s">
        <v>27</v>
      </c>
      <c r="AN144" s="9" t="s">
        <v>30</v>
      </c>
      <c r="AO144" s="9" t="s">
        <v>45</v>
      </c>
      <c r="AP144" t="s">
        <v>158</v>
      </c>
    </row>
    <row r="145" spans="1:43" x14ac:dyDescent="0.25">
      <c r="A145" s="1">
        <v>44450</v>
      </c>
      <c r="B145" s="5">
        <v>44450</v>
      </c>
      <c r="C145" t="s">
        <v>197</v>
      </c>
      <c r="D145" s="3">
        <v>38.062620000000003</v>
      </c>
      <c r="E145" s="3">
        <v>-122.92925</v>
      </c>
      <c r="F145" s="2">
        <v>0.50694444444444442</v>
      </c>
      <c r="G145" s="2">
        <v>0.59027777777777779</v>
      </c>
      <c r="H145" s="2">
        <v>8.333333333333337E-2</v>
      </c>
      <c r="I145" s="8">
        <v>2.0000000000000009</v>
      </c>
      <c r="J145" s="8">
        <v>2.4999999999999991</v>
      </c>
      <c r="K145" s="8">
        <v>2.4999999999999991</v>
      </c>
      <c r="L145" t="s">
        <v>25</v>
      </c>
      <c r="M145" t="s">
        <v>24</v>
      </c>
      <c r="N145" t="s">
        <v>26</v>
      </c>
      <c r="P145" t="s">
        <v>246</v>
      </c>
      <c r="Q145" s="9">
        <v>1</v>
      </c>
      <c r="R145">
        <v>1</v>
      </c>
      <c r="S145">
        <v>5</v>
      </c>
      <c r="T145">
        <v>1</v>
      </c>
      <c r="U145">
        <v>5</v>
      </c>
      <c r="V145">
        <v>108</v>
      </c>
      <c r="W145">
        <v>100</v>
      </c>
      <c r="X145" t="s">
        <v>193</v>
      </c>
      <c r="Y145" t="s">
        <v>40</v>
      </c>
      <c r="Z145" t="s">
        <v>27</v>
      </c>
      <c r="AA145" t="s">
        <v>27</v>
      </c>
      <c r="AB145" t="s">
        <v>41</v>
      </c>
      <c r="AC145" t="s">
        <v>27</v>
      </c>
      <c r="AD145" t="s">
        <v>27</v>
      </c>
      <c r="AE145" s="10">
        <v>0.55208333333333337</v>
      </c>
      <c r="AF145" s="10">
        <v>0.5625</v>
      </c>
      <c r="AG145" s="8">
        <v>13.25</v>
      </c>
      <c r="AH145">
        <v>18.059000000000001</v>
      </c>
      <c r="AI145">
        <v>100.7</v>
      </c>
      <c r="AJ145">
        <v>7.66</v>
      </c>
      <c r="AK145">
        <v>54870</v>
      </c>
      <c r="AL145">
        <v>36.409999999999997</v>
      </c>
      <c r="AM145" t="s">
        <v>27</v>
      </c>
      <c r="AN145" s="9" t="s">
        <v>30</v>
      </c>
      <c r="AO145" s="9" t="s">
        <v>45</v>
      </c>
      <c r="AP145" t="s">
        <v>160</v>
      </c>
    </row>
    <row r="146" spans="1:43" x14ac:dyDescent="0.25">
      <c r="A146" s="1">
        <v>44450</v>
      </c>
      <c r="B146" s="5">
        <v>44450</v>
      </c>
      <c r="C146" t="s">
        <v>197</v>
      </c>
      <c r="D146" s="3">
        <v>38.062620000000003</v>
      </c>
      <c r="E146" s="3">
        <v>-122.92925</v>
      </c>
      <c r="F146" s="2">
        <v>0.50694444444444442</v>
      </c>
      <c r="G146" s="2">
        <v>0.59027777777777779</v>
      </c>
      <c r="H146" s="2">
        <v>8.333333333333337E-2</v>
      </c>
      <c r="I146" s="8">
        <v>2.0000000000000009</v>
      </c>
      <c r="J146" s="8">
        <v>2.4999999999999991</v>
      </c>
      <c r="K146" s="8">
        <v>2.4999999999999991</v>
      </c>
      <c r="L146" t="s">
        <v>25</v>
      </c>
      <c r="M146" t="s">
        <v>24</v>
      </c>
      <c r="N146" t="s">
        <v>26</v>
      </c>
      <c r="P146" t="s">
        <v>246</v>
      </c>
      <c r="Q146" s="9">
        <v>1</v>
      </c>
      <c r="R146">
        <v>2</v>
      </c>
      <c r="S146">
        <v>5</v>
      </c>
      <c r="T146">
        <v>2</v>
      </c>
      <c r="U146">
        <v>5</v>
      </c>
      <c r="V146">
        <v>101</v>
      </c>
      <c r="W146">
        <v>100</v>
      </c>
      <c r="X146" t="s">
        <v>203</v>
      </c>
      <c r="Y146" t="s">
        <v>40</v>
      </c>
      <c r="Z146" t="s">
        <v>27</v>
      </c>
      <c r="AA146" t="s">
        <v>27</v>
      </c>
      <c r="AB146" t="s">
        <v>41</v>
      </c>
      <c r="AC146" t="s">
        <v>27</v>
      </c>
      <c r="AD146" t="s">
        <v>27</v>
      </c>
      <c r="AE146" s="10">
        <v>0.56597222222222221</v>
      </c>
      <c r="AF146" s="10">
        <v>0.5625</v>
      </c>
      <c r="AG146" s="8">
        <v>13.583333333333334</v>
      </c>
      <c r="AH146">
        <v>18.059000000000001</v>
      </c>
      <c r="AI146">
        <v>100.7</v>
      </c>
      <c r="AJ146">
        <v>7.66</v>
      </c>
      <c r="AK146">
        <v>54870</v>
      </c>
      <c r="AL146">
        <v>36.409999999999997</v>
      </c>
      <c r="AM146" t="s">
        <v>27</v>
      </c>
      <c r="AN146" s="9" t="s">
        <v>30</v>
      </c>
      <c r="AO146" s="9" t="s">
        <v>45</v>
      </c>
      <c r="AP146" t="s">
        <v>160</v>
      </c>
    </row>
    <row r="147" spans="1:43" x14ac:dyDescent="0.25">
      <c r="A147" s="1">
        <v>44450</v>
      </c>
      <c r="B147" s="5">
        <v>44450</v>
      </c>
      <c r="C147" t="s">
        <v>197</v>
      </c>
      <c r="D147" s="3">
        <v>38.062620000000003</v>
      </c>
      <c r="E147" s="3">
        <v>-122.92925</v>
      </c>
      <c r="F147" s="2">
        <v>0.50694444444444442</v>
      </c>
      <c r="G147" s="2">
        <v>0.59027777777777779</v>
      </c>
      <c r="H147" s="2">
        <v>8.333333333333337E-2</v>
      </c>
      <c r="I147" s="8">
        <v>2.0000000000000009</v>
      </c>
      <c r="J147" s="8">
        <v>2.4999999999999991</v>
      </c>
      <c r="K147" s="8">
        <v>2.4999999999999991</v>
      </c>
      <c r="L147" t="s">
        <v>25</v>
      </c>
      <c r="M147" t="s">
        <v>24</v>
      </c>
      <c r="N147" t="s">
        <v>26</v>
      </c>
      <c r="P147" t="s">
        <v>246</v>
      </c>
      <c r="Q147" s="9">
        <v>1</v>
      </c>
      <c r="R147">
        <v>3</v>
      </c>
      <c r="S147">
        <v>5</v>
      </c>
      <c r="T147">
        <v>3</v>
      </c>
      <c r="U147">
        <v>5</v>
      </c>
      <c r="V147">
        <v>108</v>
      </c>
      <c r="W147">
        <v>100</v>
      </c>
      <c r="X147" t="s">
        <v>193</v>
      </c>
      <c r="Y147" t="s">
        <v>40</v>
      </c>
      <c r="Z147" t="s">
        <v>27</v>
      </c>
      <c r="AA147" t="s">
        <v>27</v>
      </c>
      <c r="AB147" t="s">
        <v>41</v>
      </c>
      <c r="AC147" t="s">
        <v>27</v>
      </c>
      <c r="AD147" t="s">
        <v>27</v>
      </c>
      <c r="AE147" s="10">
        <v>0.57291666666666663</v>
      </c>
      <c r="AF147" s="10">
        <v>0.58333333333333326</v>
      </c>
      <c r="AG147" s="8">
        <v>13.75</v>
      </c>
      <c r="AH147">
        <v>18.059000000000001</v>
      </c>
      <c r="AI147">
        <v>100.7</v>
      </c>
      <c r="AJ147">
        <v>7.66</v>
      </c>
      <c r="AK147">
        <v>54870</v>
      </c>
      <c r="AL147">
        <v>36.409999999999997</v>
      </c>
      <c r="AM147" t="s">
        <v>27</v>
      </c>
      <c r="AN147" s="9" t="s">
        <v>30</v>
      </c>
      <c r="AO147" s="9" t="s">
        <v>45</v>
      </c>
      <c r="AP147" t="s">
        <v>160</v>
      </c>
    </row>
    <row r="148" spans="1:43" x14ac:dyDescent="0.25">
      <c r="A148" s="1">
        <v>44450</v>
      </c>
      <c r="B148" s="5">
        <v>44450</v>
      </c>
      <c r="C148" t="s">
        <v>197</v>
      </c>
      <c r="D148" s="3">
        <v>38.062620000000003</v>
      </c>
      <c r="E148" s="3">
        <v>-122.92925</v>
      </c>
      <c r="F148" s="2">
        <v>0.50694444444444442</v>
      </c>
      <c r="G148" s="2">
        <v>0.59027777777777779</v>
      </c>
      <c r="H148" s="2">
        <v>8.333333333333337E-2</v>
      </c>
      <c r="I148" s="8">
        <v>2.0000000000000009</v>
      </c>
      <c r="J148" s="8">
        <v>2.4999999999999991</v>
      </c>
      <c r="K148" s="8">
        <v>2.4999999999999991</v>
      </c>
      <c r="L148" t="s">
        <v>25</v>
      </c>
      <c r="M148" t="s">
        <v>24</v>
      </c>
      <c r="N148" t="s">
        <v>26</v>
      </c>
      <c r="P148" t="s">
        <v>246</v>
      </c>
      <c r="Q148" s="9">
        <v>1</v>
      </c>
      <c r="R148">
        <v>4</v>
      </c>
      <c r="S148">
        <v>5</v>
      </c>
      <c r="T148">
        <v>4</v>
      </c>
      <c r="U148">
        <v>5</v>
      </c>
      <c r="V148">
        <v>100</v>
      </c>
      <c r="W148">
        <v>100</v>
      </c>
      <c r="X148" t="s">
        <v>193</v>
      </c>
      <c r="Y148" t="s">
        <v>49</v>
      </c>
      <c r="Z148" t="s">
        <v>27</v>
      </c>
      <c r="AA148" t="s">
        <v>27</v>
      </c>
      <c r="AB148" t="s">
        <v>41</v>
      </c>
      <c r="AC148" t="s">
        <v>27</v>
      </c>
      <c r="AD148" t="s">
        <v>27</v>
      </c>
      <c r="AE148" s="10">
        <v>0.57986111111111105</v>
      </c>
      <c r="AF148" s="10">
        <v>0.58333333333333326</v>
      </c>
      <c r="AG148" s="8">
        <v>13.916666666666666</v>
      </c>
      <c r="AH148">
        <v>18.059000000000001</v>
      </c>
      <c r="AI148">
        <v>100.7</v>
      </c>
      <c r="AJ148">
        <v>7.66</v>
      </c>
      <c r="AK148">
        <v>54870</v>
      </c>
      <c r="AL148">
        <v>36.409999999999997</v>
      </c>
      <c r="AM148" t="s">
        <v>27</v>
      </c>
      <c r="AN148" s="9" t="s">
        <v>30</v>
      </c>
      <c r="AO148" s="9" t="s">
        <v>45</v>
      </c>
      <c r="AP148" t="s">
        <v>160</v>
      </c>
    </row>
    <row r="149" spans="1:43" x14ac:dyDescent="0.25">
      <c r="A149" s="1">
        <v>44450</v>
      </c>
      <c r="B149" s="5">
        <v>44450</v>
      </c>
      <c r="C149" t="s">
        <v>197</v>
      </c>
      <c r="D149" s="3">
        <v>38.062620000000003</v>
      </c>
      <c r="E149" s="3">
        <v>-122.92925</v>
      </c>
      <c r="F149" s="2">
        <v>0.50694444444444442</v>
      </c>
      <c r="G149" s="2">
        <v>0.59027777777777779</v>
      </c>
      <c r="H149" s="2">
        <v>8.333333333333337E-2</v>
      </c>
      <c r="I149" s="8">
        <v>2.0000000000000009</v>
      </c>
      <c r="J149" s="8">
        <v>2.4999999999999991</v>
      </c>
      <c r="K149" s="8">
        <v>2.4999999999999991</v>
      </c>
      <c r="L149" t="s">
        <v>25</v>
      </c>
      <c r="M149" t="s">
        <v>24</v>
      </c>
      <c r="N149" t="s">
        <v>26</v>
      </c>
      <c r="P149" t="s">
        <v>246</v>
      </c>
      <c r="Q149" s="9">
        <v>1</v>
      </c>
      <c r="R149">
        <v>5</v>
      </c>
      <c r="S149">
        <v>5</v>
      </c>
      <c r="T149">
        <v>5</v>
      </c>
      <c r="U149">
        <v>5</v>
      </c>
      <c r="V149">
        <v>99</v>
      </c>
      <c r="W149">
        <v>90</v>
      </c>
      <c r="X149" t="s">
        <v>203</v>
      </c>
      <c r="Y149" t="s">
        <v>40</v>
      </c>
      <c r="Z149" t="s">
        <v>27</v>
      </c>
      <c r="AA149" t="s">
        <v>27</v>
      </c>
      <c r="AB149" t="s">
        <v>41</v>
      </c>
      <c r="AC149" t="s">
        <v>27</v>
      </c>
      <c r="AD149" t="s">
        <v>27</v>
      </c>
      <c r="AE149" s="10">
        <v>0.59027777777777779</v>
      </c>
      <c r="AF149" s="10">
        <v>0.58333333333333326</v>
      </c>
      <c r="AG149" s="8">
        <v>14.166666666666666</v>
      </c>
      <c r="AH149">
        <v>18.059000000000001</v>
      </c>
      <c r="AI149">
        <v>100.7</v>
      </c>
      <c r="AJ149">
        <v>7.66</v>
      </c>
      <c r="AK149">
        <v>54870</v>
      </c>
      <c r="AL149">
        <v>36.409999999999997</v>
      </c>
      <c r="AM149" t="s">
        <v>27</v>
      </c>
      <c r="AN149" s="9" t="s">
        <v>30</v>
      </c>
      <c r="AO149" s="9" t="s">
        <v>45</v>
      </c>
      <c r="AP149" t="s">
        <v>160</v>
      </c>
    </row>
    <row r="150" spans="1:43" x14ac:dyDescent="0.25">
      <c r="A150" s="1">
        <v>44450</v>
      </c>
      <c r="B150" s="5">
        <v>44450</v>
      </c>
      <c r="C150" t="s">
        <v>197</v>
      </c>
      <c r="D150" s="3">
        <v>38.062620000000003</v>
      </c>
      <c r="E150" s="3">
        <v>-122.92925</v>
      </c>
      <c r="F150" s="2">
        <v>0.50694444444444442</v>
      </c>
      <c r="G150" s="2">
        <v>0.59027777777777779</v>
      </c>
      <c r="H150" s="2">
        <v>8.333333333333337E-2</v>
      </c>
      <c r="I150" s="8">
        <v>2.0000000000000009</v>
      </c>
      <c r="J150" s="8">
        <v>0</v>
      </c>
      <c r="K150" s="8">
        <v>2.4999999999999991</v>
      </c>
      <c r="L150" t="s">
        <v>25</v>
      </c>
      <c r="M150" t="s">
        <v>33</v>
      </c>
      <c r="N150" t="s">
        <v>26</v>
      </c>
      <c r="P150" t="s">
        <v>247</v>
      </c>
      <c r="Q150" s="9">
        <v>0</v>
      </c>
      <c r="R150">
        <v>0</v>
      </c>
      <c r="S150">
        <v>0</v>
      </c>
      <c r="T150">
        <v>0</v>
      </c>
      <c r="U150">
        <v>5</v>
      </c>
      <c r="Z150" t="s">
        <v>27</v>
      </c>
      <c r="AA150" t="s">
        <v>27</v>
      </c>
      <c r="AB150" t="s">
        <v>27</v>
      </c>
      <c r="AC150" t="s">
        <v>27</v>
      </c>
      <c r="AD150" t="s">
        <v>27</v>
      </c>
      <c r="AE150" s="10"/>
      <c r="AF150" s="10"/>
      <c r="AG150" s="8"/>
      <c r="AH150">
        <v>18.059000000000001</v>
      </c>
      <c r="AI150">
        <v>100.7</v>
      </c>
      <c r="AJ150">
        <v>7.66</v>
      </c>
      <c r="AK150">
        <v>54870</v>
      </c>
      <c r="AL150">
        <v>36.409999999999997</v>
      </c>
      <c r="AM150" t="s">
        <v>27</v>
      </c>
      <c r="AN150" s="9" t="s">
        <v>30</v>
      </c>
      <c r="AO150" s="9" t="s">
        <v>45</v>
      </c>
      <c r="AP150" t="s">
        <v>160</v>
      </c>
    </row>
    <row r="151" spans="1:43" x14ac:dyDescent="0.25">
      <c r="A151" s="1">
        <v>44451</v>
      </c>
      <c r="B151" s="5">
        <v>44451</v>
      </c>
      <c r="C151" t="s">
        <v>197</v>
      </c>
      <c r="D151" s="3">
        <v>38.062620000000003</v>
      </c>
      <c r="E151" s="3">
        <v>-122.92925</v>
      </c>
      <c r="F151" s="2">
        <v>0.52430555555555558</v>
      </c>
      <c r="G151" s="2">
        <v>0.60763888888888895</v>
      </c>
      <c r="H151" s="2">
        <v>8.333333333333337E-2</v>
      </c>
      <c r="I151" s="8">
        <v>2.0000000000000009</v>
      </c>
      <c r="J151" s="8">
        <v>0.99999999999999956</v>
      </c>
      <c r="K151" s="8">
        <v>0.99999999999999956</v>
      </c>
      <c r="L151" t="s">
        <v>25</v>
      </c>
      <c r="M151" t="s">
        <v>24</v>
      </c>
      <c r="N151" t="s">
        <v>34</v>
      </c>
      <c r="P151" t="s">
        <v>248</v>
      </c>
      <c r="Q151" s="9">
        <v>1</v>
      </c>
      <c r="R151">
        <v>1</v>
      </c>
      <c r="S151">
        <v>2</v>
      </c>
      <c r="T151">
        <v>1</v>
      </c>
      <c r="U151">
        <v>2</v>
      </c>
      <c r="V151">
        <v>106</v>
      </c>
      <c r="W151">
        <v>100</v>
      </c>
      <c r="X151" t="s">
        <v>193</v>
      </c>
      <c r="Y151" t="s">
        <v>49</v>
      </c>
      <c r="Z151" t="s">
        <v>27</v>
      </c>
      <c r="AA151" t="s">
        <v>27</v>
      </c>
      <c r="AB151" t="s">
        <v>41</v>
      </c>
      <c r="AC151" t="s">
        <v>27</v>
      </c>
      <c r="AD151" t="s">
        <v>27</v>
      </c>
      <c r="AE151" s="10">
        <v>0.57291666666666663</v>
      </c>
      <c r="AF151" s="10">
        <v>0.58333333333333326</v>
      </c>
      <c r="AG151" s="8">
        <v>13.75</v>
      </c>
      <c r="AH151">
        <v>18.416</v>
      </c>
      <c r="AI151">
        <v>97.3</v>
      </c>
      <c r="AJ151">
        <v>7.36</v>
      </c>
      <c r="AK151">
        <v>54606</v>
      </c>
      <c r="AL151">
        <v>36.21</v>
      </c>
      <c r="AM151" t="s">
        <v>27</v>
      </c>
      <c r="AN151" s="9" t="s">
        <v>72</v>
      </c>
      <c r="AO151" s="9" t="s">
        <v>31</v>
      </c>
      <c r="AP151" t="s">
        <v>161</v>
      </c>
    </row>
    <row r="152" spans="1:43" x14ac:dyDescent="0.25">
      <c r="A152" s="1">
        <v>44451</v>
      </c>
      <c r="B152" s="5">
        <v>44451</v>
      </c>
      <c r="C152" t="s">
        <v>197</v>
      </c>
      <c r="D152" s="3">
        <v>38.062620000000003</v>
      </c>
      <c r="E152" s="3">
        <v>-122.92925</v>
      </c>
      <c r="F152" s="2">
        <v>0.52430555555555558</v>
      </c>
      <c r="G152" s="2">
        <v>0.60763888888888895</v>
      </c>
      <c r="H152" s="2">
        <v>8.333333333333337E-2</v>
      </c>
      <c r="I152" s="8">
        <v>2.0000000000000009</v>
      </c>
      <c r="J152" s="8">
        <v>0.99999999999999956</v>
      </c>
      <c r="K152" s="8">
        <v>0.99999999999999956</v>
      </c>
      <c r="L152" t="s">
        <v>25</v>
      </c>
      <c r="M152" t="s">
        <v>24</v>
      </c>
      <c r="N152" t="s">
        <v>34</v>
      </c>
      <c r="P152" t="s">
        <v>248</v>
      </c>
      <c r="Q152" s="9">
        <v>1</v>
      </c>
      <c r="R152">
        <v>2</v>
      </c>
      <c r="S152">
        <v>2</v>
      </c>
      <c r="T152">
        <v>2</v>
      </c>
      <c r="U152">
        <v>2</v>
      </c>
      <c r="V152">
        <v>89</v>
      </c>
      <c r="W152">
        <v>80</v>
      </c>
      <c r="X152" t="s">
        <v>203</v>
      </c>
      <c r="Y152" t="s">
        <v>49</v>
      </c>
      <c r="Z152" t="s">
        <v>27</v>
      </c>
      <c r="AA152" t="s">
        <v>27</v>
      </c>
      <c r="AB152" t="s">
        <v>41</v>
      </c>
      <c r="AC152" t="s">
        <v>27</v>
      </c>
      <c r="AD152" t="s">
        <v>27</v>
      </c>
      <c r="AE152" s="10">
        <v>0.59722222222222221</v>
      </c>
      <c r="AF152" s="10">
        <v>0.60416666666666663</v>
      </c>
      <c r="AG152" s="8">
        <v>14.333333333333334</v>
      </c>
      <c r="AH152">
        <v>18.416</v>
      </c>
      <c r="AI152">
        <v>97.3</v>
      </c>
      <c r="AJ152">
        <v>7.36</v>
      </c>
      <c r="AK152">
        <v>54606</v>
      </c>
      <c r="AL152">
        <v>36.21</v>
      </c>
      <c r="AM152" t="s">
        <v>27</v>
      </c>
      <c r="AN152" s="9" t="s">
        <v>72</v>
      </c>
      <c r="AO152" s="9" t="s">
        <v>31</v>
      </c>
      <c r="AP152" t="s">
        <v>161</v>
      </c>
    </row>
    <row r="153" spans="1:43" x14ac:dyDescent="0.25">
      <c r="A153" s="1">
        <v>44451</v>
      </c>
      <c r="B153" s="5">
        <v>44451</v>
      </c>
      <c r="C153" t="s">
        <v>197</v>
      </c>
      <c r="D153" s="3">
        <v>38.062620000000003</v>
      </c>
      <c r="E153" s="3">
        <v>-122.92925</v>
      </c>
      <c r="F153" s="2">
        <v>0.52430555555555558</v>
      </c>
      <c r="G153" s="2">
        <v>0.60763888888888895</v>
      </c>
      <c r="H153" s="2">
        <v>8.333333333333337E-2</v>
      </c>
      <c r="I153" s="8">
        <v>2.0000000000000009</v>
      </c>
      <c r="J153" s="8">
        <v>0</v>
      </c>
      <c r="K153" s="8">
        <v>0.99999999999999956</v>
      </c>
      <c r="L153" t="s">
        <v>25</v>
      </c>
      <c r="M153" t="s">
        <v>33</v>
      </c>
      <c r="N153" t="s">
        <v>34</v>
      </c>
      <c r="P153" t="s">
        <v>249</v>
      </c>
      <c r="Q153" s="9">
        <v>0</v>
      </c>
      <c r="R153">
        <v>0</v>
      </c>
      <c r="S153">
        <v>0</v>
      </c>
      <c r="T153">
        <v>0</v>
      </c>
      <c r="U153">
        <v>2</v>
      </c>
      <c r="Z153" t="s">
        <v>27</v>
      </c>
      <c r="AA153" t="s">
        <v>27</v>
      </c>
      <c r="AB153" t="s">
        <v>27</v>
      </c>
      <c r="AC153" t="s">
        <v>27</v>
      </c>
      <c r="AD153" t="s">
        <v>27</v>
      </c>
      <c r="AE153" s="10"/>
      <c r="AF153" s="10"/>
      <c r="AG153" s="8"/>
      <c r="AH153">
        <v>18.416</v>
      </c>
      <c r="AI153">
        <v>97.3</v>
      </c>
      <c r="AJ153">
        <v>7.36</v>
      </c>
      <c r="AK153">
        <v>54606</v>
      </c>
      <c r="AL153">
        <v>36.21</v>
      </c>
      <c r="AM153" t="s">
        <v>27</v>
      </c>
      <c r="AN153" s="9" t="s">
        <v>72</v>
      </c>
      <c r="AO153" s="9" t="s">
        <v>31</v>
      </c>
      <c r="AP153" t="s">
        <v>161</v>
      </c>
    </row>
    <row r="154" spans="1:43" x14ac:dyDescent="0.25">
      <c r="A154" s="1">
        <v>44453</v>
      </c>
      <c r="B154" s="5">
        <v>44453</v>
      </c>
      <c r="C154" t="s">
        <v>197</v>
      </c>
      <c r="D154" s="3">
        <v>38.062620000000003</v>
      </c>
      <c r="E154" s="3">
        <v>-122.92925</v>
      </c>
      <c r="F154" s="2">
        <v>0.60069444444444442</v>
      </c>
      <c r="G154" s="2">
        <v>0.68402777777777779</v>
      </c>
      <c r="H154" s="2">
        <v>8.333333333333337E-2</v>
      </c>
      <c r="I154" s="8">
        <v>2.0000000000000009</v>
      </c>
      <c r="J154" s="8">
        <v>0.49999999999999978</v>
      </c>
      <c r="K154" s="8">
        <v>0.49999999999999978</v>
      </c>
      <c r="L154" t="s">
        <v>25</v>
      </c>
      <c r="M154" t="s">
        <v>24</v>
      </c>
      <c r="N154" t="s">
        <v>34</v>
      </c>
      <c r="P154" t="s">
        <v>250</v>
      </c>
      <c r="Q154" s="9">
        <v>1</v>
      </c>
      <c r="R154">
        <v>1</v>
      </c>
      <c r="S154">
        <v>1</v>
      </c>
      <c r="T154">
        <v>1</v>
      </c>
      <c r="U154">
        <v>1</v>
      </c>
      <c r="V154">
        <v>98</v>
      </c>
      <c r="W154">
        <v>90</v>
      </c>
      <c r="X154" t="s">
        <v>203</v>
      </c>
      <c r="Y154" t="s">
        <v>40</v>
      </c>
      <c r="Z154" t="s">
        <v>27</v>
      </c>
      <c r="AA154" t="s">
        <v>27</v>
      </c>
      <c r="AB154" t="s">
        <v>27</v>
      </c>
      <c r="AC154" t="s">
        <v>27</v>
      </c>
      <c r="AD154" t="s">
        <v>27</v>
      </c>
      <c r="AE154" s="10">
        <v>0.59930555555555554</v>
      </c>
      <c r="AF154" s="10">
        <v>0.60416666666666663</v>
      </c>
      <c r="AG154" s="8">
        <v>14.383333333333333</v>
      </c>
      <c r="AH154">
        <v>18.452999999999999</v>
      </c>
      <c r="AI154">
        <v>121</v>
      </c>
      <c r="AJ154">
        <v>9.15</v>
      </c>
      <c r="AK154">
        <v>54325</v>
      </c>
      <c r="AL154">
        <v>36.01</v>
      </c>
      <c r="AM154" t="s">
        <v>27</v>
      </c>
      <c r="AN154" s="9" t="s">
        <v>162</v>
      </c>
      <c r="AO154" s="9" t="s">
        <v>45</v>
      </c>
      <c r="AP154" t="s">
        <v>163</v>
      </c>
    </row>
    <row r="155" spans="1:43" x14ac:dyDescent="0.25">
      <c r="A155" s="1">
        <v>44453</v>
      </c>
      <c r="B155" s="5">
        <v>44453</v>
      </c>
      <c r="C155" t="s">
        <v>197</v>
      </c>
      <c r="D155" s="3">
        <v>38.062620000000003</v>
      </c>
      <c r="E155" s="3">
        <v>-122.92925</v>
      </c>
      <c r="F155" s="2">
        <v>0.59722222222222221</v>
      </c>
      <c r="G155" s="2">
        <v>0.68055555555555547</v>
      </c>
      <c r="H155" s="2">
        <v>8.3333333333333259E-2</v>
      </c>
      <c r="I155" s="8">
        <v>1.9999999999999982</v>
      </c>
      <c r="J155" s="8">
        <v>0</v>
      </c>
      <c r="K155" s="8">
        <v>0.50000000000000044</v>
      </c>
      <c r="L155" t="s">
        <v>25</v>
      </c>
      <c r="M155" t="s">
        <v>33</v>
      </c>
      <c r="N155" t="s">
        <v>34</v>
      </c>
      <c r="P155" t="s">
        <v>251</v>
      </c>
      <c r="Q155" s="9">
        <v>0</v>
      </c>
      <c r="R155">
        <v>0</v>
      </c>
      <c r="S155">
        <v>0</v>
      </c>
      <c r="T155">
        <v>0</v>
      </c>
      <c r="U155">
        <v>1</v>
      </c>
      <c r="Z155" t="s">
        <v>27</v>
      </c>
      <c r="AA155" t="s">
        <v>27</v>
      </c>
      <c r="AB155" t="s">
        <v>27</v>
      </c>
      <c r="AC155" t="s">
        <v>27</v>
      </c>
      <c r="AD155" t="s">
        <v>27</v>
      </c>
      <c r="AE155" s="10"/>
      <c r="AF155" s="10"/>
      <c r="AG155" s="8"/>
      <c r="AH155">
        <v>18.452999999999999</v>
      </c>
      <c r="AI155">
        <v>121</v>
      </c>
      <c r="AJ155">
        <v>9.15</v>
      </c>
      <c r="AK155">
        <v>54325</v>
      </c>
      <c r="AL155">
        <v>36.01</v>
      </c>
      <c r="AM155" t="s">
        <v>27</v>
      </c>
      <c r="AN155" s="9" t="s">
        <v>162</v>
      </c>
      <c r="AO155" s="9" t="s">
        <v>45</v>
      </c>
      <c r="AP155" t="s">
        <v>163</v>
      </c>
    </row>
    <row r="156" spans="1:43" x14ac:dyDescent="0.25">
      <c r="H156" s="2"/>
      <c r="I156" s="8"/>
      <c r="J156" s="8"/>
      <c r="K156" s="8"/>
    </row>
    <row r="157" spans="1:43" x14ac:dyDescent="0.25">
      <c r="H157" s="2"/>
      <c r="I157" s="8"/>
      <c r="J157" s="8"/>
      <c r="W157">
        <f>COUNTIF(W2:W155, "90")</f>
        <v>41</v>
      </c>
      <c r="AH157">
        <f>MIN(AH2:AH155)</f>
        <v>10.545999999999999</v>
      </c>
      <c r="AI157">
        <f t="shared" ref="AI157:AK157" si="0">MIN(AI2:AI155)</f>
        <v>7.23</v>
      </c>
      <c r="AJ157">
        <f t="shared" si="0"/>
        <v>3.42</v>
      </c>
      <c r="AK157">
        <f t="shared" si="0"/>
        <v>44156</v>
      </c>
      <c r="AL157">
        <f>MIN(AL33:AL155)</f>
        <v>33.020000000000003</v>
      </c>
    </row>
    <row r="158" spans="1:43" x14ac:dyDescent="0.25">
      <c r="H158" s="2"/>
      <c r="I158" s="8"/>
      <c r="J158" s="8"/>
      <c r="W158">
        <f>COUNTIF(W3:W156, "80")</f>
        <v>8</v>
      </c>
      <c r="X158" t="s">
        <v>257</v>
      </c>
      <c r="Y158">
        <f>COUNTIF(X2:X155, "juvenile")</f>
        <v>61</v>
      </c>
      <c r="AH158">
        <f>MAX(AH26:AH155)</f>
        <v>21.55</v>
      </c>
      <c r="AI158">
        <f t="shared" ref="AI158:AK158" si="1">MAX(AI26:AI155)</f>
        <v>140.9</v>
      </c>
      <c r="AJ158">
        <f t="shared" si="1"/>
        <v>10.1</v>
      </c>
      <c r="AK158">
        <f t="shared" si="1"/>
        <v>60185</v>
      </c>
      <c r="AL158">
        <f t="shared" ref="AL158" si="2">MAX(AL26:AL155)</f>
        <v>40.42</v>
      </c>
    </row>
    <row r="159" spans="1:43" x14ac:dyDescent="0.25">
      <c r="B159"/>
      <c r="D159"/>
      <c r="E159"/>
      <c r="X159" t="s">
        <v>193</v>
      </c>
      <c r="Y159">
        <f>COUNTIF(X3:X156, "adult")</f>
        <v>52</v>
      </c>
    </row>
    <row r="160" spans="1:43" x14ac:dyDescent="0.25">
      <c r="A160" s="1"/>
      <c r="F160" s="2"/>
      <c r="G160" s="2"/>
      <c r="H160" s="2"/>
      <c r="I160" s="8"/>
      <c r="J160" s="8"/>
      <c r="K160" s="8"/>
      <c r="W160">
        <f>COUNTA(W2:W155)</f>
        <v>114</v>
      </c>
      <c r="AE160" s="10"/>
      <c r="AF160" s="10"/>
      <c r="AG160" s="8"/>
      <c r="AN160" s="9"/>
      <c r="AO160" s="9"/>
      <c r="AQ160" s="8"/>
    </row>
    <row r="161" spans="1:43" x14ac:dyDescent="0.25">
      <c r="A161" s="1"/>
      <c r="F161" s="2"/>
      <c r="G161" s="2"/>
      <c r="H161" s="2"/>
      <c r="I161" s="8"/>
      <c r="J161" s="8"/>
      <c r="K161" s="8"/>
      <c r="AE161" s="10"/>
      <c r="AF161" s="10"/>
      <c r="AG161" s="8"/>
      <c r="AN161" s="9"/>
      <c r="AO161" s="9"/>
      <c r="AQ161" s="8"/>
    </row>
    <row r="162" spans="1:43" x14ac:dyDescent="0.25">
      <c r="A162" s="1"/>
      <c r="F162" s="2"/>
      <c r="G162" s="2"/>
      <c r="H162" s="2"/>
      <c r="I162" s="8"/>
      <c r="J162" s="8"/>
      <c r="K162" s="8"/>
      <c r="AE162" s="10"/>
      <c r="AF162" s="10"/>
      <c r="AG162" s="8"/>
      <c r="AN162" s="9"/>
      <c r="AO162" s="9"/>
      <c r="AQ162" s="8"/>
    </row>
    <row r="163" spans="1:43" x14ac:dyDescent="0.25">
      <c r="A163" s="1"/>
      <c r="F163" s="2"/>
      <c r="G163" s="2"/>
      <c r="H163" s="2"/>
      <c r="I163" s="8"/>
      <c r="J163" s="8"/>
      <c r="K163" s="8"/>
      <c r="AE163" s="10"/>
      <c r="AF163" s="10"/>
      <c r="AG163" s="8"/>
      <c r="AN163" s="9"/>
      <c r="AO163" s="9"/>
      <c r="AQ163" s="8"/>
    </row>
    <row r="164" spans="1:43" x14ac:dyDescent="0.25">
      <c r="A164" s="1"/>
      <c r="F164" s="2"/>
      <c r="G164" s="2"/>
      <c r="H164" s="2"/>
      <c r="I164" s="8"/>
      <c r="J164" s="8"/>
      <c r="K164" s="8"/>
      <c r="AE164" s="10"/>
      <c r="AF164" s="10"/>
      <c r="AG164" s="8"/>
      <c r="AN164" s="9"/>
      <c r="AO164" s="9"/>
      <c r="AQ164" s="8"/>
    </row>
    <row r="165" spans="1:43" x14ac:dyDescent="0.25">
      <c r="A165" s="1"/>
      <c r="F165" s="2"/>
      <c r="G165" s="2"/>
      <c r="H165" s="2"/>
      <c r="I165" s="8"/>
      <c r="J165" s="8"/>
      <c r="K165" s="8"/>
      <c r="AE165" s="10"/>
      <c r="AF165" s="10"/>
      <c r="AG165" s="8"/>
      <c r="AN165" s="9"/>
      <c r="AO165" s="9"/>
      <c r="AQ165" s="8"/>
    </row>
    <row r="166" spans="1:43" x14ac:dyDescent="0.25">
      <c r="A166" s="1"/>
      <c r="F166" s="2"/>
      <c r="G166" s="2"/>
      <c r="H166" s="2"/>
      <c r="I166" s="8"/>
      <c r="J166" s="8"/>
      <c r="K166" s="8"/>
      <c r="AE166" s="10"/>
      <c r="AF166" s="10"/>
      <c r="AG166" s="8"/>
      <c r="AN166" s="9"/>
      <c r="AO166" s="9"/>
      <c r="AQ166" s="8"/>
    </row>
    <row r="167" spans="1:43" x14ac:dyDescent="0.25">
      <c r="A167" s="1"/>
      <c r="F167" s="2"/>
      <c r="G167" s="2"/>
      <c r="H167" s="2"/>
      <c r="I167" s="8"/>
      <c r="J167" s="8"/>
      <c r="K167" s="8"/>
      <c r="AE167" s="10"/>
      <c r="AF167" s="10"/>
      <c r="AG167" s="8"/>
      <c r="AN167" s="9"/>
      <c r="AO167" s="9"/>
      <c r="AQ167" s="8"/>
    </row>
    <row r="168" spans="1:43" x14ac:dyDescent="0.25">
      <c r="A168" s="1"/>
      <c r="F168" s="2"/>
      <c r="G168" s="2"/>
      <c r="H168" s="2"/>
      <c r="I168" s="8"/>
      <c r="J168" s="8"/>
      <c r="K168" s="8"/>
      <c r="AE168" s="10"/>
      <c r="AF168" s="10"/>
      <c r="AG168" s="8"/>
      <c r="AN168" s="9"/>
      <c r="AO168" s="9"/>
      <c r="AQ168" s="8"/>
    </row>
    <row r="169" spans="1:43" x14ac:dyDescent="0.25">
      <c r="A169" s="1"/>
      <c r="F169" s="2"/>
      <c r="G169" s="2"/>
      <c r="H169" s="2"/>
      <c r="I169" s="8"/>
      <c r="J169" s="8"/>
      <c r="K169" s="8"/>
      <c r="AE169" s="10"/>
      <c r="AF169" s="10"/>
      <c r="AG169" s="8"/>
      <c r="AN169" s="9"/>
      <c r="AO169" s="9"/>
      <c r="AQ169" s="8"/>
    </row>
    <row r="170" spans="1:43" x14ac:dyDescent="0.25">
      <c r="A170" s="1"/>
      <c r="F170" s="2"/>
      <c r="G170" s="2"/>
      <c r="H170" s="2"/>
      <c r="I170" s="8"/>
      <c r="J170" s="8"/>
      <c r="K170" s="8"/>
      <c r="AE170" s="10"/>
      <c r="AF170" s="10"/>
      <c r="AG170" s="8"/>
      <c r="AN170" s="9"/>
      <c r="AO170" s="9"/>
      <c r="AQ170" s="8"/>
    </row>
    <row r="171" spans="1:43" x14ac:dyDescent="0.25">
      <c r="A171" s="1"/>
      <c r="F171" s="2"/>
      <c r="G171" s="2"/>
      <c r="H171" s="2"/>
      <c r="I171" s="8"/>
      <c r="J171" s="8"/>
      <c r="K171" s="8"/>
      <c r="AE171" s="10"/>
      <c r="AF171" s="10"/>
      <c r="AG171" s="8"/>
      <c r="AN171" s="9"/>
      <c r="AO171" s="9"/>
      <c r="AQ171" s="8"/>
    </row>
    <row r="172" spans="1:43" x14ac:dyDescent="0.25">
      <c r="A172" s="1"/>
      <c r="F172" s="2"/>
      <c r="G172" s="2"/>
      <c r="H172" s="2"/>
      <c r="I172" s="8"/>
      <c r="J172" s="8"/>
      <c r="K172" s="8"/>
      <c r="AE172" s="10"/>
      <c r="AF172" s="10"/>
      <c r="AG172" s="8"/>
      <c r="AN172" s="9"/>
      <c r="AO172" s="9"/>
      <c r="AQ172" s="8"/>
    </row>
    <row r="173" spans="1:43" x14ac:dyDescent="0.25">
      <c r="A173" s="1"/>
      <c r="F173" s="2"/>
      <c r="G173" s="2"/>
      <c r="H173" s="2"/>
      <c r="I173" s="8"/>
      <c r="J173" s="8"/>
      <c r="K173" s="8"/>
      <c r="AE173" s="10"/>
      <c r="AF173" s="10"/>
      <c r="AG173" s="8"/>
      <c r="AN173" s="9"/>
      <c r="AO173" s="9"/>
      <c r="AQ173" s="8"/>
    </row>
    <row r="174" spans="1:43" x14ac:dyDescent="0.25">
      <c r="A174" s="1"/>
      <c r="F174" s="2"/>
      <c r="G174" s="2"/>
      <c r="H174" s="2"/>
      <c r="I174" s="8"/>
      <c r="J174" s="8"/>
      <c r="K174" s="8"/>
      <c r="AE174" s="10"/>
      <c r="AF174" s="10"/>
      <c r="AG174" s="8"/>
      <c r="AN174" s="9"/>
      <c r="AO174" s="9"/>
      <c r="AQ174" s="8"/>
    </row>
    <row r="175" spans="1:43" x14ac:dyDescent="0.25">
      <c r="A175" s="1"/>
      <c r="F175" s="2"/>
      <c r="G175" s="2"/>
      <c r="H175" s="2"/>
      <c r="I175" s="8"/>
      <c r="J175" s="8"/>
      <c r="K175" s="8"/>
      <c r="AE175" s="10"/>
      <c r="AF175" s="10"/>
      <c r="AG175" s="8"/>
      <c r="AN175" s="9"/>
      <c r="AO175" s="9"/>
      <c r="AQ175" s="8"/>
    </row>
    <row r="176" spans="1:43" x14ac:dyDescent="0.25">
      <c r="A176" s="1"/>
      <c r="F176" s="2"/>
      <c r="G176" s="2"/>
      <c r="H176" s="2"/>
      <c r="I176" s="8"/>
      <c r="J176" s="8"/>
      <c r="K176" s="8"/>
      <c r="AE176" s="10"/>
      <c r="AF176" s="10"/>
      <c r="AG176" s="8"/>
      <c r="AM176" s="4"/>
      <c r="AN176" s="9"/>
      <c r="AO176" s="9"/>
      <c r="AQ176" s="8"/>
    </row>
    <row r="177" spans="1:43" x14ac:dyDescent="0.25">
      <c r="A177" s="1"/>
      <c r="F177" s="2"/>
      <c r="G177" s="2"/>
      <c r="H177" s="2"/>
      <c r="I177" s="8"/>
      <c r="J177" s="8"/>
      <c r="K177" s="8"/>
      <c r="AE177" s="10"/>
      <c r="AF177" s="10"/>
      <c r="AG177" s="8"/>
      <c r="AM177" s="4"/>
      <c r="AN177" s="9"/>
      <c r="AO177" s="9"/>
      <c r="AQ177" s="8"/>
    </row>
    <row r="178" spans="1:43" x14ac:dyDescent="0.25">
      <c r="A178" s="1"/>
      <c r="F178" s="2"/>
      <c r="G178" s="2"/>
      <c r="H178" s="2"/>
      <c r="I178" s="8"/>
      <c r="J178" s="8"/>
      <c r="K178" s="8"/>
      <c r="AE178" s="10"/>
      <c r="AF178" s="10"/>
      <c r="AG178" s="8"/>
      <c r="AN178" s="9"/>
      <c r="AO178" s="9"/>
      <c r="AQ178" s="8"/>
    </row>
    <row r="179" spans="1:43" x14ac:dyDescent="0.25">
      <c r="A179" s="1"/>
      <c r="F179" s="2"/>
      <c r="G179" s="2"/>
      <c r="H179" s="2"/>
      <c r="I179" s="8"/>
      <c r="J179" s="8"/>
      <c r="K179" s="8"/>
      <c r="AE179" s="10"/>
      <c r="AF179" s="10"/>
      <c r="AG179" s="8"/>
      <c r="AN179" s="9"/>
      <c r="AO179" s="9"/>
      <c r="AQ179" s="8"/>
    </row>
    <row r="180" spans="1:43" x14ac:dyDescent="0.25">
      <c r="A180" s="1"/>
      <c r="F180" s="2"/>
      <c r="G180" s="2"/>
      <c r="H180" s="2"/>
      <c r="I180" s="8"/>
      <c r="J180" s="8"/>
      <c r="K180" s="8"/>
      <c r="AE180" s="10"/>
      <c r="AF180" s="10"/>
      <c r="AG180" s="8"/>
      <c r="AN180" s="9"/>
      <c r="AO180" s="9"/>
      <c r="AQ180" s="8"/>
    </row>
    <row r="181" spans="1:43" x14ac:dyDescent="0.25">
      <c r="A181" s="1"/>
      <c r="F181" s="2"/>
      <c r="G181" s="2"/>
      <c r="H181" s="2"/>
      <c r="I181" s="8"/>
      <c r="J181" s="8"/>
      <c r="K181" s="8"/>
      <c r="AE181" s="10"/>
      <c r="AF181" s="10"/>
      <c r="AG181" s="8"/>
      <c r="AN181" s="9"/>
      <c r="AO181" s="9"/>
      <c r="AQ181" s="8"/>
    </row>
    <row r="182" spans="1:43" x14ac:dyDescent="0.25">
      <c r="A182" s="1"/>
      <c r="F182" s="2"/>
      <c r="G182" s="2"/>
      <c r="H182" s="2"/>
      <c r="I182" s="8"/>
      <c r="J182" s="8"/>
      <c r="K182" s="8"/>
      <c r="AE182" s="10"/>
      <c r="AF182" s="10"/>
      <c r="AG182" s="8"/>
      <c r="AN182" s="9"/>
      <c r="AO182" s="9"/>
      <c r="AQ182" s="8"/>
    </row>
    <row r="183" spans="1:43" x14ac:dyDescent="0.25">
      <c r="A183" s="1"/>
      <c r="F183" s="2"/>
      <c r="G183" s="2"/>
      <c r="H183" s="2"/>
      <c r="I183" s="8"/>
      <c r="J183" s="8"/>
      <c r="K183" s="8"/>
      <c r="AE183" s="10"/>
      <c r="AF183" s="10"/>
      <c r="AG183" s="8"/>
      <c r="AN183" s="9"/>
      <c r="AO183" s="9"/>
      <c r="AQ183" s="8"/>
    </row>
    <row r="184" spans="1:43" x14ac:dyDescent="0.25">
      <c r="A184" s="1"/>
      <c r="F184" s="2"/>
      <c r="G184" s="2"/>
      <c r="H184" s="2"/>
      <c r="I184" s="8"/>
      <c r="J184" s="8"/>
      <c r="K184" s="8"/>
      <c r="AE184" s="10"/>
      <c r="AF184" s="10"/>
      <c r="AG184" s="8"/>
      <c r="AN184" s="9"/>
      <c r="AO184" s="9"/>
      <c r="AQ184" s="8"/>
    </row>
    <row r="185" spans="1:43" x14ac:dyDescent="0.25">
      <c r="A185" s="1"/>
      <c r="F185" s="2"/>
      <c r="G185" s="2"/>
      <c r="H185" s="2"/>
      <c r="I185" s="8"/>
      <c r="J185" s="8"/>
      <c r="K185" s="8"/>
      <c r="AE185" s="10"/>
      <c r="AF185" s="10"/>
      <c r="AG185" s="8"/>
      <c r="AN185" s="9"/>
      <c r="AO185" s="9"/>
      <c r="AQ185" s="8"/>
    </row>
    <row r="186" spans="1:43" x14ac:dyDescent="0.25">
      <c r="A186" s="1"/>
      <c r="F186" s="2"/>
      <c r="G186" s="2"/>
      <c r="H186" s="2"/>
      <c r="I186" s="8"/>
      <c r="J186" s="8"/>
      <c r="K186" s="8"/>
      <c r="AE186" s="10"/>
      <c r="AF186" s="10"/>
      <c r="AG186" s="8"/>
      <c r="AN186" s="9"/>
      <c r="AO186" s="9"/>
      <c r="AQ186" s="8"/>
    </row>
    <row r="187" spans="1:43" x14ac:dyDescent="0.25">
      <c r="A187" s="1"/>
      <c r="F187" s="2"/>
      <c r="G187" s="2"/>
      <c r="H187" s="2"/>
      <c r="I187" s="8"/>
      <c r="J187" s="8"/>
      <c r="K187" s="8"/>
      <c r="AE187" s="10"/>
      <c r="AF187" s="10"/>
      <c r="AG187" s="8"/>
      <c r="AN187" s="9"/>
      <c r="AO187" s="9"/>
      <c r="AQ187" s="8"/>
    </row>
    <row r="188" spans="1:43" x14ac:dyDescent="0.25">
      <c r="A188" s="1"/>
      <c r="F188" s="2"/>
      <c r="G188" s="2"/>
      <c r="H188" s="2"/>
      <c r="I188" s="8"/>
      <c r="J188" s="8"/>
      <c r="K188" s="8"/>
      <c r="AE188" s="10"/>
      <c r="AF188" s="10"/>
      <c r="AG188" s="8"/>
      <c r="AN188" s="9"/>
      <c r="AO188" s="9"/>
      <c r="AQ188" s="8"/>
    </row>
    <row r="189" spans="1:43" x14ac:dyDescent="0.25">
      <c r="A189" s="1"/>
      <c r="F189" s="2"/>
      <c r="G189" s="2"/>
      <c r="H189" s="2"/>
      <c r="I189" s="8"/>
      <c r="J189" s="8"/>
      <c r="K189" s="8"/>
      <c r="AE189" s="10"/>
      <c r="AF189" s="10"/>
      <c r="AG189" s="8"/>
      <c r="AN189" s="9"/>
      <c r="AO189" s="9"/>
      <c r="AQ189" s="8"/>
    </row>
    <row r="190" spans="1:43" x14ac:dyDescent="0.25">
      <c r="A190" s="1"/>
      <c r="F190" s="2"/>
      <c r="G190" s="2"/>
      <c r="H190" s="2"/>
      <c r="I190" s="8"/>
      <c r="J190" s="8"/>
      <c r="K190" s="8"/>
      <c r="AE190" s="10"/>
      <c r="AF190" s="10"/>
      <c r="AG190" s="8"/>
      <c r="AN190" s="9"/>
      <c r="AO190" s="9"/>
      <c r="AQ190" s="8"/>
    </row>
    <row r="191" spans="1:43" x14ac:dyDescent="0.25">
      <c r="A191" s="1"/>
      <c r="F191" s="2"/>
      <c r="G191" s="2"/>
      <c r="H191" s="2"/>
      <c r="I191" s="8"/>
      <c r="J191" s="8"/>
      <c r="K191" s="8"/>
      <c r="AE191" s="10"/>
      <c r="AF191" s="10"/>
      <c r="AG191" s="8"/>
      <c r="AN191" s="9"/>
      <c r="AO191" s="9"/>
      <c r="AQ191" s="8"/>
    </row>
    <row r="192" spans="1:43" x14ac:dyDescent="0.25">
      <c r="A192" s="1"/>
      <c r="F192" s="2"/>
      <c r="G192" s="2"/>
      <c r="H192" s="2"/>
      <c r="I192" s="8"/>
      <c r="J192" s="8"/>
      <c r="K192" s="8"/>
      <c r="AE192" s="10"/>
      <c r="AF192" s="10"/>
      <c r="AG192" s="8"/>
      <c r="AN192" s="9"/>
      <c r="AO192" s="9"/>
      <c r="AQ192" s="8"/>
    </row>
    <row r="193" spans="1:43" x14ac:dyDescent="0.25">
      <c r="A193" s="1"/>
      <c r="F193" s="2"/>
      <c r="G193" s="2"/>
      <c r="H193" s="2"/>
      <c r="I193" s="8"/>
      <c r="J193" s="8"/>
      <c r="K193" s="8"/>
      <c r="AE193" s="10"/>
      <c r="AF193" s="10"/>
      <c r="AG193" s="8"/>
      <c r="AN193" s="9"/>
      <c r="AO193" s="9"/>
      <c r="AQ193" s="8"/>
    </row>
    <row r="194" spans="1:43" x14ac:dyDescent="0.25">
      <c r="A194" s="1"/>
      <c r="F194" s="2"/>
      <c r="G194" s="2"/>
      <c r="H194" s="2"/>
      <c r="I194" s="8"/>
      <c r="J194" s="8"/>
      <c r="K194" s="8"/>
      <c r="AE194" s="10"/>
      <c r="AF194" s="10"/>
      <c r="AG194" s="8"/>
      <c r="AN194" s="9"/>
      <c r="AO194" s="9"/>
      <c r="AQ194" s="8"/>
    </row>
    <row r="195" spans="1:43" x14ac:dyDescent="0.25">
      <c r="A195" s="1"/>
      <c r="F195" s="2"/>
      <c r="G195" s="2"/>
      <c r="H195" s="2"/>
      <c r="I195" s="8"/>
      <c r="J195" s="8"/>
      <c r="K195" s="8"/>
      <c r="AE195" s="10"/>
      <c r="AF195" s="10"/>
      <c r="AG195" s="8"/>
      <c r="AN195" s="9"/>
      <c r="AO195" s="9"/>
      <c r="AQ195" s="8"/>
    </row>
    <row r="196" spans="1:43" x14ac:dyDescent="0.25">
      <c r="A196" s="1"/>
      <c r="F196" s="2"/>
      <c r="G196" s="2"/>
      <c r="H196" s="2"/>
      <c r="I196" s="8"/>
      <c r="J196" s="8"/>
      <c r="K196" s="8"/>
      <c r="AE196" s="10"/>
      <c r="AF196" s="10"/>
      <c r="AG196" s="8"/>
      <c r="AN196" s="9"/>
      <c r="AO196" s="9"/>
      <c r="AQ196" s="8"/>
    </row>
    <row r="197" spans="1:43" x14ac:dyDescent="0.25">
      <c r="A197" s="1"/>
      <c r="F197" s="2"/>
      <c r="G197" s="2"/>
      <c r="H197" s="2"/>
      <c r="I197" s="8"/>
      <c r="J197" s="8"/>
      <c r="K197" s="8"/>
      <c r="AE197" s="10"/>
      <c r="AF197" s="10"/>
      <c r="AG197" s="8"/>
      <c r="AN197" s="9"/>
      <c r="AO197" s="9"/>
      <c r="AQ197" s="8"/>
    </row>
    <row r="198" spans="1:43" x14ac:dyDescent="0.25">
      <c r="A198" s="1"/>
      <c r="F198" s="2"/>
      <c r="G198" s="2"/>
      <c r="H198" s="2"/>
      <c r="I198" s="8"/>
      <c r="J198" s="8"/>
      <c r="K198" s="8"/>
      <c r="AE198" s="10"/>
      <c r="AF198" s="10"/>
      <c r="AG198" s="8"/>
      <c r="AN198" s="9"/>
      <c r="AO198" s="9"/>
      <c r="AQ198" s="8"/>
    </row>
    <row r="199" spans="1:43" x14ac:dyDescent="0.25">
      <c r="A199" s="1"/>
      <c r="F199" s="2"/>
      <c r="G199" s="2"/>
      <c r="H199" s="2"/>
      <c r="I199" s="8"/>
      <c r="J199" s="8"/>
      <c r="K199" s="8"/>
      <c r="AE199" s="10"/>
      <c r="AF199" s="10"/>
      <c r="AG199" s="8"/>
      <c r="AN199" s="9"/>
      <c r="AO199" s="9"/>
      <c r="AQ199" s="8"/>
    </row>
    <row r="200" spans="1:43" x14ac:dyDescent="0.25">
      <c r="A200" s="1"/>
      <c r="F200" s="2"/>
      <c r="G200" s="2"/>
      <c r="H200" s="2"/>
      <c r="I200" s="8"/>
      <c r="J200" s="8"/>
      <c r="K200" s="8"/>
      <c r="AE200" s="10"/>
      <c r="AF200" s="10"/>
      <c r="AG200" s="8"/>
      <c r="AN200" s="9"/>
      <c r="AO200" s="9"/>
      <c r="AQ200" s="8"/>
    </row>
    <row r="201" spans="1:43" x14ac:dyDescent="0.25">
      <c r="A201" s="1"/>
      <c r="F201" s="2"/>
      <c r="G201" s="2"/>
      <c r="H201" s="2"/>
      <c r="I201" s="8"/>
      <c r="J201" s="8"/>
      <c r="K201" s="8"/>
      <c r="AE201" s="10"/>
      <c r="AF201" s="10"/>
      <c r="AG201" s="8"/>
      <c r="AN201" s="9"/>
      <c r="AO201" s="9"/>
      <c r="AQ201" s="8"/>
    </row>
    <row r="202" spans="1:43" x14ac:dyDescent="0.25">
      <c r="A202" s="1"/>
      <c r="F202" s="2"/>
      <c r="G202" s="2"/>
      <c r="H202" s="2"/>
      <c r="I202" s="8"/>
      <c r="J202" s="8"/>
      <c r="K202" s="8"/>
      <c r="AE202" s="10"/>
      <c r="AF202" s="10"/>
      <c r="AG202" s="8"/>
      <c r="AN202" s="9"/>
      <c r="AO202" s="9"/>
      <c r="AQ202" s="8"/>
    </row>
    <row r="203" spans="1:43" x14ac:dyDescent="0.25">
      <c r="A203" s="1"/>
      <c r="F203" s="2"/>
      <c r="G203" s="2"/>
      <c r="H203" s="2"/>
      <c r="I203" s="8"/>
      <c r="J203" s="8"/>
      <c r="K203" s="8"/>
      <c r="AE203" s="10"/>
      <c r="AF203" s="10"/>
      <c r="AG203" s="8"/>
      <c r="AN203" s="9"/>
      <c r="AO203" s="9"/>
      <c r="AQ203" s="8"/>
    </row>
    <row r="204" spans="1:43" x14ac:dyDescent="0.25">
      <c r="A204" s="1"/>
      <c r="F204" s="2"/>
      <c r="G204" s="2"/>
      <c r="H204" s="2"/>
      <c r="I204" s="8"/>
      <c r="J204" s="8"/>
      <c r="K204" s="8"/>
      <c r="AE204" s="10"/>
      <c r="AF204" s="10"/>
      <c r="AG204" s="8"/>
      <c r="AN204" s="9"/>
      <c r="AO204" s="9"/>
      <c r="AQ204" s="8"/>
    </row>
    <row r="205" spans="1:43" x14ac:dyDescent="0.25">
      <c r="A205" s="1"/>
      <c r="F205" s="2"/>
      <c r="G205" s="2"/>
      <c r="H205" s="2"/>
      <c r="I205" s="8"/>
      <c r="J205" s="8"/>
      <c r="K205" s="8"/>
      <c r="AE205" s="10"/>
      <c r="AF205" s="10"/>
      <c r="AG205" s="8"/>
      <c r="AN205" s="9"/>
      <c r="AO205" s="9"/>
      <c r="AQ205" s="8"/>
    </row>
    <row r="206" spans="1:43" x14ac:dyDescent="0.25">
      <c r="A206" s="1"/>
      <c r="F206" s="2"/>
      <c r="G206" s="2"/>
      <c r="H206" s="2"/>
      <c r="I206" s="8"/>
      <c r="J206" s="8"/>
      <c r="K206" s="8"/>
      <c r="AE206" s="10"/>
      <c r="AF206" s="10"/>
      <c r="AG206" s="8"/>
      <c r="AN206" s="9"/>
      <c r="AO206" s="9"/>
      <c r="AQ206" s="8"/>
    </row>
    <row r="207" spans="1:43" x14ac:dyDescent="0.25">
      <c r="A207" s="1"/>
      <c r="F207" s="2"/>
      <c r="G207" s="2"/>
      <c r="H207" s="2"/>
      <c r="I207" s="8"/>
      <c r="J207" s="8"/>
      <c r="K207" s="8"/>
      <c r="AE207" s="10"/>
      <c r="AF207" s="10"/>
      <c r="AG207" s="8"/>
      <c r="AN207" s="9"/>
      <c r="AO207" s="9"/>
      <c r="AQ207" s="8"/>
    </row>
    <row r="208" spans="1:43" x14ac:dyDescent="0.25">
      <c r="A208" s="1"/>
      <c r="F208" s="2"/>
      <c r="G208" s="2"/>
      <c r="H208" s="2"/>
      <c r="I208" s="8"/>
      <c r="J208" s="8"/>
      <c r="K208" s="8"/>
      <c r="AE208" s="10"/>
      <c r="AF208" s="10"/>
      <c r="AG208" s="8"/>
      <c r="AN208" s="9"/>
      <c r="AO208" s="9"/>
      <c r="AQ208" s="8"/>
    </row>
    <row r="209" spans="1:43" x14ac:dyDescent="0.25">
      <c r="A209" s="1"/>
      <c r="F209" s="2"/>
      <c r="G209" s="2"/>
      <c r="H209" s="2"/>
      <c r="I209" s="8"/>
      <c r="J209" s="8"/>
      <c r="K209" s="8"/>
      <c r="AE209" s="10"/>
      <c r="AF209" s="10"/>
      <c r="AG209" s="8"/>
      <c r="AN209" s="9"/>
      <c r="AO209" s="9"/>
      <c r="AQ209" s="8"/>
    </row>
    <row r="210" spans="1:43" x14ac:dyDescent="0.25">
      <c r="A210" s="1"/>
      <c r="F210" s="2"/>
      <c r="G210" s="2"/>
      <c r="H210" s="2"/>
      <c r="I210" s="8"/>
      <c r="J210" s="8"/>
      <c r="K210" s="8"/>
      <c r="AE210" s="10"/>
      <c r="AF210" s="10"/>
      <c r="AG210" s="8"/>
      <c r="AN210" s="9"/>
      <c r="AO210" s="9"/>
      <c r="AQ210" s="8"/>
    </row>
    <row r="211" spans="1:43" x14ac:dyDescent="0.25">
      <c r="A211" s="1"/>
      <c r="F211" s="2"/>
      <c r="G211" s="2"/>
      <c r="H211" s="2"/>
      <c r="I211" s="8"/>
      <c r="J211" s="8"/>
      <c r="K211" s="8"/>
      <c r="AE211" s="10"/>
      <c r="AF211" s="10"/>
      <c r="AG211" s="8"/>
      <c r="AN211" s="9"/>
      <c r="AO211" s="9"/>
      <c r="AQ211" s="8"/>
    </row>
    <row r="212" spans="1:43" x14ac:dyDescent="0.25">
      <c r="A212" s="1"/>
      <c r="F212" s="2"/>
      <c r="G212" s="2"/>
      <c r="H212" s="2"/>
      <c r="I212" s="8"/>
      <c r="J212" s="8"/>
      <c r="K212" s="8"/>
      <c r="AE212" s="10"/>
      <c r="AF212" s="10"/>
      <c r="AG212" s="8"/>
      <c r="AN212" s="9"/>
      <c r="AO212" s="9"/>
      <c r="AQ212" s="8"/>
    </row>
    <row r="213" spans="1:43" x14ac:dyDescent="0.25">
      <c r="A213" s="1"/>
      <c r="F213" s="2"/>
      <c r="G213" s="2"/>
      <c r="H213" s="2"/>
      <c r="I213" s="8"/>
      <c r="J213" s="8"/>
      <c r="K213" s="8"/>
      <c r="AE213" s="10"/>
      <c r="AF213" s="10"/>
      <c r="AG213" s="8"/>
      <c r="AN213" s="9"/>
      <c r="AO213" s="9"/>
      <c r="AQ213" s="8"/>
    </row>
    <row r="214" spans="1:43" x14ac:dyDescent="0.25">
      <c r="A214" s="1"/>
      <c r="F214" s="2"/>
      <c r="G214" s="2"/>
      <c r="H214" s="2"/>
      <c r="I214" s="8"/>
      <c r="J214" s="8"/>
      <c r="K214" s="8"/>
      <c r="AE214" s="10"/>
      <c r="AF214" s="10"/>
      <c r="AG214" s="8"/>
      <c r="AN214" s="9"/>
      <c r="AO214" s="9"/>
      <c r="AQ214" s="8"/>
    </row>
    <row r="215" spans="1:43" x14ac:dyDescent="0.25">
      <c r="A215" s="1"/>
      <c r="F215" s="2"/>
      <c r="G215" s="2"/>
      <c r="H215" s="2"/>
      <c r="I215" s="8"/>
      <c r="J215" s="8"/>
      <c r="K215" s="8"/>
      <c r="AE215" s="10"/>
      <c r="AF215" s="10"/>
      <c r="AG215" s="8"/>
      <c r="AN215" s="9"/>
      <c r="AO215" s="9"/>
      <c r="AQ215" s="8"/>
    </row>
    <row r="216" spans="1:43" x14ac:dyDescent="0.25">
      <c r="A216" s="1"/>
      <c r="F216" s="2"/>
      <c r="G216" s="2"/>
      <c r="H216" s="2"/>
      <c r="I216" s="8"/>
      <c r="J216" s="8"/>
      <c r="K216" s="8"/>
      <c r="AE216" s="10"/>
      <c r="AF216" s="10"/>
      <c r="AG216" s="8"/>
      <c r="AN216" s="9"/>
      <c r="AO216" s="9"/>
      <c r="AQ216" s="8"/>
    </row>
    <row r="217" spans="1:43" x14ac:dyDescent="0.25">
      <c r="A217" s="1"/>
      <c r="F217" s="2"/>
      <c r="G217" s="2"/>
      <c r="H217" s="2"/>
      <c r="I217" s="8"/>
      <c r="J217" s="8"/>
      <c r="K217" s="8"/>
      <c r="AE217" s="10"/>
      <c r="AF217" s="10"/>
      <c r="AG217" s="8"/>
      <c r="AN217" s="9"/>
      <c r="AO217" s="9"/>
      <c r="AQ217" s="8"/>
    </row>
    <row r="218" spans="1:43" x14ac:dyDescent="0.25">
      <c r="A218" s="1"/>
      <c r="F218" s="2"/>
      <c r="G218" s="2"/>
      <c r="H218" s="2"/>
      <c r="I218" s="8"/>
      <c r="J218" s="8"/>
      <c r="K218" s="8"/>
      <c r="AE218" s="10"/>
      <c r="AF218" s="10"/>
      <c r="AG218" s="8"/>
      <c r="AN218" s="9"/>
      <c r="AO218" s="9"/>
      <c r="AQ218" s="8"/>
    </row>
    <row r="219" spans="1:43" x14ac:dyDescent="0.25">
      <c r="A219" s="1"/>
      <c r="F219" s="2"/>
      <c r="G219" s="2"/>
      <c r="H219" s="2"/>
      <c r="I219" s="8"/>
      <c r="J219" s="8"/>
      <c r="K219" s="8"/>
      <c r="AE219" s="10"/>
      <c r="AF219" s="10"/>
      <c r="AG219" s="8"/>
      <c r="AN219" s="9"/>
      <c r="AO219" s="9"/>
      <c r="AQ219" s="8"/>
    </row>
    <row r="220" spans="1:43" x14ac:dyDescent="0.25">
      <c r="A220" s="1"/>
      <c r="F220" s="2"/>
      <c r="G220" s="2"/>
      <c r="H220" s="2"/>
      <c r="I220" s="8"/>
      <c r="J220" s="8"/>
      <c r="K220" s="8"/>
      <c r="AE220" s="10"/>
      <c r="AF220" s="10"/>
      <c r="AG220" s="8"/>
      <c r="AN220" s="9"/>
      <c r="AO220" s="9"/>
      <c r="AQ220" s="8"/>
    </row>
    <row r="221" spans="1:43" x14ac:dyDescent="0.25">
      <c r="A221" s="1"/>
      <c r="F221" s="2"/>
      <c r="G221" s="2"/>
      <c r="H221" s="2"/>
      <c r="I221" s="8"/>
      <c r="J221" s="8"/>
      <c r="K221" s="8"/>
      <c r="AE221" s="10"/>
      <c r="AF221" s="10"/>
      <c r="AG221" s="8"/>
      <c r="AN221" s="9"/>
      <c r="AO221" s="9"/>
      <c r="AQ221" s="8"/>
    </row>
    <row r="222" spans="1:43" x14ac:dyDescent="0.25">
      <c r="A222" s="1"/>
      <c r="F222" s="2"/>
      <c r="G222" s="2"/>
      <c r="H222" s="2"/>
      <c r="I222" s="8"/>
      <c r="J222" s="8"/>
      <c r="K222" s="8"/>
      <c r="AE222" s="10"/>
      <c r="AF222" s="10"/>
      <c r="AG222" s="8"/>
      <c r="AN222" s="9"/>
      <c r="AO222" s="9"/>
      <c r="AQ222" s="8"/>
    </row>
    <row r="223" spans="1:43" x14ac:dyDescent="0.25">
      <c r="A223" s="1"/>
      <c r="F223" s="2"/>
      <c r="G223" s="2"/>
      <c r="H223" s="2"/>
      <c r="I223" s="8"/>
      <c r="J223" s="8"/>
      <c r="K223" s="8"/>
      <c r="AE223" s="10"/>
      <c r="AF223" s="10"/>
      <c r="AG223" s="8"/>
      <c r="AN223" s="9"/>
      <c r="AO223" s="9"/>
      <c r="AQ223" s="8"/>
    </row>
    <row r="224" spans="1:43" x14ac:dyDescent="0.25">
      <c r="A224" s="1"/>
      <c r="F224" s="2"/>
      <c r="G224" s="2"/>
      <c r="H224" s="2"/>
      <c r="I224" s="8"/>
      <c r="J224" s="8"/>
      <c r="K224" s="8"/>
      <c r="AE224" s="10"/>
      <c r="AF224" s="10"/>
      <c r="AG224" s="8"/>
      <c r="AN224" s="9"/>
      <c r="AO224" s="9"/>
      <c r="AQ224" s="8"/>
    </row>
    <row r="225" spans="1:43" x14ac:dyDescent="0.25">
      <c r="A225" s="1"/>
      <c r="F225" s="2"/>
      <c r="G225" s="2"/>
      <c r="H225" s="2"/>
      <c r="I225" s="8"/>
      <c r="J225" s="8"/>
      <c r="K225" s="8"/>
      <c r="AE225" s="10"/>
      <c r="AF225" s="10"/>
      <c r="AG225" s="8"/>
      <c r="AN225" s="9"/>
      <c r="AO225" s="9"/>
      <c r="AQ225" s="8"/>
    </row>
    <row r="226" spans="1:43" x14ac:dyDescent="0.25">
      <c r="A226" s="1"/>
      <c r="F226" s="2"/>
      <c r="G226" s="2"/>
      <c r="H226" s="2"/>
      <c r="I226" s="8"/>
      <c r="J226" s="8"/>
      <c r="K226" s="8"/>
      <c r="AE226" s="10"/>
      <c r="AF226" s="10"/>
      <c r="AG226" s="8"/>
      <c r="AN226" s="9"/>
      <c r="AO226" s="9"/>
      <c r="AQ226" s="8"/>
    </row>
    <row r="227" spans="1:43" x14ac:dyDescent="0.25">
      <c r="A227" s="1"/>
      <c r="F227" s="2"/>
      <c r="G227" s="2"/>
      <c r="H227" s="2"/>
      <c r="I227" s="8"/>
      <c r="J227" s="8"/>
      <c r="K227" s="8"/>
      <c r="AE227" s="10"/>
      <c r="AF227" s="10"/>
      <c r="AG227" s="8"/>
      <c r="AN227" s="9"/>
      <c r="AO227" s="9"/>
      <c r="AQ227" s="8"/>
    </row>
    <row r="228" spans="1:43" x14ac:dyDescent="0.25">
      <c r="A228" s="1"/>
      <c r="F228" s="2"/>
      <c r="G228" s="2"/>
      <c r="H228" s="2"/>
      <c r="I228" s="8"/>
      <c r="J228" s="8"/>
      <c r="K228" s="8"/>
      <c r="AE228" s="10"/>
      <c r="AF228" s="10"/>
      <c r="AG228" s="8"/>
      <c r="AN228" s="9"/>
      <c r="AO228" s="9"/>
      <c r="AQ228" s="8"/>
    </row>
    <row r="229" spans="1:43" x14ac:dyDescent="0.25">
      <c r="A229" s="1"/>
      <c r="F229" s="2"/>
      <c r="G229" s="2"/>
      <c r="H229" s="2"/>
      <c r="I229" s="8"/>
      <c r="J229" s="8"/>
      <c r="K229" s="8"/>
      <c r="AE229" s="10"/>
      <c r="AF229" s="10"/>
      <c r="AG229" s="8"/>
      <c r="AN229" s="9"/>
      <c r="AO229" s="9"/>
      <c r="AQ229" s="8"/>
    </row>
    <row r="230" spans="1:43" x14ac:dyDescent="0.25">
      <c r="A230" s="1"/>
      <c r="F230" s="2"/>
      <c r="G230" s="2"/>
      <c r="H230" s="2"/>
      <c r="I230" s="8"/>
      <c r="J230" s="8"/>
      <c r="K230" s="8"/>
      <c r="AE230" s="10"/>
      <c r="AF230" s="10"/>
      <c r="AG230" s="8"/>
      <c r="AN230" s="9"/>
      <c r="AO230" s="9"/>
      <c r="AQ230" s="8"/>
    </row>
    <row r="231" spans="1:43" x14ac:dyDescent="0.25">
      <c r="A231" s="1"/>
      <c r="F231" s="2"/>
      <c r="G231" s="2"/>
      <c r="H231" s="2"/>
      <c r="I231" s="8"/>
      <c r="J231" s="8"/>
      <c r="K231" s="8"/>
      <c r="AE231" s="10"/>
      <c r="AF231" s="10"/>
      <c r="AG231" s="8"/>
      <c r="AN231" s="9"/>
      <c r="AO231" s="9"/>
      <c r="AQ231" s="8"/>
    </row>
    <row r="232" spans="1:43" x14ac:dyDescent="0.25">
      <c r="A232" s="1"/>
      <c r="F232" s="2"/>
      <c r="G232" s="2"/>
      <c r="H232" s="2"/>
      <c r="I232" s="8"/>
      <c r="J232" s="8"/>
      <c r="K232" s="8"/>
      <c r="AE232" s="10"/>
      <c r="AF232" s="10"/>
      <c r="AG232" s="8"/>
      <c r="AN232" s="9"/>
      <c r="AO232" s="9"/>
      <c r="AQ232" s="8"/>
    </row>
    <row r="233" spans="1:43" x14ac:dyDescent="0.25">
      <c r="A233" s="1"/>
      <c r="F233" s="2"/>
      <c r="G233" s="2"/>
      <c r="H233" s="2"/>
      <c r="I233" s="8"/>
      <c r="J233" s="8"/>
      <c r="K233" s="8"/>
      <c r="AE233" s="10"/>
      <c r="AF233" s="10"/>
      <c r="AG233" s="8"/>
      <c r="AN233" s="9"/>
      <c r="AO233" s="9"/>
      <c r="AQ233" s="8"/>
    </row>
    <row r="234" spans="1:43" x14ac:dyDescent="0.25">
      <c r="A234" s="1"/>
      <c r="F234" s="2"/>
      <c r="G234" s="2"/>
      <c r="H234" s="2"/>
      <c r="I234" s="8"/>
      <c r="J234" s="8"/>
      <c r="K234" s="8"/>
      <c r="AB234" s="6"/>
      <c r="AE234" s="10"/>
      <c r="AF234" s="10"/>
      <c r="AG234" s="8"/>
      <c r="AN234" s="9"/>
      <c r="AO234" s="9"/>
      <c r="AQ234" s="8"/>
    </row>
    <row r="235" spans="1:43" x14ac:dyDescent="0.25">
      <c r="A235" s="1"/>
      <c r="F235" s="2"/>
      <c r="G235" s="2"/>
      <c r="H235" s="2"/>
      <c r="I235" s="8"/>
      <c r="J235" s="8"/>
      <c r="K235" s="8"/>
      <c r="AB235" s="6"/>
      <c r="AE235" s="10"/>
      <c r="AF235" s="10"/>
      <c r="AG235" s="8"/>
      <c r="AN235" s="9"/>
      <c r="AO235" s="9"/>
      <c r="AQ235" s="8"/>
    </row>
    <row r="236" spans="1:43" x14ac:dyDescent="0.25">
      <c r="A236" s="1"/>
      <c r="F236" s="2"/>
      <c r="G236" s="2"/>
      <c r="H236" s="2"/>
      <c r="I236" s="8"/>
      <c r="J236" s="8"/>
      <c r="K236" s="8"/>
      <c r="AB236" s="6"/>
      <c r="AE236" s="10"/>
      <c r="AF236" s="10"/>
      <c r="AG236" s="8"/>
      <c r="AN236" s="9"/>
      <c r="AO236" s="9"/>
      <c r="AQ236" s="8"/>
    </row>
    <row r="237" spans="1:43" x14ac:dyDescent="0.25">
      <c r="A237" s="1"/>
      <c r="F237" s="2"/>
      <c r="G237" s="2"/>
      <c r="H237" s="2"/>
      <c r="I237" s="8"/>
      <c r="J237" s="8"/>
      <c r="K237" s="8"/>
      <c r="AB237" s="6"/>
      <c r="AE237" s="10"/>
      <c r="AF237" s="10"/>
      <c r="AG237" s="8"/>
      <c r="AN237" s="9"/>
      <c r="AO237" s="9"/>
      <c r="AQ237" s="8"/>
    </row>
    <row r="238" spans="1:43" x14ac:dyDescent="0.25">
      <c r="A238" s="1"/>
      <c r="F238" s="2"/>
      <c r="G238" s="2"/>
      <c r="H238" s="2"/>
      <c r="I238" s="8"/>
      <c r="J238" s="8"/>
      <c r="K238" s="8"/>
      <c r="AE238" s="10"/>
      <c r="AF238" s="10"/>
      <c r="AG238" s="8"/>
      <c r="AN238" s="9"/>
      <c r="AO238" s="9"/>
      <c r="AQ238" s="8"/>
    </row>
    <row r="239" spans="1:43" x14ac:dyDescent="0.25">
      <c r="A239" s="1"/>
      <c r="F239" s="2"/>
      <c r="G239" s="2"/>
      <c r="H239" s="2"/>
      <c r="I239" s="8"/>
      <c r="J239" s="8"/>
      <c r="K239" s="8"/>
      <c r="AB239" s="6"/>
      <c r="AE239" s="10"/>
      <c r="AF239" s="10"/>
      <c r="AG239" s="8"/>
      <c r="AN239" s="9"/>
      <c r="AO239" s="9"/>
      <c r="AQ239" s="8"/>
    </row>
    <row r="240" spans="1:43" x14ac:dyDescent="0.25">
      <c r="A240" s="1"/>
      <c r="F240" s="2"/>
      <c r="G240" s="2"/>
      <c r="H240" s="2"/>
      <c r="I240" s="8"/>
      <c r="J240" s="8"/>
      <c r="K240" s="8"/>
      <c r="AE240" s="10"/>
      <c r="AF240" s="10"/>
      <c r="AG240" s="8"/>
      <c r="AN240" s="9"/>
      <c r="AO240" s="9"/>
      <c r="AQ240" s="8"/>
    </row>
    <row r="241" spans="1:43" x14ac:dyDescent="0.25">
      <c r="A241" s="1"/>
      <c r="F241" s="2"/>
      <c r="G241" s="2"/>
      <c r="H241" s="2"/>
      <c r="I241" s="8"/>
      <c r="J241" s="8"/>
      <c r="K241" s="8"/>
      <c r="AB241" s="7"/>
      <c r="AC241" s="7"/>
      <c r="AD241" s="7"/>
      <c r="AE241" s="10"/>
      <c r="AF241" s="10"/>
      <c r="AG241" s="8"/>
      <c r="AN241" s="9"/>
      <c r="AO241" s="9"/>
      <c r="AQ241" s="8"/>
    </row>
    <row r="242" spans="1:43" x14ac:dyDescent="0.25">
      <c r="A242" s="1"/>
      <c r="F242" s="2"/>
      <c r="G242" s="2"/>
      <c r="H242" s="2"/>
      <c r="I242" s="8"/>
      <c r="J242" s="8"/>
      <c r="K242" s="8"/>
      <c r="AB242" s="6"/>
      <c r="AC242" s="7"/>
      <c r="AD242" s="7"/>
      <c r="AE242" s="10"/>
      <c r="AF242" s="10"/>
      <c r="AG242" s="8"/>
      <c r="AN242" s="9"/>
      <c r="AO242" s="9"/>
      <c r="AQ242" s="8"/>
    </row>
    <row r="243" spans="1:43" x14ac:dyDescent="0.25">
      <c r="A243" s="1"/>
      <c r="F243" s="2"/>
      <c r="G243" s="2"/>
      <c r="H243" s="2"/>
      <c r="I243" s="8"/>
      <c r="J243" s="8"/>
      <c r="K243" s="8"/>
      <c r="AB243" s="6"/>
      <c r="AC243" s="7"/>
      <c r="AD243" s="7"/>
      <c r="AE243" s="10"/>
      <c r="AF243" s="10"/>
      <c r="AG243" s="8"/>
      <c r="AN243" s="9"/>
      <c r="AO243" s="9"/>
      <c r="AQ243" s="8"/>
    </row>
    <row r="244" spans="1:43" x14ac:dyDescent="0.25">
      <c r="A244" s="1"/>
      <c r="F244" s="2"/>
      <c r="G244" s="2"/>
      <c r="H244" s="2"/>
      <c r="I244" s="8"/>
      <c r="J244" s="8"/>
      <c r="K244" s="8"/>
      <c r="AB244" s="6"/>
      <c r="AC244" s="7"/>
      <c r="AD244" s="7"/>
      <c r="AE244" s="10"/>
      <c r="AF244" s="10"/>
      <c r="AG244" s="8"/>
      <c r="AN244" s="9"/>
      <c r="AO244" s="9"/>
      <c r="AQ244" s="8"/>
    </row>
    <row r="245" spans="1:43" x14ac:dyDescent="0.25">
      <c r="A245" s="1"/>
      <c r="F245" s="2"/>
      <c r="G245" s="2"/>
      <c r="H245" s="2"/>
      <c r="I245" s="8"/>
      <c r="J245" s="8"/>
      <c r="K245" s="8"/>
      <c r="AB245" s="7"/>
      <c r="AC245" s="7"/>
      <c r="AD245" s="7"/>
      <c r="AE245" s="10"/>
      <c r="AF245" s="10"/>
      <c r="AG245" s="8"/>
      <c r="AN245" s="9"/>
      <c r="AO245" s="9"/>
      <c r="AQ245" s="8"/>
    </row>
    <row r="246" spans="1:43" x14ac:dyDescent="0.25">
      <c r="A246" s="1"/>
      <c r="F246" s="2"/>
      <c r="G246" s="2"/>
      <c r="H246" s="2"/>
      <c r="I246" s="8"/>
      <c r="J246" s="8"/>
      <c r="K246" s="8"/>
      <c r="AB246" s="6"/>
      <c r="AC246" s="7"/>
      <c r="AD246" s="7"/>
      <c r="AE246" s="10"/>
      <c r="AF246" s="10"/>
      <c r="AG246" s="8"/>
      <c r="AN246" s="9"/>
      <c r="AO246" s="9"/>
      <c r="AQ246" s="8"/>
    </row>
    <row r="247" spans="1:43" x14ac:dyDescent="0.25">
      <c r="A247" s="1"/>
      <c r="F247" s="2"/>
      <c r="G247" s="2"/>
      <c r="H247" s="2"/>
      <c r="I247" s="8"/>
      <c r="J247" s="8"/>
      <c r="K247" s="8"/>
      <c r="AB247" s="7"/>
      <c r="AC247" s="7"/>
      <c r="AD247" s="7"/>
      <c r="AE247" s="10"/>
      <c r="AF247" s="10"/>
      <c r="AG247" s="8"/>
      <c r="AN247" s="9"/>
      <c r="AO247" s="9"/>
      <c r="AQ247" s="8"/>
    </row>
    <row r="248" spans="1:43" x14ac:dyDescent="0.25">
      <c r="A248" s="1"/>
      <c r="F248" s="2"/>
      <c r="G248" s="2"/>
      <c r="H248" s="2"/>
      <c r="I248" s="8"/>
      <c r="J248" s="8"/>
      <c r="K248" s="8"/>
      <c r="AB248" s="7"/>
      <c r="AC248" s="7"/>
      <c r="AD248" s="7"/>
      <c r="AE248" s="10"/>
      <c r="AF248" s="10"/>
      <c r="AG248" s="8"/>
      <c r="AN248" s="9"/>
      <c r="AO248" s="9"/>
      <c r="AQ248" s="8"/>
    </row>
    <row r="249" spans="1:43" x14ac:dyDescent="0.25">
      <c r="A249" s="1"/>
      <c r="F249" s="2"/>
      <c r="G249" s="2"/>
      <c r="H249" s="2"/>
      <c r="I249" s="8"/>
      <c r="J249" s="8"/>
      <c r="K249" s="8"/>
      <c r="AB249" s="6"/>
      <c r="AC249" s="7"/>
      <c r="AD249" s="7"/>
      <c r="AE249" s="10"/>
      <c r="AF249" s="10"/>
      <c r="AG249" s="8"/>
      <c r="AN249" s="9"/>
      <c r="AO249" s="9"/>
      <c r="AQ249" s="8"/>
    </row>
    <row r="250" spans="1:43" x14ac:dyDescent="0.25">
      <c r="A250" s="1"/>
      <c r="F250" s="2"/>
      <c r="G250" s="2"/>
      <c r="H250" s="2"/>
      <c r="I250" s="8"/>
      <c r="J250" s="8"/>
      <c r="K250" s="8"/>
      <c r="AB250" s="7"/>
      <c r="AC250" s="7"/>
      <c r="AD250" s="7"/>
      <c r="AE250" s="10"/>
      <c r="AF250" s="10"/>
      <c r="AG250" s="8"/>
      <c r="AN250" s="9"/>
      <c r="AO250" s="9"/>
      <c r="AQ250" s="8"/>
    </row>
    <row r="251" spans="1:43" x14ac:dyDescent="0.25">
      <c r="A251" s="1"/>
      <c r="F251" s="2"/>
      <c r="G251" s="2"/>
      <c r="H251" s="2"/>
      <c r="I251" s="8"/>
      <c r="J251" s="8"/>
      <c r="K251" s="8"/>
      <c r="AB251" s="7"/>
      <c r="AC251" s="7"/>
      <c r="AD251" s="7"/>
      <c r="AE251" s="10"/>
      <c r="AF251" s="10"/>
      <c r="AG251" s="8"/>
      <c r="AN251" s="9"/>
      <c r="AO251" s="9"/>
      <c r="AQ251" s="8"/>
    </row>
    <row r="252" spans="1:43" x14ac:dyDescent="0.25">
      <c r="A252" s="1"/>
      <c r="F252" s="2"/>
      <c r="G252" s="2"/>
      <c r="H252" s="2"/>
      <c r="I252" s="8"/>
      <c r="J252" s="8"/>
      <c r="K252" s="8"/>
      <c r="AB252" s="7"/>
      <c r="AC252" s="7"/>
      <c r="AD252" s="7"/>
      <c r="AE252" s="10"/>
      <c r="AF252" s="10"/>
      <c r="AG252" s="8"/>
      <c r="AN252" s="9"/>
      <c r="AO252" s="9"/>
      <c r="AQ252" s="8"/>
    </row>
    <row r="253" spans="1:43" x14ac:dyDescent="0.25">
      <c r="A253" s="1"/>
      <c r="F253" s="2"/>
      <c r="G253" s="2"/>
      <c r="H253" s="2"/>
      <c r="I253" s="8"/>
      <c r="J253" s="8"/>
      <c r="K253" s="8"/>
      <c r="AE253" s="10"/>
      <c r="AF253" s="10"/>
      <c r="AG253" s="8"/>
      <c r="AN253" s="9"/>
      <c r="AO253" s="9"/>
      <c r="AQ253" s="8"/>
    </row>
    <row r="254" spans="1:43" x14ac:dyDescent="0.25">
      <c r="A254" s="1"/>
      <c r="F254" s="2"/>
      <c r="G254" s="2"/>
      <c r="H254" s="2"/>
      <c r="I254" s="8"/>
      <c r="J254" s="8"/>
      <c r="K254" s="8"/>
      <c r="AE254" s="10"/>
      <c r="AF254" s="10"/>
      <c r="AG254" s="8"/>
      <c r="AN254" s="9"/>
      <c r="AO254" s="9"/>
      <c r="AQ254" s="8"/>
    </row>
    <row r="255" spans="1:43" x14ac:dyDescent="0.25">
      <c r="A255" s="1"/>
      <c r="F255" s="2"/>
      <c r="G255" s="2"/>
      <c r="H255" s="2"/>
      <c r="I255" s="8"/>
      <c r="J255" s="8"/>
      <c r="K255" s="8"/>
      <c r="AE255" s="10"/>
      <c r="AF255" s="10"/>
      <c r="AG255" s="8"/>
      <c r="AN255" s="9"/>
      <c r="AO255" s="9"/>
      <c r="AQ255" s="8"/>
    </row>
    <row r="256" spans="1:43" x14ac:dyDescent="0.25">
      <c r="A256" s="1"/>
      <c r="F256" s="2"/>
      <c r="G256" s="2"/>
      <c r="H256" s="2"/>
      <c r="I256" s="8"/>
      <c r="J256" s="8"/>
      <c r="K256" s="8"/>
      <c r="AE256" s="10"/>
      <c r="AF256" s="10"/>
      <c r="AG256" s="8"/>
      <c r="AN256" s="9"/>
      <c r="AO256" s="9"/>
      <c r="AQ256" s="8"/>
    </row>
    <row r="257" spans="1:43" x14ac:dyDescent="0.25">
      <c r="A257" s="1"/>
      <c r="F257" s="2"/>
      <c r="G257" s="2"/>
      <c r="H257" s="2"/>
      <c r="I257" s="8"/>
      <c r="J257" s="8"/>
      <c r="K257" s="8"/>
      <c r="AE257" s="10"/>
      <c r="AF257" s="10"/>
      <c r="AG257" s="8"/>
      <c r="AN257" s="9"/>
      <c r="AO257" s="9"/>
      <c r="AQ257" s="8"/>
    </row>
    <row r="258" spans="1:43" x14ac:dyDescent="0.25">
      <c r="A258" s="1"/>
      <c r="F258" s="2"/>
      <c r="G258" s="2"/>
      <c r="H258" s="2"/>
      <c r="I258" s="8"/>
      <c r="J258" s="8"/>
      <c r="K258" s="8"/>
      <c r="AE258" s="10"/>
      <c r="AF258" s="10"/>
      <c r="AG258" s="8"/>
      <c r="AN258" s="9"/>
      <c r="AO258" s="9"/>
      <c r="AQ258" s="8"/>
    </row>
    <row r="259" spans="1:43" x14ac:dyDescent="0.25">
      <c r="A259" s="1"/>
      <c r="F259" s="2"/>
      <c r="G259" s="2"/>
      <c r="H259" s="2"/>
      <c r="I259" s="8"/>
      <c r="J259" s="8"/>
      <c r="K259" s="8"/>
      <c r="AE259" s="10"/>
      <c r="AF259" s="10"/>
      <c r="AG259" s="8"/>
      <c r="AN259" s="9"/>
      <c r="AO259" s="9"/>
      <c r="AQ259" s="8"/>
    </row>
    <row r="260" spans="1:43" x14ac:dyDescent="0.25">
      <c r="A260" s="1"/>
      <c r="F260" s="2"/>
      <c r="G260" s="2"/>
      <c r="H260" s="2"/>
      <c r="I260" s="8"/>
      <c r="J260" s="8"/>
      <c r="K260" s="8"/>
      <c r="AE260" s="10"/>
      <c r="AF260" s="10"/>
      <c r="AG260" s="8"/>
      <c r="AN260" s="9"/>
      <c r="AO260" s="9"/>
      <c r="AQ260" s="8"/>
    </row>
    <row r="261" spans="1:43" x14ac:dyDescent="0.25">
      <c r="A261" s="1"/>
      <c r="F261" s="2"/>
      <c r="G261" s="2"/>
      <c r="H261" s="2"/>
      <c r="I261" s="8"/>
      <c r="J261" s="8"/>
      <c r="K261" s="8"/>
      <c r="AE261" s="10"/>
      <c r="AF261" s="10"/>
      <c r="AG261" s="8"/>
      <c r="AN261" s="9"/>
      <c r="AO261" s="9"/>
      <c r="AQ261" s="8"/>
    </row>
    <row r="262" spans="1:43" x14ac:dyDescent="0.25">
      <c r="A262" s="1"/>
      <c r="F262" s="2"/>
      <c r="G262" s="2"/>
      <c r="H262" s="2"/>
      <c r="I262" s="8"/>
      <c r="J262" s="8"/>
      <c r="K262" s="8"/>
      <c r="AE262" s="10"/>
      <c r="AF262" s="10"/>
      <c r="AG262" s="8"/>
      <c r="AN262" s="9"/>
      <c r="AO262" s="9"/>
      <c r="AQ262" s="8"/>
    </row>
    <row r="263" spans="1:43" x14ac:dyDescent="0.25">
      <c r="A263" s="1"/>
      <c r="F263" s="2"/>
      <c r="G263" s="2"/>
      <c r="H263" s="2"/>
      <c r="I263" s="8"/>
      <c r="J263" s="8"/>
      <c r="K263" s="8"/>
      <c r="AE263" s="10"/>
      <c r="AF263" s="10"/>
      <c r="AG263" s="8"/>
      <c r="AN263" s="9"/>
      <c r="AO263" s="9"/>
      <c r="AQ263" s="8"/>
    </row>
    <row r="264" spans="1:43" x14ac:dyDescent="0.25">
      <c r="A264" s="1"/>
      <c r="F264" s="2"/>
      <c r="G264" s="2"/>
      <c r="H264" s="2"/>
      <c r="I264" s="8"/>
      <c r="J264" s="8"/>
      <c r="K264" s="8"/>
      <c r="AE264" s="10"/>
      <c r="AF264" s="10"/>
      <c r="AG264" s="8"/>
      <c r="AN264" s="9"/>
      <c r="AO264" s="9"/>
      <c r="AQ264" s="8"/>
    </row>
    <row r="265" spans="1:43" x14ac:dyDescent="0.25">
      <c r="A265" s="1"/>
      <c r="F265" s="2"/>
      <c r="G265" s="2"/>
      <c r="H265" s="2"/>
      <c r="I265" s="8"/>
      <c r="J265" s="8"/>
      <c r="K265" s="8"/>
      <c r="AE265" s="10"/>
      <c r="AF265" s="10"/>
      <c r="AG265" s="8"/>
      <c r="AN265" s="9"/>
      <c r="AO265" s="9"/>
      <c r="AQ265" s="8"/>
    </row>
    <row r="266" spans="1:43" x14ac:dyDescent="0.25">
      <c r="A266" s="1"/>
      <c r="F266" s="2"/>
      <c r="G266" s="2"/>
      <c r="H266" s="2"/>
      <c r="I266" s="8"/>
      <c r="J266" s="8"/>
      <c r="K266" s="8"/>
      <c r="AE266" s="10"/>
      <c r="AF266" s="10"/>
      <c r="AG266" s="8"/>
      <c r="AN266" s="9"/>
      <c r="AO266" s="9"/>
      <c r="AQ266" s="8"/>
    </row>
    <row r="267" spans="1:43" x14ac:dyDescent="0.25">
      <c r="A267" s="1"/>
      <c r="F267" s="2"/>
      <c r="G267" s="2"/>
      <c r="H267" s="2"/>
      <c r="I267" s="8"/>
      <c r="J267" s="8"/>
      <c r="K267" s="8"/>
      <c r="AE267" s="10"/>
      <c r="AF267" s="10"/>
      <c r="AG267" s="8"/>
      <c r="AN267" s="9"/>
      <c r="AO267" s="9"/>
      <c r="AQ267" s="8"/>
    </row>
    <row r="268" spans="1:43" x14ac:dyDescent="0.25">
      <c r="A268" s="1"/>
      <c r="F268" s="2"/>
      <c r="G268" s="2"/>
      <c r="H268" s="2"/>
      <c r="I268" s="8"/>
      <c r="J268" s="8"/>
      <c r="K268" s="8"/>
      <c r="AE268" s="10"/>
      <c r="AF268" s="10"/>
      <c r="AG268" s="8"/>
      <c r="AN268" s="9"/>
      <c r="AO268" s="9"/>
      <c r="AQ268" s="8"/>
    </row>
    <row r="269" spans="1:43" x14ac:dyDescent="0.25">
      <c r="A269" s="1"/>
      <c r="F269" s="2"/>
      <c r="G269" s="2"/>
      <c r="H269" s="2"/>
      <c r="I269" s="8"/>
      <c r="J269" s="8"/>
      <c r="K269" s="8"/>
      <c r="AE269" s="10"/>
      <c r="AF269" s="10"/>
      <c r="AG269" s="8"/>
      <c r="AN269" s="9"/>
      <c r="AO269" s="9"/>
      <c r="AQ269" s="8"/>
    </row>
    <row r="270" spans="1:43" x14ac:dyDescent="0.25">
      <c r="A270" s="1"/>
      <c r="F270" s="2"/>
      <c r="G270" s="2"/>
      <c r="H270" s="2"/>
      <c r="I270" s="8"/>
      <c r="J270" s="8"/>
      <c r="K270" s="8"/>
      <c r="AE270" s="10"/>
      <c r="AF270" s="10"/>
      <c r="AG270" s="8"/>
      <c r="AN270" s="9"/>
      <c r="AO270" s="9"/>
      <c r="AQ270" s="8"/>
    </row>
    <row r="271" spans="1:43" x14ac:dyDescent="0.25">
      <c r="A271" s="1"/>
      <c r="F271" s="2"/>
      <c r="G271" s="2"/>
      <c r="H271" s="2"/>
      <c r="I271" s="8"/>
      <c r="J271" s="8"/>
      <c r="K271" s="8"/>
      <c r="AE271" s="10"/>
      <c r="AF271" s="10"/>
      <c r="AG271" s="8"/>
      <c r="AN271" s="9"/>
      <c r="AO271" s="9"/>
      <c r="AQ271" s="8"/>
    </row>
    <row r="272" spans="1:43" x14ac:dyDescent="0.25">
      <c r="A272" s="1"/>
      <c r="F272" s="2"/>
      <c r="G272" s="2"/>
      <c r="H272" s="2"/>
      <c r="I272" s="8"/>
      <c r="J272" s="8"/>
      <c r="K272" s="8"/>
      <c r="AE272" s="10"/>
      <c r="AF272" s="10"/>
      <c r="AG272" s="8"/>
      <c r="AN272" s="9"/>
      <c r="AO272" s="9"/>
      <c r="AQ272" s="8"/>
    </row>
    <row r="273" spans="1:43" x14ac:dyDescent="0.25">
      <c r="A273" s="1"/>
      <c r="F273" s="2"/>
      <c r="G273" s="2"/>
      <c r="H273" s="2"/>
      <c r="I273" s="8"/>
      <c r="J273" s="8"/>
      <c r="K273" s="8"/>
      <c r="AE273" s="10"/>
      <c r="AF273" s="10"/>
      <c r="AG273" s="8"/>
      <c r="AN273" s="9"/>
      <c r="AO273" s="9"/>
      <c r="AQ273" s="8"/>
    </row>
    <row r="274" spans="1:43" x14ac:dyDescent="0.25">
      <c r="A274" s="1"/>
      <c r="F274" s="2"/>
      <c r="G274" s="2"/>
      <c r="H274" s="2"/>
      <c r="I274" s="8"/>
      <c r="J274" s="8"/>
      <c r="K274" s="8"/>
      <c r="AE274" s="10"/>
      <c r="AF274" s="10"/>
      <c r="AG274" s="8"/>
      <c r="AN274" s="9"/>
      <c r="AO274" s="9"/>
      <c r="AQ274" s="8"/>
    </row>
    <row r="275" spans="1:43" x14ac:dyDescent="0.25">
      <c r="A275" s="1"/>
      <c r="F275" s="2"/>
      <c r="G275" s="2"/>
      <c r="H275" s="2"/>
      <c r="I275" s="8"/>
      <c r="J275" s="8"/>
      <c r="K275" s="8"/>
      <c r="AE275" s="10"/>
      <c r="AF275" s="10"/>
      <c r="AG275" s="8"/>
      <c r="AN275" s="9"/>
      <c r="AO275" s="9"/>
      <c r="AQ275" s="8"/>
    </row>
    <row r="276" spans="1:43" x14ac:dyDescent="0.25">
      <c r="A276" s="1"/>
      <c r="F276" s="2"/>
      <c r="G276" s="2"/>
      <c r="H276" s="2"/>
      <c r="I276" s="8"/>
      <c r="J276" s="8"/>
      <c r="K276" s="8"/>
      <c r="AE276" s="10"/>
      <c r="AF276" s="10"/>
      <c r="AG276" s="8"/>
      <c r="AN276" s="9"/>
      <c r="AO276" s="9"/>
      <c r="AQ276" s="8"/>
    </row>
    <row r="277" spans="1:43" x14ac:dyDescent="0.25">
      <c r="A277" s="1"/>
      <c r="F277" s="2"/>
      <c r="G277" s="2"/>
      <c r="H277" s="2"/>
      <c r="I277" s="8"/>
      <c r="J277" s="8"/>
      <c r="K277" s="8"/>
      <c r="AE277" s="10"/>
      <c r="AF277" s="10"/>
      <c r="AG277" s="8"/>
      <c r="AN277" s="9"/>
      <c r="AO277" s="9"/>
      <c r="AQ277" s="8"/>
    </row>
    <row r="278" spans="1:43" x14ac:dyDescent="0.25">
      <c r="A278" s="1"/>
      <c r="F278" s="2"/>
      <c r="G278" s="2"/>
      <c r="H278" s="2"/>
      <c r="I278" s="8"/>
      <c r="J278" s="8"/>
      <c r="K278" s="8"/>
      <c r="AE278" s="10"/>
      <c r="AF278" s="10"/>
      <c r="AG278" s="8"/>
      <c r="AN278" s="9"/>
      <c r="AO278" s="9"/>
      <c r="AQ278" s="8"/>
    </row>
    <row r="279" spans="1:43" x14ac:dyDescent="0.25">
      <c r="A279" s="1"/>
      <c r="F279" s="2"/>
      <c r="G279" s="2"/>
      <c r="H279" s="2"/>
      <c r="I279" s="8"/>
      <c r="J279" s="8"/>
      <c r="K279" s="8"/>
      <c r="AE279" s="10"/>
      <c r="AF279" s="10"/>
      <c r="AG279" s="8"/>
      <c r="AN279" s="9"/>
      <c r="AO279" s="9"/>
      <c r="AQ279" s="8"/>
    </row>
    <row r="280" spans="1:43" x14ac:dyDescent="0.25">
      <c r="A280" s="1"/>
      <c r="F280" s="2"/>
      <c r="G280" s="2"/>
      <c r="H280" s="2"/>
      <c r="I280" s="8"/>
      <c r="J280" s="8"/>
      <c r="K280" s="8"/>
      <c r="AE280" s="10"/>
      <c r="AF280" s="10"/>
      <c r="AG280" s="8"/>
      <c r="AN280" s="9"/>
      <c r="AO280" s="9"/>
      <c r="AQ280" s="8"/>
    </row>
    <row r="281" spans="1:43" x14ac:dyDescent="0.25">
      <c r="A281" s="1"/>
      <c r="F281" s="2"/>
      <c r="G281" s="2"/>
      <c r="H281" s="2"/>
      <c r="I281" s="8"/>
      <c r="J281" s="8"/>
      <c r="K281" s="8"/>
      <c r="AE281" s="10"/>
      <c r="AF281" s="10"/>
      <c r="AG281" s="8"/>
      <c r="AN281" s="9"/>
      <c r="AO281" s="9"/>
      <c r="AQ281" s="8"/>
    </row>
    <row r="282" spans="1:43" x14ac:dyDescent="0.25">
      <c r="A282" s="1"/>
      <c r="F282" s="2"/>
      <c r="G282" s="2"/>
      <c r="H282" s="2"/>
      <c r="I282" s="8"/>
      <c r="J282" s="8"/>
      <c r="K282" s="8"/>
      <c r="AE282" s="10"/>
      <c r="AF282" s="10"/>
      <c r="AG282" s="8"/>
      <c r="AN282" s="9"/>
      <c r="AO282" s="9"/>
      <c r="AQ282" s="8"/>
    </row>
    <row r="283" spans="1:43" x14ac:dyDescent="0.25">
      <c r="A283" s="1"/>
      <c r="F283" s="2"/>
      <c r="G283" s="2"/>
      <c r="H283" s="2"/>
      <c r="I283" s="8"/>
      <c r="J283" s="8"/>
      <c r="K283" s="8"/>
      <c r="AE283" s="10"/>
      <c r="AF283" s="10"/>
      <c r="AG283" s="8"/>
      <c r="AN283" s="9"/>
      <c r="AO283" s="9"/>
      <c r="AQ283" s="8"/>
    </row>
    <row r="284" spans="1:43" x14ac:dyDescent="0.25">
      <c r="A284" s="1"/>
      <c r="F284" s="2"/>
      <c r="G284" s="2"/>
      <c r="H284" s="2"/>
      <c r="I284" s="8"/>
      <c r="J284" s="8"/>
      <c r="K284" s="8"/>
      <c r="AE284" s="10"/>
      <c r="AF284" s="10"/>
      <c r="AG284" s="8"/>
      <c r="AN284" s="9"/>
      <c r="AO284" s="9"/>
      <c r="AQ284" s="8"/>
    </row>
    <row r="285" spans="1:43" x14ac:dyDescent="0.25">
      <c r="A285" s="1"/>
      <c r="F285" s="2"/>
      <c r="G285" s="2"/>
      <c r="H285" s="2"/>
      <c r="I285" s="8"/>
      <c r="J285" s="8"/>
      <c r="K285" s="8"/>
      <c r="AE285" s="10"/>
      <c r="AF285" s="10"/>
      <c r="AG285" s="8"/>
      <c r="AN285" s="9"/>
      <c r="AO285" s="9"/>
      <c r="AQ285" s="8"/>
    </row>
    <row r="286" spans="1:43" x14ac:dyDescent="0.25">
      <c r="A286" s="1"/>
      <c r="F286" s="2"/>
      <c r="G286" s="2"/>
      <c r="H286" s="2"/>
      <c r="I286" s="8"/>
      <c r="J286" s="8"/>
      <c r="K286" s="8"/>
      <c r="AE286" s="10"/>
      <c r="AF286" s="10"/>
      <c r="AG286" s="8"/>
      <c r="AN286" s="9"/>
      <c r="AO286" s="9"/>
      <c r="AQ286" s="8"/>
    </row>
    <row r="287" spans="1:43" x14ac:dyDescent="0.25">
      <c r="A287" s="1"/>
      <c r="F287" s="2"/>
      <c r="G287" s="2"/>
      <c r="H287" s="2"/>
      <c r="I287" s="8"/>
      <c r="J287" s="8"/>
      <c r="K287" s="8"/>
      <c r="AE287" s="10"/>
      <c r="AF287" s="10"/>
      <c r="AG287" s="8"/>
      <c r="AN287" s="9"/>
      <c r="AO287" s="9"/>
      <c r="AQ287" s="8"/>
    </row>
    <row r="288" spans="1:43" x14ac:dyDescent="0.25">
      <c r="A288" s="1"/>
      <c r="F288" s="2"/>
      <c r="G288" s="2"/>
      <c r="H288" s="2"/>
      <c r="I288" s="8"/>
      <c r="J288" s="8"/>
      <c r="K288" s="8"/>
      <c r="AE288" s="10"/>
      <c r="AF288" s="10"/>
      <c r="AG288" s="8"/>
      <c r="AN288" s="9"/>
      <c r="AO288" s="9"/>
      <c r="AQ288" s="8"/>
    </row>
    <row r="289" spans="1:43" x14ac:dyDescent="0.25">
      <c r="A289" s="1"/>
      <c r="F289" s="2"/>
      <c r="G289" s="2"/>
      <c r="H289" s="2"/>
      <c r="I289" s="8"/>
      <c r="J289" s="8"/>
      <c r="K289" s="8"/>
      <c r="AE289" s="10"/>
      <c r="AF289" s="10"/>
      <c r="AG289" s="8"/>
      <c r="AN289" s="9"/>
      <c r="AO289" s="9"/>
      <c r="AQ289" s="8"/>
    </row>
    <row r="290" spans="1:43" x14ac:dyDescent="0.25">
      <c r="A290" s="1"/>
      <c r="F290" s="2"/>
      <c r="G290" s="2"/>
      <c r="H290" s="2"/>
      <c r="I290" s="8"/>
      <c r="J290" s="8"/>
      <c r="K290" s="8"/>
      <c r="AE290" s="10"/>
      <c r="AF290" s="10"/>
      <c r="AG290" s="8"/>
      <c r="AN290" s="9"/>
      <c r="AO290" s="9"/>
      <c r="AQ290" s="8"/>
    </row>
    <row r="291" spans="1:43" x14ac:dyDescent="0.25">
      <c r="A291" s="1"/>
      <c r="F291" s="2"/>
      <c r="G291" s="2"/>
      <c r="H291" s="2"/>
      <c r="I291" s="8"/>
      <c r="J291" s="8"/>
      <c r="K291" s="8"/>
      <c r="AE291" s="10"/>
      <c r="AF291" s="10"/>
      <c r="AG291" s="8"/>
      <c r="AN291" s="9"/>
      <c r="AO291" s="9"/>
      <c r="AQ291" s="8"/>
    </row>
    <row r="292" spans="1:43" x14ac:dyDescent="0.25">
      <c r="A292" s="1"/>
      <c r="F292" s="2"/>
      <c r="G292" s="2"/>
      <c r="H292" s="2"/>
      <c r="I292" s="8"/>
      <c r="J292" s="8"/>
      <c r="K292" s="8"/>
      <c r="AE292" s="10"/>
      <c r="AF292" s="10"/>
      <c r="AG292" s="8"/>
      <c r="AN292" s="9"/>
      <c r="AO292" s="9"/>
      <c r="AQ292" s="8"/>
    </row>
    <row r="293" spans="1:43" x14ac:dyDescent="0.25">
      <c r="A293" s="1"/>
      <c r="F293" s="2"/>
      <c r="G293" s="2"/>
      <c r="H293" s="2"/>
      <c r="I293" s="8"/>
      <c r="J293" s="8"/>
      <c r="K293" s="8"/>
      <c r="AE293" s="10"/>
      <c r="AF293" s="10"/>
      <c r="AG293" s="8"/>
      <c r="AN293" s="9"/>
      <c r="AO293" s="9"/>
      <c r="AQ293" s="8"/>
    </row>
    <row r="294" spans="1:43" x14ac:dyDescent="0.25">
      <c r="A294" s="1"/>
      <c r="F294" s="2"/>
      <c r="G294" s="2"/>
      <c r="H294" s="2"/>
      <c r="I294" s="8"/>
      <c r="J294" s="8"/>
      <c r="K294" s="8"/>
      <c r="AE294" s="10"/>
      <c r="AF294" s="10"/>
      <c r="AG294" s="8"/>
      <c r="AN294" s="9"/>
      <c r="AO294" s="9"/>
      <c r="AQ294" s="8"/>
    </row>
    <row r="295" spans="1:43" x14ac:dyDescent="0.25">
      <c r="A295" s="1"/>
      <c r="F295" s="2"/>
      <c r="G295" s="2"/>
      <c r="H295" s="2"/>
      <c r="I295" s="8"/>
      <c r="J295" s="8"/>
      <c r="K295" s="8"/>
      <c r="AE295" s="10"/>
      <c r="AF295" s="10"/>
      <c r="AG295" s="8"/>
      <c r="AN295" s="9"/>
      <c r="AO295" s="9"/>
      <c r="AQ295" s="8"/>
    </row>
    <row r="296" spans="1:43" x14ac:dyDescent="0.25">
      <c r="A296" s="1"/>
      <c r="F296" s="2"/>
      <c r="G296" s="2"/>
      <c r="H296" s="2"/>
      <c r="I296" s="8"/>
      <c r="J296" s="8"/>
      <c r="K296" s="8"/>
      <c r="AE296" s="10"/>
      <c r="AF296" s="10"/>
      <c r="AG296" s="8"/>
      <c r="AN296" s="9"/>
      <c r="AO296" s="9"/>
      <c r="AQ296" s="8"/>
    </row>
    <row r="297" spans="1:43" x14ac:dyDescent="0.25">
      <c r="A297" s="1"/>
      <c r="F297" s="2"/>
      <c r="G297" s="2"/>
      <c r="H297" s="2"/>
      <c r="I297" s="8"/>
      <c r="J297" s="8"/>
      <c r="K297" s="8"/>
      <c r="AE297" s="10"/>
      <c r="AF297" s="10"/>
      <c r="AG297" s="8"/>
      <c r="AN297" s="9"/>
      <c r="AO297" s="9"/>
      <c r="AQ297" s="8"/>
    </row>
    <row r="298" spans="1:43" x14ac:dyDescent="0.25">
      <c r="A298" s="1"/>
      <c r="F298" s="2"/>
      <c r="G298" s="2"/>
      <c r="H298" s="2"/>
      <c r="I298" s="8"/>
      <c r="J298" s="8"/>
      <c r="K298" s="8"/>
      <c r="AE298" s="10"/>
      <c r="AF298" s="10"/>
      <c r="AG298" s="8"/>
      <c r="AN298" s="9"/>
      <c r="AO298" s="9"/>
      <c r="AQ298" s="8"/>
    </row>
    <row r="299" spans="1:43" x14ac:dyDescent="0.25">
      <c r="A299" s="1"/>
      <c r="F299" s="2"/>
      <c r="G299" s="2"/>
      <c r="H299" s="2"/>
      <c r="I299" s="8"/>
      <c r="J299" s="8"/>
      <c r="K299" s="8"/>
      <c r="AE299" s="10"/>
      <c r="AF299" s="10"/>
      <c r="AG299" s="8"/>
      <c r="AN299" s="9"/>
      <c r="AO299" s="9"/>
      <c r="AQ299" s="8"/>
    </row>
    <row r="300" spans="1:43" x14ac:dyDescent="0.25">
      <c r="A300" s="1"/>
      <c r="F300" s="2"/>
      <c r="G300" s="2"/>
      <c r="H300" s="2"/>
      <c r="I300" s="8"/>
      <c r="J300" s="8"/>
      <c r="K300" s="8"/>
      <c r="AE300" s="10"/>
      <c r="AF300" s="10"/>
      <c r="AG300" s="8"/>
      <c r="AN300" s="9"/>
      <c r="AO300" s="9"/>
      <c r="AQ300" s="8"/>
    </row>
    <row r="301" spans="1:43" x14ac:dyDescent="0.25">
      <c r="A301" s="1"/>
      <c r="F301" s="2"/>
      <c r="G301" s="2"/>
      <c r="H301" s="2"/>
      <c r="I301" s="8"/>
      <c r="J301" s="8"/>
      <c r="K301" s="8"/>
      <c r="AE301" s="10"/>
      <c r="AF301" s="10"/>
      <c r="AG301" s="8"/>
      <c r="AN301" s="9"/>
      <c r="AO301" s="9"/>
      <c r="AQ301" s="8"/>
    </row>
    <row r="302" spans="1:43" x14ac:dyDescent="0.25">
      <c r="A302" s="1"/>
      <c r="F302" s="2"/>
      <c r="G302" s="2"/>
      <c r="H302" s="2"/>
      <c r="I302" s="8"/>
      <c r="J302" s="8"/>
      <c r="K302" s="8"/>
      <c r="AE302" s="10"/>
      <c r="AF302" s="10"/>
      <c r="AG302" s="8"/>
      <c r="AN302" s="9"/>
      <c r="AO302" s="9"/>
      <c r="AQ302" s="8"/>
    </row>
    <row r="303" spans="1:43" x14ac:dyDescent="0.25">
      <c r="A303" s="1"/>
      <c r="F303" s="2"/>
      <c r="G303" s="2"/>
      <c r="H303" s="2"/>
      <c r="I303" s="8"/>
      <c r="J303" s="8"/>
      <c r="K303" s="8"/>
      <c r="AE303" s="10"/>
      <c r="AF303" s="10"/>
      <c r="AG303" s="8"/>
      <c r="AN303" s="9"/>
      <c r="AO303" s="9"/>
      <c r="AQ303" s="8"/>
    </row>
    <row r="304" spans="1:43" x14ac:dyDescent="0.25">
      <c r="A304" s="1"/>
      <c r="F304" s="2"/>
      <c r="G304" s="2"/>
      <c r="H304" s="2"/>
      <c r="I304" s="8"/>
      <c r="J304" s="8"/>
      <c r="K304" s="8"/>
      <c r="AE304" s="10"/>
      <c r="AF304" s="10"/>
      <c r="AG304" s="8"/>
      <c r="AN304" s="9"/>
      <c r="AO304" s="9"/>
      <c r="AQ304" s="8"/>
    </row>
    <row r="305" spans="1:43" x14ac:dyDescent="0.25">
      <c r="A305" s="1"/>
      <c r="F305" s="2"/>
      <c r="G305" s="2"/>
      <c r="H305" s="2"/>
      <c r="I305" s="8"/>
      <c r="J305" s="8"/>
      <c r="K305" s="8"/>
      <c r="AE305" s="10"/>
      <c r="AF305" s="10"/>
      <c r="AG305" s="8"/>
      <c r="AN305" s="9"/>
      <c r="AO305" s="9"/>
      <c r="AQ305" s="8"/>
    </row>
    <row r="306" spans="1:43" x14ac:dyDescent="0.25">
      <c r="A306" s="1"/>
      <c r="F306" s="2"/>
      <c r="G306" s="2"/>
      <c r="H306" s="2"/>
      <c r="I306" s="8"/>
      <c r="J306" s="8"/>
      <c r="K306" s="8"/>
      <c r="AE306" s="10"/>
      <c r="AF306" s="10"/>
      <c r="AG306" s="8"/>
      <c r="AN306" s="9"/>
      <c r="AO306" s="9"/>
      <c r="AQ306" s="8"/>
    </row>
    <row r="307" spans="1:43" x14ac:dyDescent="0.25">
      <c r="A307" s="1"/>
      <c r="F307" s="2"/>
      <c r="G307" s="2"/>
      <c r="H307" s="2"/>
      <c r="I307" s="8"/>
      <c r="J307" s="8"/>
      <c r="K307" s="8"/>
      <c r="AE307" s="10"/>
      <c r="AF307" s="10"/>
      <c r="AG307" s="8"/>
      <c r="AN307" s="9"/>
      <c r="AO307" s="9"/>
      <c r="AQ307" s="8"/>
    </row>
    <row r="308" spans="1:43" x14ac:dyDescent="0.25">
      <c r="A308" s="1"/>
      <c r="F308" s="2"/>
      <c r="G308" s="2"/>
      <c r="H308" s="2"/>
      <c r="I308" s="8"/>
      <c r="J308" s="8"/>
      <c r="K308" s="8"/>
      <c r="AE308" s="10"/>
      <c r="AF308" s="10"/>
      <c r="AG308" s="8"/>
      <c r="AN308" s="9"/>
      <c r="AO308" s="9"/>
      <c r="AQ308" s="8"/>
    </row>
    <row r="309" spans="1:43" x14ac:dyDescent="0.25">
      <c r="A309" s="1"/>
      <c r="F309" s="2"/>
      <c r="G309" s="2"/>
      <c r="H309" s="2"/>
      <c r="I309" s="8"/>
      <c r="J309" s="8"/>
      <c r="K309" s="8"/>
      <c r="AE309" s="10"/>
      <c r="AF309" s="10"/>
      <c r="AG309" s="8"/>
      <c r="AN309" s="9"/>
      <c r="AO309" s="9"/>
      <c r="AQ309" s="8"/>
    </row>
    <row r="310" spans="1:43" x14ac:dyDescent="0.25">
      <c r="A310" s="1"/>
      <c r="F310" s="2"/>
      <c r="G310" s="2"/>
      <c r="H310" s="2"/>
      <c r="I310" s="8"/>
      <c r="J310" s="8"/>
      <c r="K310" s="8"/>
      <c r="AE310" s="10"/>
      <c r="AF310" s="10"/>
      <c r="AG310" s="8"/>
      <c r="AN310" s="9"/>
      <c r="AO310" s="9"/>
      <c r="AQ310" s="8"/>
    </row>
    <row r="311" spans="1:43" x14ac:dyDescent="0.25">
      <c r="A311" s="1"/>
      <c r="F311" s="2"/>
      <c r="G311" s="2"/>
      <c r="H311" s="2"/>
      <c r="I311" s="8"/>
      <c r="J311" s="8"/>
      <c r="K311" s="8"/>
      <c r="AE311" s="10"/>
      <c r="AF311" s="10"/>
      <c r="AG311" s="8"/>
      <c r="AN311" s="9"/>
      <c r="AO311" s="9"/>
      <c r="AQ311" s="8"/>
    </row>
    <row r="312" spans="1:43" x14ac:dyDescent="0.25">
      <c r="A312" s="1"/>
      <c r="F312" s="2"/>
      <c r="G312" s="2"/>
      <c r="H312" s="2"/>
      <c r="I312" s="8"/>
      <c r="J312" s="8"/>
      <c r="K312" s="8"/>
      <c r="AE312" s="10"/>
      <c r="AF312" s="10"/>
      <c r="AG312" s="8"/>
      <c r="AN312" s="9"/>
      <c r="AO312" s="9"/>
      <c r="AQ312" s="8"/>
    </row>
    <row r="313" spans="1:43" x14ac:dyDescent="0.25">
      <c r="A313" s="1"/>
      <c r="F313" s="2"/>
      <c r="G313" s="2"/>
      <c r="H313" s="2"/>
      <c r="I313" s="8"/>
      <c r="J313" s="8"/>
      <c r="K313" s="8"/>
      <c r="AE313" s="10"/>
      <c r="AF313" s="10"/>
      <c r="AG313" s="8"/>
      <c r="AN313" s="9"/>
      <c r="AO313" s="9"/>
      <c r="AQ313" s="8"/>
    </row>
    <row r="314" spans="1:43" x14ac:dyDescent="0.25">
      <c r="H314" s="2"/>
      <c r="I314" s="8"/>
      <c r="J314" s="8"/>
      <c r="K314" s="8"/>
    </row>
    <row r="315" spans="1:43" x14ac:dyDescent="0.25">
      <c r="H315" s="2"/>
      <c r="I315" s="8"/>
      <c r="J315" s="8"/>
      <c r="K315" s="8"/>
    </row>
    <row r="316" spans="1:43" x14ac:dyDescent="0.25">
      <c r="H316" s="2"/>
      <c r="I316" s="8"/>
      <c r="J316" s="8"/>
      <c r="K316" s="8"/>
    </row>
    <row r="317" spans="1:43" x14ac:dyDescent="0.25">
      <c r="H317" s="2"/>
      <c r="I317" s="8"/>
      <c r="J317" s="8"/>
      <c r="K317" s="8"/>
    </row>
    <row r="318" spans="1:43" x14ac:dyDescent="0.25">
      <c r="H318" s="2"/>
      <c r="I318" s="8"/>
      <c r="J318" s="8"/>
      <c r="K318" s="8"/>
    </row>
    <row r="319" spans="1:43" x14ac:dyDescent="0.25">
      <c r="H319" s="2"/>
      <c r="I319" s="8"/>
      <c r="J319" s="8"/>
      <c r="K319" s="8"/>
    </row>
    <row r="320" spans="1:43" x14ac:dyDescent="0.25">
      <c r="H320" s="2"/>
      <c r="I320" s="8"/>
      <c r="J320" s="8"/>
      <c r="K320" s="8"/>
    </row>
    <row r="321" spans="8:11" x14ac:dyDescent="0.25">
      <c r="H321" s="2"/>
      <c r="I321" s="8"/>
      <c r="J321" s="8"/>
      <c r="K321" s="8"/>
    </row>
    <row r="322" spans="8:11" x14ac:dyDescent="0.25">
      <c r="H322" s="2"/>
      <c r="I322" s="8"/>
      <c r="J322" s="8"/>
      <c r="K322" s="8"/>
    </row>
    <row r="323" spans="8:11" x14ac:dyDescent="0.25">
      <c r="H323" s="2"/>
      <c r="I323" s="8"/>
      <c r="J323" s="8"/>
      <c r="K323" s="8"/>
    </row>
    <row r="324" spans="8:11" x14ac:dyDescent="0.25">
      <c r="H324" s="2"/>
      <c r="I324" s="8"/>
      <c r="J324" s="8"/>
      <c r="K324" s="8"/>
    </row>
    <row r="325" spans="8:11" x14ac:dyDescent="0.25">
      <c r="H325" s="2"/>
      <c r="I325" s="8"/>
      <c r="J325" s="8"/>
      <c r="K325" s="8"/>
    </row>
    <row r="326" spans="8:11" x14ac:dyDescent="0.25">
      <c r="H326" s="2"/>
      <c r="I326" s="8"/>
      <c r="J326" s="8"/>
      <c r="K326" s="8"/>
    </row>
    <row r="327" spans="8:11" x14ac:dyDescent="0.25">
      <c r="H327" s="2"/>
      <c r="I327" s="8"/>
      <c r="J327" s="8"/>
      <c r="K327" s="8"/>
    </row>
    <row r="328" spans="8:11" x14ac:dyDescent="0.25">
      <c r="H328" s="2"/>
      <c r="I328" s="8"/>
      <c r="J328" s="8"/>
      <c r="K328" s="8"/>
    </row>
    <row r="329" spans="8:11" x14ac:dyDescent="0.25">
      <c r="H329" s="2"/>
      <c r="I329" s="8"/>
      <c r="J329" s="8"/>
      <c r="K329" s="8"/>
    </row>
    <row r="330" spans="8:11" x14ac:dyDescent="0.25">
      <c r="H330" s="2"/>
      <c r="I330" s="8"/>
      <c r="J330" s="8"/>
      <c r="K330" s="8"/>
    </row>
    <row r="331" spans="8:11" x14ac:dyDescent="0.25">
      <c r="H331" s="2"/>
      <c r="I331" s="8"/>
      <c r="J331" s="8"/>
      <c r="K331" s="8"/>
    </row>
    <row r="332" spans="8:11" x14ac:dyDescent="0.25">
      <c r="H332" s="2"/>
      <c r="I332" s="8"/>
      <c r="J332" s="8"/>
      <c r="K332" s="8"/>
    </row>
    <row r="333" spans="8:11" x14ac:dyDescent="0.25">
      <c r="H333" s="2"/>
      <c r="I333" s="8"/>
      <c r="J333" s="8"/>
      <c r="K333" s="8"/>
    </row>
    <row r="334" spans="8:11" x14ac:dyDescent="0.25">
      <c r="H334" s="2"/>
      <c r="I334" s="8"/>
      <c r="J334" s="8"/>
      <c r="K334" s="8"/>
    </row>
    <row r="335" spans="8:11" x14ac:dyDescent="0.25">
      <c r="H335" s="2"/>
      <c r="I335" s="8"/>
      <c r="J335" s="8"/>
      <c r="K335" s="8"/>
    </row>
    <row r="336" spans="8:11" x14ac:dyDescent="0.25">
      <c r="H336" s="2"/>
      <c r="I336" s="8"/>
      <c r="J336" s="8"/>
      <c r="K336" s="8"/>
    </row>
    <row r="337" spans="8:11" x14ac:dyDescent="0.25">
      <c r="H337" s="2"/>
      <c r="I337" s="8"/>
      <c r="J337" s="8"/>
      <c r="K337" s="8"/>
    </row>
    <row r="338" spans="8:11" x14ac:dyDescent="0.25">
      <c r="H338" s="2"/>
      <c r="I338" s="8"/>
      <c r="J338" s="8"/>
      <c r="K338" s="8"/>
    </row>
    <row r="339" spans="8:11" x14ac:dyDescent="0.25">
      <c r="H339" s="2"/>
      <c r="I339" s="8"/>
      <c r="J339" s="8"/>
      <c r="K339" s="8"/>
    </row>
    <row r="340" spans="8:11" x14ac:dyDescent="0.25">
      <c r="H340" s="2"/>
      <c r="I340" s="8"/>
      <c r="J340" s="8"/>
      <c r="K340" s="8"/>
    </row>
    <row r="341" spans="8:11" x14ac:dyDescent="0.25">
      <c r="H341" s="2"/>
      <c r="I341" s="8"/>
      <c r="J341" s="8"/>
      <c r="K341" s="8"/>
    </row>
    <row r="342" spans="8:11" x14ac:dyDescent="0.25">
      <c r="H342" s="2"/>
      <c r="I342" s="8"/>
      <c r="J342" s="8"/>
      <c r="K342" s="8"/>
    </row>
    <row r="343" spans="8:11" x14ac:dyDescent="0.25">
      <c r="H343" s="2"/>
      <c r="I343" s="8"/>
      <c r="J343" s="8"/>
      <c r="K343" s="8"/>
    </row>
    <row r="344" spans="8:11" x14ac:dyDescent="0.25">
      <c r="H344" s="2"/>
      <c r="I344" s="8"/>
      <c r="J344" s="8"/>
      <c r="K344" s="8"/>
    </row>
    <row r="345" spans="8:11" x14ac:dyDescent="0.25">
      <c r="H345" s="2"/>
      <c r="I345" s="8"/>
      <c r="J345" s="8"/>
      <c r="K345" s="8"/>
    </row>
    <row r="346" spans="8:11" x14ac:dyDescent="0.25">
      <c r="H346" s="2"/>
      <c r="I346" s="8"/>
      <c r="J346" s="8"/>
      <c r="K346" s="8"/>
    </row>
    <row r="347" spans="8:11" x14ac:dyDescent="0.25">
      <c r="H347" s="2"/>
      <c r="I347" s="8"/>
      <c r="J347" s="8"/>
      <c r="K347" s="8"/>
    </row>
    <row r="348" spans="8:11" x14ac:dyDescent="0.25">
      <c r="H348" s="2"/>
      <c r="I348" s="8"/>
      <c r="J348" s="8"/>
      <c r="K348" s="8"/>
    </row>
    <row r="349" spans="8:11" x14ac:dyDescent="0.25">
      <c r="H349" s="2"/>
      <c r="I349" s="8"/>
      <c r="J349" s="8"/>
      <c r="K349" s="8"/>
    </row>
    <row r="350" spans="8:11" x14ac:dyDescent="0.25">
      <c r="H350" s="2"/>
      <c r="I350" s="8"/>
      <c r="J350" s="8"/>
      <c r="K350" s="8"/>
    </row>
    <row r="351" spans="8:11" x14ac:dyDescent="0.25">
      <c r="H351" s="2"/>
      <c r="I351" s="8"/>
      <c r="J351" s="8"/>
      <c r="K351" s="8"/>
    </row>
    <row r="352" spans="8:11" x14ac:dyDescent="0.25">
      <c r="H352" s="2"/>
      <c r="I352" s="8"/>
      <c r="J352" s="8"/>
      <c r="K352" s="8"/>
    </row>
    <row r="353" spans="8:11" x14ac:dyDescent="0.25">
      <c r="H353" s="2"/>
      <c r="I353" s="8"/>
      <c r="J353" s="8"/>
      <c r="K353" s="8"/>
    </row>
    <row r="354" spans="8:11" x14ac:dyDescent="0.25">
      <c r="H354" s="2"/>
      <c r="I354" s="8"/>
      <c r="J354" s="8"/>
      <c r="K354" s="8"/>
    </row>
    <row r="355" spans="8:11" x14ac:dyDescent="0.25">
      <c r="H355" s="2"/>
      <c r="I355" s="8"/>
      <c r="J355" s="8"/>
      <c r="K355" s="8"/>
    </row>
    <row r="356" spans="8:11" x14ac:dyDescent="0.25">
      <c r="H356" s="2"/>
      <c r="I356" s="8"/>
      <c r="J356" s="8"/>
      <c r="K356" s="8"/>
    </row>
    <row r="357" spans="8:11" x14ac:dyDescent="0.25">
      <c r="H357" s="2"/>
      <c r="I357" s="8"/>
      <c r="J357" s="8"/>
      <c r="K357" s="8"/>
    </row>
    <row r="358" spans="8:11" x14ac:dyDescent="0.25">
      <c r="H358" s="2"/>
      <c r="I358" s="8"/>
      <c r="J358" s="8"/>
      <c r="K358" s="8"/>
    </row>
    <row r="359" spans="8:11" x14ac:dyDescent="0.25">
      <c r="H359" s="2"/>
      <c r="I359" s="8"/>
      <c r="J359" s="8"/>
      <c r="K359" s="8"/>
    </row>
    <row r="360" spans="8:11" x14ac:dyDescent="0.25">
      <c r="H360" s="2"/>
      <c r="I360" s="8"/>
      <c r="J360" s="8"/>
      <c r="K360" s="8"/>
    </row>
    <row r="361" spans="8:11" x14ac:dyDescent="0.25">
      <c r="H361" s="2"/>
      <c r="I361" s="8"/>
      <c r="J361" s="8"/>
      <c r="K361" s="8"/>
    </row>
    <row r="362" spans="8:11" x14ac:dyDescent="0.25">
      <c r="H362" s="2"/>
      <c r="I362" s="8"/>
      <c r="J362" s="8"/>
      <c r="K362" s="8"/>
    </row>
    <row r="363" spans="8:11" x14ac:dyDescent="0.25">
      <c r="H363" s="2"/>
      <c r="I363" s="8"/>
      <c r="J363" s="8"/>
      <c r="K363" s="8"/>
    </row>
    <row r="364" spans="8:11" x14ac:dyDescent="0.25">
      <c r="H364" s="2"/>
      <c r="I364" s="8"/>
      <c r="J364" s="8"/>
      <c r="K364" s="8"/>
    </row>
    <row r="365" spans="8:11" x14ac:dyDescent="0.25">
      <c r="H365" s="2"/>
      <c r="I365" s="8"/>
      <c r="J365" s="8"/>
      <c r="K365" s="8"/>
    </row>
    <row r="366" spans="8:11" x14ac:dyDescent="0.25">
      <c r="H366" s="2"/>
      <c r="I366" s="8"/>
      <c r="J366" s="8"/>
      <c r="K366" s="8"/>
    </row>
    <row r="367" spans="8:11" x14ac:dyDescent="0.25">
      <c r="H367" s="2"/>
      <c r="I367" s="8"/>
      <c r="J367" s="8"/>
      <c r="K367" s="8"/>
    </row>
    <row r="368" spans="8:11" x14ac:dyDescent="0.25">
      <c r="H368" s="2"/>
      <c r="I368" s="8"/>
      <c r="J368" s="8"/>
      <c r="K368" s="8"/>
    </row>
    <row r="369" spans="8:11" x14ac:dyDescent="0.25">
      <c r="H369" s="2"/>
      <c r="I369" s="8"/>
      <c r="J369" s="8"/>
      <c r="K369" s="8"/>
    </row>
    <row r="370" spans="8:11" x14ac:dyDescent="0.25">
      <c r="H370" s="2"/>
      <c r="I370" s="8"/>
      <c r="J370" s="8"/>
      <c r="K370" s="8"/>
    </row>
    <row r="371" spans="8:11" x14ac:dyDescent="0.25">
      <c r="H371" s="2"/>
      <c r="I371" s="8"/>
      <c r="J371" s="8"/>
      <c r="K371" s="8"/>
    </row>
    <row r="372" spans="8:11" x14ac:dyDescent="0.25">
      <c r="H372" s="2"/>
      <c r="I372" s="8"/>
      <c r="J372" s="8"/>
      <c r="K372" s="8"/>
    </row>
    <row r="373" spans="8:11" x14ac:dyDescent="0.25">
      <c r="H373" s="2"/>
      <c r="I373" s="8"/>
      <c r="J373" s="8"/>
      <c r="K373" s="8"/>
    </row>
    <row r="374" spans="8:11" x14ac:dyDescent="0.25">
      <c r="H374" s="2"/>
      <c r="I374" s="8"/>
      <c r="J374" s="8"/>
      <c r="K374" s="8"/>
    </row>
    <row r="375" spans="8:11" x14ac:dyDescent="0.25">
      <c r="H375" s="2"/>
      <c r="I375" s="8"/>
      <c r="J375" s="8"/>
      <c r="K375" s="8"/>
    </row>
    <row r="376" spans="8:11" x14ac:dyDescent="0.25">
      <c r="H376" s="2"/>
      <c r="I376" s="8"/>
      <c r="J376" s="8"/>
      <c r="K376" s="8"/>
    </row>
    <row r="377" spans="8:11" x14ac:dyDescent="0.25">
      <c r="H377" s="2"/>
      <c r="I377" s="8"/>
      <c r="J377" s="8"/>
      <c r="K377" s="8"/>
    </row>
    <row r="378" spans="8:11" x14ac:dyDescent="0.25">
      <c r="H378" s="2"/>
      <c r="I378" s="8"/>
      <c r="J378" s="8"/>
      <c r="K378" s="8"/>
    </row>
    <row r="379" spans="8:11" x14ac:dyDescent="0.25">
      <c r="H379" s="2"/>
      <c r="I379" s="8"/>
      <c r="J379" s="8"/>
      <c r="K379" s="8"/>
    </row>
    <row r="380" spans="8:11" x14ac:dyDescent="0.25">
      <c r="H380" s="2"/>
      <c r="I380" s="8"/>
      <c r="J380" s="8"/>
      <c r="K380" s="8"/>
    </row>
    <row r="381" spans="8:11" x14ac:dyDescent="0.25">
      <c r="H381" s="2"/>
      <c r="I381" s="8"/>
      <c r="J381" s="8"/>
      <c r="K381" s="8"/>
    </row>
    <row r="382" spans="8:11" x14ac:dyDescent="0.25">
      <c r="H382" s="2"/>
      <c r="I382" s="8"/>
      <c r="J382" s="8"/>
      <c r="K382" s="8"/>
    </row>
    <row r="383" spans="8:11" x14ac:dyDescent="0.25">
      <c r="H383" s="2"/>
      <c r="I383" s="8"/>
      <c r="J383" s="8"/>
      <c r="K383" s="8"/>
    </row>
    <row r="384" spans="8:11" x14ac:dyDescent="0.25">
      <c r="H384" s="2"/>
      <c r="I384" s="8"/>
      <c r="J384" s="8"/>
      <c r="K384" s="8"/>
    </row>
    <row r="385" spans="8:11" x14ac:dyDescent="0.25">
      <c r="H385" s="2"/>
      <c r="I385" s="8"/>
      <c r="J385" s="8"/>
      <c r="K385" s="8"/>
    </row>
    <row r="386" spans="8:11" x14ac:dyDescent="0.25">
      <c r="H386" s="2"/>
      <c r="I386" s="8"/>
      <c r="J386" s="8"/>
      <c r="K386" s="8"/>
    </row>
    <row r="387" spans="8:11" x14ac:dyDescent="0.25">
      <c r="H387" s="2"/>
      <c r="I387" s="8"/>
      <c r="J387" s="8"/>
      <c r="K387" s="8"/>
    </row>
    <row r="388" spans="8:11" x14ac:dyDescent="0.25">
      <c r="H388" s="2"/>
      <c r="I388" s="8"/>
      <c r="J388" s="8"/>
      <c r="K388" s="8"/>
    </row>
    <row r="389" spans="8:11" x14ac:dyDescent="0.25">
      <c r="H389" s="2"/>
      <c r="I389" s="8"/>
      <c r="J389" s="8"/>
      <c r="K389" s="8"/>
    </row>
    <row r="390" spans="8:11" x14ac:dyDescent="0.25">
      <c r="H390" s="2"/>
      <c r="I390" s="8"/>
      <c r="J390" s="8"/>
      <c r="K390" s="8"/>
    </row>
    <row r="391" spans="8:11" x14ac:dyDescent="0.25">
      <c r="H391" s="2"/>
      <c r="I391" s="8"/>
      <c r="J391" s="8"/>
      <c r="K391" s="8"/>
    </row>
    <row r="392" spans="8:11" x14ac:dyDescent="0.25">
      <c r="H392" s="2"/>
      <c r="I392" s="8"/>
      <c r="J392" s="8"/>
      <c r="K392" s="8"/>
    </row>
    <row r="393" spans="8:11" x14ac:dyDescent="0.25">
      <c r="H393" s="2"/>
      <c r="I393" s="8"/>
      <c r="J393" s="8"/>
      <c r="K393" s="8"/>
    </row>
    <row r="394" spans="8:11" x14ac:dyDescent="0.25">
      <c r="H394" s="2"/>
      <c r="I394" s="8"/>
      <c r="J394" s="8"/>
      <c r="K394" s="8"/>
    </row>
    <row r="395" spans="8:11" x14ac:dyDescent="0.25">
      <c r="H395" s="2"/>
      <c r="I395" s="8"/>
      <c r="J395" s="8"/>
      <c r="K395" s="8"/>
    </row>
    <row r="396" spans="8:11" x14ac:dyDescent="0.25">
      <c r="H396" s="2"/>
      <c r="I396" s="8"/>
      <c r="J396" s="8"/>
      <c r="K396" s="8"/>
    </row>
    <row r="397" spans="8:11" x14ac:dyDescent="0.25">
      <c r="H397" s="2"/>
      <c r="I397" s="8"/>
      <c r="J397" s="8"/>
      <c r="K397" s="8"/>
    </row>
    <row r="398" spans="8:11" x14ac:dyDescent="0.25">
      <c r="H398" s="2"/>
      <c r="I398" s="8"/>
      <c r="J398" s="8"/>
      <c r="K398" s="8"/>
    </row>
    <row r="399" spans="8:11" x14ac:dyDescent="0.25">
      <c r="H399" s="2"/>
      <c r="I399" s="8"/>
      <c r="J399" s="8"/>
      <c r="K399" s="8"/>
    </row>
    <row r="400" spans="8:11" x14ac:dyDescent="0.25">
      <c r="H400" s="2"/>
      <c r="I400" s="8"/>
      <c r="J400" s="8"/>
      <c r="K400" s="8"/>
    </row>
    <row r="401" spans="8:11" x14ac:dyDescent="0.25">
      <c r="H401" s="2"/>
      <c r="I401" s="8"/>
      <c r="J401" s="8"/>
      <c r="K401" s="8"/>
    </row>
    <row r="402" spans="8:11" x14ac:dyDescent="0.25">
      <c r="H402" s="2"/>
      <c r="I402" s="8"/>
      <c r="J402" s="8"/>
      <c r="K402" s="8"/>
    </row>
    <row r="403" spans="8:11" x14ac:dyDescent="0.25">
      <c r="H403" s="2"/>
      <c r="I403" s="8"/>
      <c r="J403" s="8"/>
      <c r="K403" s="8"/>
    </row>
    <row r="404" spans="8:11" x14ac:dyDescent="0.25">
      <c r="H404" s="2"/>
      <c r="I404" s="8"/>
      <c r="J404" s="8"/>
      <c r="K404" s="8"/>
    </row>
    <row r="405" spans="8:11" x14ac:dyDescent="0.25">
      <c r="H405" s="2"/>
      <c r="I405" s="8"/>
      <c r="J405" s="8"/>
      <c r="K405" s="8"/>
    </row>
    <row r="406" spans="8:11" x14ac:dyDescent="0.25">
      <c r="H406" s="2"/>
      <c r="I406" s="8"/>
      <c r="J406" s="8"/>
      <c r="K406" s="8"/>
    </row>
    <row r="407" spans="8:11" x14ac:dyDescent="0.25">
      <c r="H407" s="2"/>
      <c r="I407" s="8"/>
      <c r="J407" s="8"/>
      <c r="K407" s="8"/>
    </row>
    <row r="408" spans="8:11" x14ac:dyDescent="0.25">
      <c r="H408" s="2"/>
      <c r="I408" s="8"/>
      <c r="J408" s="8"/>
      <c r="K408" s="8"/>
    </row>
    <row r="409" spans="8:11" x14ac:dyDescent="0.25">
      <c r="H409" s="2"/>
      <c r="I409" s="8"/>
      <c r="J409" s="8"/>
      <c r="K409" s="8"/>
    </row>
    <row r="410" spans="8:11" x14ac:dyDescent="0.25">
      <c r="H410" s="2"/>
      <c r="I410" s="8"/>
      <c r="J410" s="8"/>
      <c r="K410" s="8"/>
    </row>
    <row r="411" spans="8:11" x14ac:dyDescent="0.25">
      <c r="H411" s="2"/>
      <c r="I411" s="8"/>
      <c r="J411" s="8"/>
      <c r="K411" s="8"/>
    </row>
    <row r="412" spans="8:11" x14ac:dyDescent="0.25">
      <c r="H412" s="2"/>
      <c r="I412" s="8"/>
      <c r="J412" s="8"/>
      <c r="K412" s="8"/>
    </row>
    <row r="413" spans="8:11" x14ac:dyDescent="0.25">
      <c r="H413" s="2"/>
      <c r="I413" s="8"/>
      <c r="J413" s="8"/>
      <c r="K413" s="8"/>
    </row>
    <row r="414" spans="8:11" x14ac:dyDescent="0.25">
      <c r="H414" s="2"/>
      <c r="I414" s="8"/>
      <c r="J414" s="8"/>
      <c r="K414" s="8"/>
    </row>
    <row r="415" spans="8:11" x14ac:dyDescent="0.25">
      <c r="H415" s="2"/>
      <c r="I415" s="8"/>
      <c r="J415" s="8"/>
      <c r="K415" s="8"/>
    </row>
    <row r="416" spans="8:11" x14ac:dyDescent="0.25">
      <c r="H416" s="2"/>
      <c r="I416" s="8"/>
      <c r="J416" s="8"/>
      <c r="K416" s="8"/>
    </row>
    <row r="417" spans="8:11" x14ac:dyDescent="0.25">
      <c r="H417" s="2"/>
      <c r="I417" s="8"/>
      <c r="J417" s="8"/>
      <c r="K417" s="8"/>
    </row>
    <row r="418" spans="8:11" x14ac:dyDescent="0.25">
      <c r="H418" s="2"/>
      <c r="I418" s="8"/>
      <c r="J418" s="8"/>
      <c r="K418" s="8"/>
    </row>
    <row r="419" spans="8:11" x14ac:dyDescent="0.25">
      <c r="H419" s="2"/>
      <c r="I419" s="8"/>
      <c r="J419" s="8"/>
      <c r="K419" s="8"/>
    </row>
    <row r="420" spans="8:11" x14ac:dyDescent="0.25">
      <c r="H420" s="2"/>
      <c r="I420" s="8"/>
      <c r="J420" s="8"/>
      <c r="K420" s="8"/>
    </row>
    <row r="421" spans="8:11" x14ac:dyDescent="0.25">
      <c r="H421" s="2"/>
      <c r="I421" s="8"/>
      <c r="J421" s="8"/>
      <c r="K421" s="8"/>
    </row>
    <row r="422" spans="8:11" x14ac:dyDescent="0.25">
      <c r="H422" s="2"/>
      <c r="I422" s="8"/>
      <c r="J422" s="8"/>
      <c r="K422" s="8"/>
    </row>
    <row r="423" spans="8:11" x14ac:dyDescent="0.25">
      <c r="H423" s="2"/>
      <c r="I423" s="8"/>
      <c r="J423" s="8"/>
      <c r="K423" s="8"/>
    </row>
    <row r="424" spans="8:11" x14ac:dyDescent="0.25">
      <c r="H424" s="2"/>
      <c r="I424" s="8"/>
      <c r="J424" s="8"/>
      <c r="K424" s="8"/>
    </row>
    <row r="425" spans="8:11" x14ac:dyDescent="0.25">
      <c r="H425" s="2"/>
      <c r="I425" s="8"/>
      <c r="J425" s="8"/>
      <c r="K425" s="8"/>
    </row>
    <row r="426" spans="8:11" x14ac:dyDescent="0.25">
      <c r="H426" s="2"/>
      <c r="I426" s="8"/>
      <c r="J426" s="8"/>
      <c r="K426" s="8"/>
    </row>
    <row r="427" spans="8:11" x14ac:dyDescent="0.25">
      <c r="H427" s="2"/>
      <c r="I427" s="8"/>
      <c r="J427" s="8"/>
      <c r="K427" s="8"/>
    </row>
    <row r="428" spans="8:11" x14ac:dyDescent="0.25">
      <c r="H428" s="2"/>
      <c r="I428" s="8"/>
      <c r="J428" s="8"/>
      <c r="K428" s="8"/>
    </row>
    <row r="429" spans="8:11" x14ac:dyDescent="0.25">
      <c r="H429" s="2"/>
      <c r="I429" s="8"/>
      <c r="J429" s="8"/>
      <c r="K429" s="8"/>
    </row>
    <row r="430" spans="8:11" x14ac:dyDescent="0.25">
      <c r="H430" s="2"/>
      <c r="I430" s="8"/>
      <c r="J430" s="8"/>
      <c r="K430" s="8"/>
    </row>
    <row r="431" spans="8:11" x14ac:dyDescent="0.25">
      <c r="H431" s="2"/>
      <c r="I431" s="8"/>
      <c r="J431" s="8"/>
      <c r="K431" s="8"/>
    </row>
    <row r="432" spans="8:11" x14ac:dyDescent="0.25">
      <c r="H432" s="2"/>
      <c r="I432" s="8"/>
      <c r="J432" s="8"/>
      <c r="K432" s="8"/>
    </row>
    <row r="433" spans="8:11" x14ac:dyDescent="0.25">
      <c r="H433" s="2"/>
      <c r="I433" s="8"/>
      <c r="J433" s="8"/>
      <c r="K433" s="8"/>
    </row>
    <row r="434" spans="8:11" x14ac:dyDescent="0.25">
      <c r="H434" s="2"/>
      <c r="I434" s="8"/>
      <c r="J434" s="8"/>
      <c r="K434" s="8"/>
    </row>
    <row r="435" spans="8:11" x14ac:dyDescent="0.25">
      <c r="H435" s="2"/>
      <c r="I435" s="8"/>
      <c r="J435" s="8"/>
      <c r="K435" s="8"/>
    </row>
    <row r="436" spans="8:11" x14ac:dyDescent="0.25">
      <c r="H436" s="2"/>
      <c r="I436" s="8"/>
      <c r="J436" s="8"/>
      <c r="K436" s="8"/>
    </row>
    <row r="437" spans="8:11" x14ac:dyDescent="0.25">
      <c r="H437" s="2"/>
      <c r="I437" s="8"/>
      <c r="J437" s="8"/>
      <c r="K437" s="8"/>
    </row>
    <row r="438" spans="8:11" x14ac:dyDescent="0.25">
      <c r="H438" s="2"/>
      <c r="I438" s="8"/>
      <c r="J438" s="8"/>
      <c r="K438" s="8"/>
    </row>
    <row r="439" spans="8:11" x14ac:dyDescent="0.25">
      <c r="H439" s="2"/>
      <c r="I439" s="8"/>
      <c r="J439" s="8"/>
      <c r="K439" s="8"/>
    </row>
    <row r="440" spans="8:11" x14ac:dyDescent="0.25">
      <c r="H440" s="2"/>
      <c r="I440" s="8"/>
      <c r="J440" s="8"/>
      <c r="K440" s="8"/>
    </row>
    <row r="441" spans="8:11" x14ac:dyDescent="0.25">
      <c r="H441" s="2"/>
      <c r="I441" s="8"/>
      <c r="J441" s="8"/>
      <c r="K441" s="8"/>
    </row>
    <row r="442" spans="8:11" x14ac:dyDescent="0.25">
      <c r="H442" s="2"/>
      <c r="I442" s="8"/>
      <c r="J442" s="8"/>
      <c r="K442" s="8"/>
    </row>
    <row r="443" spans="8:11" x14ac:dyDescent="0.25">
      <c r="H443" s="2"/>
      <c r="I443" s="8"/>
      <c r="J443" s="8"/>
      <c r="K443" s="8"/>
    </row>
    <row r="444" spans="8:11" x14ac:dyDescent="0.25">
      <c r="H444" s="2"/>
      <c r="I444" s="8"/>
      <c r="J444" s="8"/>
      <c r="K444" s="8"/>
    </row>
    <row r="445" spans="8:11" x14ac:dyDescent="0.25">
      <c r="H445" s="2"/>
      <c r="I445" s="8"/>
      <c r="J445" s="8"/>
      <c r="K445" s="8"/>
    </row>
    <row r="446" spans="8:11" x14ac:dyDescent="0.25">
      <c r="H446" s="2"/>
      <c r="I446" s="8"/>
      <c r="J446" s="8"/>
      <c r="K446" s="8"/>
    </row>
    <row r="447" spans="8:11" x14ac:dyDescent="0.25">
      <c r="H447" s="2"/>
      <c r="I447" s="8"/>
      <c r="J447" s="8"/>
      <c r="K447" s="8"/>
    </row>
    <row r="448" spans="8:11" x14ac:dyDescent="0.25">
      <c r="H448" s="2"/>
      <c r="I448" s="8"/>
      <c r="J448" s="8"/>
      <c r="K448" s="8"/>
    </row>
    <row r="449" spans="8:11" x14ac:dyDescent="0.25">
      <c r="H449" s="2"/>
      <c r="I449" s="8"/>
      <c r="J449" s="8"/>
      <c r="K449" s="8"/>
    </row>
    <row r="450" spans="8:11" x14ac:dyDescent="0.25">
      <c r="H450" s="2"/>
      <c r="I450" s="8"/>
      <c r="J450" s="8"/>
      <c r="K450" s="8"/>
    </row>
    <row r="451" spans="8:11" x14ac:dyDescent="0.25">
      <c r="H451" s="2"/>
      <c r="I451" s="8"/>
      <c r="J451" s="8"/>
      <c r="K451" s="8"/>
    </row>
    <row r="452" spans="8:11" x14ac:dyDescent="0.25">
      <c r="H452" s="2"/>
      <c r="I452" s="8"/>
      <c r="J452" s="8"/>
      <c r="K452" s="8"/>
    </row>
    <row r="453" spans="8:11" x14ac:dyDescent="0.25">
      <c r="H453" s="2"/>
      <c r="I453" s="8"/>
      <c r="J453" s="8"/>
      <c r="K453" s="8"/>
    </row>
    <row r="454" spans="8:11" x14ac:dyDescent="0.25">
      <c r="H454" s="2"/>
      <c r="I454" s="8"/>
      <c r="J454" s="8"/>
      <c r="K454" s="8"/>
    </row>
    <row r="455" spans="8:11" x14ac:dyDescent="0.25">
      <c r="H455" s="2"/>
      <c r="I455" s="8"/>
      <c r="J455" s="8"/>
      <c r="K455" s="8"/>
    </row>
    <row r="456" spans="8:11" x14ac:dyDescent="0.25">
      <c r="H456" s="2"/>
      <c r="I456" s="8"/>
      <c r="J456" s="8"/>
      <c r="K456" s="8"/>
    </row>
    <row r="457" spans="8:11" x14ac:dyDescent="0.25">
      <c r="H457" s="2"/>
      <c r="I457" s="8"/>
      <c r="J457" s="8"/>
      <c r="K457" s="8"/>
    </row>
    <row r="458" spans="8:11" x14ac:dyDescent="0.25">
      <c r="H458" s="2"/>
      <c r="I458" s="8"/>
      <c r="J458" s="8"/>
      <c r="K458" s="8"/>
    </row>
    <row r="459" spans="8:11" x14ac:dyDescent="0.25">
      <c r="H459" s="2"/>
      <c r="I459" s="8"/>
      <c r="J459" s="8"/>
      <c r="K459" s="8"/>
    </row>
    <row r="460" spans="8:11" x14ac:dyDescent="0.25">
      <c r="H460" s="2"/>
      <c r="I460" s="8"/>
      <c r="J460" s="8"/>
      <c r="K460" s="8"/>
    </row>
    <row r="461" spans="8:11" x14ac:dyDescent="0.25">
      <c r="H461" s="2"/>
      <c r="I461" s="8"/>
      <c r="J461" s="8"/>
      <c r="K461" s="8"/>
    </row>
    <row r="462" spans="8:11" x14ac:dyDescent="0.25">
      <c r="H462" s="2"/>
      <c r="I462" s="8"/>
      <c r="J462" s="8"/>
      <c r="K462" s="8"/>
    </row>
    <row r="463" spans="8:11" x14ac:dyDescent="0.25">
      <c r="H463" s="2"/>
      <c r="I463" s="8"/>
      <c r="J463" s="8"/>
      <c r="K463" s="8"/>
    </row>
    <row r="464" spans="8:11" x14ac:dyDescent="0.25">
      <c r="H464" s="2"/>
      <c r="I464" s="8"/>
      <c r="J464" s="8"/>
      <c r="K464" s="8"/>
    </row>
    <row r="465" spans="8:11" x14ac:dyDescent="0.25">
      <c r="H465" s="2"/>
      <c r="I465" s="8"/>
      <c r="J465" s="8"/>
      <c r="K465" s="8"/>
    </row>
    <row r="466" spans="8:11" x14ac:dyDescent="0.25">
      <c r="H466" s="2"/>
      <c r="I466" s="8"/>
      <c r="J466" s="8"/>
      <c r="K466" s="8"/>
    </row>
    <row r="467" spans="8:11" x14ac:dyDescent="0.25">
      <c r="H467" s="2"/>
      <c r="I467" s="8"/>
      <c r="J467" s="8"/>
      <c r="K467" s="8"/>
    </row>
    <row r="468" spans="8:11" x14ac:dyDescent="0.25">
      <c r="H468" s="2"/>
      <c r="I468" s="8"/>
      <c r="J468" s="8"/>
      <c r="K468" s="8"/>
    </row>
    <row r="469" spans="8:11" x14ac:dyDescent="0.25">
      <c r="H469" s="2"/>
      <c r="I469" s="8"/>
      <c r="J469" s="8"/>
      <c r="K469" s="8"/>
    </row>
    <row r="470" spans="8:11" x14ac:dyDescent="0.25">
      <c r="H470" s="2"/>
      <c r="I470" s="8"/>
      <c r="J470" s="8"/>
      <c r="K470" s="8"/>
    </row>
    <row r="471" spans="8:11" x14ac:dyDescent="0.25">
      <c r="H471" s="2"/>
      <c r="I471" s="8"/>
      <c r="J471" s="8"/>
      <c r="K471" s="8"/>
    </row>
    <row r="472" spans="8:11" x14ac:dyDescent="0.25">
      <c r="H472" s="2"/>
      <c r="I472" s="8"/>
      <c r="J472" s="8"/>
      <c r="K472" s="8"/>
    </row>
    <row r="473" spans="8:11" x14ac:dyDescent="0.25">
      <c r="H473" s="2"/>
      <c r="I473" s="8"/>
      <c r="J473" s="8"/>
      <c r="K473" s="8"/>
    </row>
    <row r="474" spans="8:11" x14ac:dyDescent="0.25">
      <c r="H474" s="2"/>
      <c r="I474" s="8"/>
      <c r="J474" s="8"/>
      <c r="K474" s="8"/>
    </row>
    <row r="475" spans="8:11" x14ac:dyDescent="0.25">
      <c r="H475" s="2"/>
      <c r="I475" s="8"/>
      <c r="J475" s="8"/>
      <c r="K475" s="8"/>
    </row>
    <row r="476" spans="8:11" x14ac:dyDescent="0.25">
      <c r="H476" s="2"/>
      <c r="I476" s="8"/>
      <c r="J476" s="8"/>
      <c r="K476" s="8"/>
    </row>
    <row r="477" spans="8:11" x14ac:dyDescent="0.25">
      <c r="H477" s="2"/>
      <c r="I477" s="8"/>
      <c r="J477" s="8"/>
      <c r="K477" s="8"/>
    </row>
    <row r="478" spans="8:11" x14ac:dyDescent="0.25">
      <c r="H478" s="2"/>
      <c r="I478" s="8"/>
      <c r="J478" s="8"/>
      <c r="K478" s="8"/>
    </row>
    <row r="479" spans="8:11" x14ac:dyDescent="0.25">
      <c r="H479" s="2"/>
      <c r="I479" s="8"/>
      <c r="J479" s="8"/>
      <c r="K479" s="8"/>
    </row>
    <row r="480" spans="8:11" x14ac:dyDescent="0.25">
      <c r="H480" s="2"/>
      <c r="I480" s="8"/>
      <c r="J480" s="8"/>
      <c r="K480" s="8"/>
    </row>
    <row r="481" spans="8:11" x14ac:dyDescent="0.25">
      <c r="H481" s="2"/>
      <c r="I481" s="8"/>
      <c r="J481" s="8"/>
      <c r="K481" s="8"/>
    </row>
    <row r="482" spans="8:11" x14ac:dyDescent="0.25">
      <c r="H482" s="2"/>
      <c r="I482" s="8"/>
      <c r="J482" s="8"/>
      <c r="K482" s="8"/>
    </row>
    <row r="483" spans="8:11" x14ac:dyDescent="0.25">
      <c r="H483" s="2"/>
      <c r="I483" s="8"/>
      <c r="J483" s="8"/>
      <c r="K483" s="8"/>
    </row>
    <row r="484" spans="8:11" x14ac:dyDescent="0.25">
      <c r="H484" s="2"/>
      <c r="I484" s="8"/>
      <c r="J484" s="8"/>
      <c r="K484" s="8"/>
    </row>
    <row r="485" spans="8:11" x14ac:dyDescent="0.25">
      <c r="H485" s="2"/>
      <c r="I485" s="8"/>
      <c r="J485" s="8"/>
      <c r="K485" s="8"/>
    </row>
    <row r="486" spans="8:11" x14ac:dyDescent="0.25">
      <c r="H486" s="2"/>
      <c r="I486" s="8"/>
      <c r="J486" s="8"/>
      <c r="K486" s="8"/>
    </row>
    <row r="487" spans="8:11" x14ac:dyDescent="0.25">
      <c r="H487" s="2"/>
      <c r="I487" s="8"/>
      <c r="J487" s="8"/>
      <c r="K487" s="8"/>
    </row>
    <row r="488" spans="8:11" x14ac:dyDescent="0.25">
      <c r="H488" s="2"/>
      <c r="I488" s="8"/>
      <c r="J488" s="8"/>
      <c r="K488" s="8"/>
    </row>
    <row r="489" spans="8:11" x14ac:dyDescent="0.25">
      <c r="H489" s="2"/>
      <c r="I489" s="8"/>
      <c r="J489" s="8"/>
      <c r="K489" s="8"/>
    </row>
    <row r="490" spans="8:11" x14ac:dyDescent="0.25">
      <c r="H490" s="2"/>
      <c r="I490" s="8"/>
      <c r="J490" s="8"/>
      <c r="K490" s="8"/>
    </row>
    <row r="491" spans="8:11" x14ac:dyDescent="0.25">
      <c r="H491" s="2"/>
      <c r="I491" s="8"/>
      <c r="J491" s="8"/>
      <c r="K491" s="8"/>
    </row>
    <row r="492" spans="8:11" x14ac:dyDescent="0.25">
      <c r="H492" s="2"/>
      <c r="I492" s="8"/>
      <c r="J492" s="8"/>
      <c r="K492" s="8"/>
    </row>
    <row r="493" spans="8:11" x14ac:dyDescent="0.25">
      <c r="H493" s="2"/>
      <c r="I493" s="8"/>
      <c r="J493" s="8"/>
      <c r="K493" s="8"/>
    </row>
    <row r="494" spans="8:11" x14ac:dyDescent="0.25">
      <c r="H494" s="2"/>
      <c r="I494" s="8"/>
      <c r="J494" s="8"/>
      <c r="K494" s="8"/>
    </row>
    <row r="495" spans="8:11" x14ac:dyDescent="0.25">
      <c r="H495" s="2"/>
      <c r="I495" s="8"/>
      <c r="J495" s="8"/>
      <c r="K495" s="8"/>
    </row>
    <row r="496" spans="8:11" x14ac:dyDescent="0.25">
      <c r="H496" s="2"/>
      <c r="I496" s="8"/>
      <c r="J496" s="8"/>
      <c r="K496" s="8"/>
    </row>
    <row r="497" spans="8:11" x14ac:dyDescent="0.25">
      <c r="H497" s="2"/>
      <c r="I497" s="8"/>
      <c r="J497" s="8"/>
      <c r="K497" s="8"/>
    </row>
    <row r="498" spans="8:11" x14ac:dyDescent="0.25">
      <c r="H498" s="2"/>
      <c r="I498" s="8"/>
      <c r="J498" s="8"/>
      <c r="K498" s="8"/>
    </row>
    <row r="499" spans="8:11" x14ac:dyDescent="0.25">
      <c r="H499" s="2"/>
      <c r="I499" s="8"/>
      <c r="J499" s="8"/>
      <c r="K499" s="8"/>
    </row>
    <row r="500" spans="8:11" x14ac:dyDescent="0.25">
      <c r="H500" s="2"/>
      <c r="I500" s="8"/>
      <c r="J500" s="8"/>
      <c r="K500" s="8"/>
    </row>
    <row r="501" spans="8:11" x14ac:dyDescent="0.25">
      <c r="H501" s="2"/>
      <c r="I501" s="8"/>
      <c r="J501" s="8"/>
      <c r="K501" s="8"/>
    </row>
    <row r="502" spans="8:11" x14ac:dyDescent="0.25">
      <c r="H502" s="2"/>
      <c r="I502" s="8"/>
      <c r="J502" s="8"/>
      <c r="K502" s="8"/>
    </row>
    <row r="503" spans="8:11" x14ac:dyDescent="0.25">
      <c r="H503" s="2"/>
      <c r="I503" s="8"/>
      <c r="J503" s="8"/>
      <c r="K503" s="8"/>
    </row>
    <row r="504" spans="8:11" x14ac:dyDescent="0.25">
      <c r="H504" s="2"/>
      <c r="I504" s="8"/>
      <c r="J504" s="8"/>
      <c r="K504" s="8"/>
    </row>
    <row r="505" spans="8:11" x14ac:dyDescent="0.25">
      <c r="H505" s="2"/>
      <c r="I505" s="8"/>
      <c r="J505" s="8"/>
      <c r="K505" s="8"/>
    </row>
    <row r="506" spans="8:11" x14ac:dyDescent="0.25">
      <c r="H506" s="2"/>
      <c r="I506" s="8"/>
      <c r="J506" s="8"/>
      <c r="K506" s="8"/>
    </row>
    <row r="507" spans="8:11" x14ac:dyDescent="0.25">
      <c r="H507" s="2"/>
      <c r="I507" s="8"/>
      <c r="J507" s="8"/>
      <c r="K507" s="8"/>
    </row>
    <row r="508" spans="8:11" x14ac:dyDescent="0.25">
      <c r="H508" s="2"/>
      <c r="I508" s="8"/>
      <c r="J508" s="8"/>
      <c r="K508" s="8"/>
    </row>
    <row r="509" spans="8:11" x14ac:dyDescent="0.25">
      <c r="H509" s="2"/>
      <c r="I509" s="8"/>
      <c r="J509" s="8"/>
      <c r="K509" s="8"/>
    </row>
    <row r="510" spans="8:11" x14ac:dyDescent="0.25">
      <c r="H510" s="2"/>
      <c r="I510" s="8"/>
      <c r="J510" s="8"/>
      <c r="K510" s="8"/>
    </row>
    <row r="511" spans="8:11" x14ac:dyDescent="0.25">
      <c r="H511" s="2"/>
      <c r="I511" s="8"/>
      <c r="J511" s="8"/>
      <c r="K511" s="8"/>
    </row>
    <row r="512" spans="8:11" x14ac:dyDescent="0.25">
      <c r="H512" s="2"/>
      <c r="I512" s="8"/>
      <c r="J512" s="8"/>
      <c r="K512" s="8"/>
    </row>
    <row r="513" spans="8:11" x14ac:dyDescent="0.25">
      <c r="H513" s="2"/>
      <c r="I513" s="8"/>
      <c r="J513" s="8"/>
      <c r="K513" s="8"/>
    </row>
    <row r="514" spans="8:11" x14ac:dyDescent="0.25">
      <c r="H514" s="2"/>
      <c r="I514" s="8"/>
      <c r="J514" s="8"/>
      <c r="K514" s="8"/>
    </row>
    <row r="515" spans="8:11" x14ac:dyDescent="0.25">
      <c r="H515" s="2"/>
      <c r="I515" s="8"/>
      <c r="J515" s="8"/>
      <c r="K515" s="8"/>
    </row>
    <row r="516" spans="8:11" x14ac:dyDescent="0.25">
      <c r="H516" s="2"/>
      <c r="I516" s="8"/>
      <c r="J516" s="8"/>
      <c r="K516" s="8"/>
    </row>
    <row r="517" spans="8:11" x14ac:dyDescent="0.25">
      <c r="H517" s="2"/>
      <c r="I517" s="8"/>
      <c r="J517" s="8"/>
      <c r="K517" s="8"/>
    </row>
    <row r="518" spans="8:11" x14ac:dyDescent="0.25">
      <c r="H518" s="2"/>
      <c r="I518" s="8"/>
      <c r="J518" s="8"/>
      <c r="K518" s="8"/>
    </row>
    <row r="519" spans="8:11" x14ac:dyDescent="0.25">
      <c r="H519" s="2"/>
      <c r="I519" s="8"/>
      <c r="J519" s="8"/>
      <c r="K519" s="8"/>
    </row>
    <row r="520" spans="8:11" x14ac:dyDescent="0.25">
      <c r="H520" s="2"/>
      <c r="I520" s="8"/>
      <c r="J520" s="8"/>
      <c r="K520" s="8"/>
    </row>
    <row r="521" spans="8:11" x14ac:dyDescent="0.25">
      <c r="H521" s="2"/>
      <c r="I521" s="8"/>
      <c r="J521" s="8"/>
      <c r="K521" s="8"/>
    </row>
    <row r="522" spans="8:11" x14ac:dyDescent="0.25">
      <c r="H522" s="2"/>
      <c r="I522" s="8"/>
      <c r="J522" s="8"/>
      <c r="K522" s="8"/>
    </row>
    <row r="523" spans="8:11" x14ac:dyDescent="0.25">
      <c r="H523" s="2"/>
      <c r="I523" s="8"/>
      <c r="J523" s="8"/>
      <c r="K523" s="8"/>
    </row>
    <row r="524" spans="8:11" x14ac:dyDescent="0.25">
      <c r="H524" s="2"/>
      <c r="I524" s="8"/>
      <c r="J524" s="8"/>
      <c r="K524" s="8"/>
    </row>
    <row r="525" spans="8:11" x14ac:dyDescent="0.25">
      <c r="H525" s="2"/>
      <c r="I525" s="8"/>
      <c r="J525" s="8"/>
      <c r="K525" s="8"/>
    </row>
    <row r="526" spans="8:11" x14ac:dyDescent="0.25">
      <c r="H526" s="2"/>
      <c r="I526" s="8"/>
      <c r="J526" s="8"/>
      <c r="K526" s="8"/>
    </row>
    <row r="527" spans="8:11" x14ac:dyDescent="0.25">
      <c r="H527" s="2"/>
      <c r="I527" s="8"/>
      <c r="J527" s="8"/>
      <c r="K527" s="8"/>
    </row>
    <row r="528" spans="8:11" x14ac:dyDescent="0.25">
      <c r="H528" s="2"/>
      <c r="I528" s="8"/>
      <c r="J528" s="8"/>
      <c r="K528" s="8"/>
    </row>
    <row r="529" spans="8:11" x14ac:dyDescent="0.25">
      <c r="H529" s="2"/>
      <c r="I529" s="8"/>
      <c r="J529" s="8"/>
      <c r="K529" s="8"/>
    </row>
    <row r="530" spans="8:11" x14ac:dyDescent="0.25">
      <c r="H530" s="2"/>
      <c r="I530" s="8"/>
      <c r="J530" s="8"/>
      <c r="K530" s="8"/>
    </row>
    <row r="531" spans="8:11" x14ac:dyDescent="0.25">
      <c r="H531" s="2"/>
      <c r="I531" s="8"/>
      <c r="J531" s="8"/>
      <c r="K531" s="8"/>
    </row>
    <row r="532" spans="8:11" x14ac:dyDescent="0.25">
      <c r="H532" s="2"/>
      <c r="I532" s="8"/>
      <c r="J532" s="8"/>
      <c r="K532" s="8"/>
    </row>
    <row r="533" spans="8:11" x14ac:dyDescent="0.25">
      <c r="H533" s="2"/>
      <c r="I533" s="8"/>
      <c r="J533" s="8"/>
      <c r="K533" s="8"/>
    </row>
    <row r="534" spans="8:11" x14ac:dyDescent="0.25">
      <c r="H534" s="2"/>
      <c r="I534" s="8"/>
      <c r="J534" s="8"/>
      <c r="K534" s="8"/>
    </row>
    <row r="535" spans="8:11" x14ac:dyDescent="0.25">
      <c r="H535" s="2"/>
      <c r="I535" s="8"/>
      <c r="J535" s="8"/>
      <c r="K535" s="8"/>
    </row>
    <row r="536" spans="8:11" x14ac:dyDescent="0.25">
      <c r="H536" s="2"/>
      <c r="I536" s="8"/>
      <c r="J536" s="8"/>
      <c r="K536" s="8"/>
    </row>
    <row r="537" spans="8:11" x14ac:dyDescent="0.25">
      <c r="H537" s="2"/>
      <c r="I537" s="8"/>
      <c r="J537" s="8"/>
      <c r="K537" s="8"/>
    </row>
    <row r="538" spans="8:11" x14ac:dyDescent="0.25">
      <c r="H538" s="2"/>
      <c r="I538" s="8"/>
      <c r="J538" s="8"/>
      <c r="K538" s="8"/>
    </row>
    <row r="539" spans="8:11" x14ac:dyDescent="0.25">
      <c r="H539" s="2"/>
      <c r="I539" s="8"/>
      <c r="J539" s="8"/>
      <c r="K539" s="8"/>
    </row>
    <row r="540" spans="8:11" x14ac:dyDescent="0.25">
      <c r="H540" s="2"/>
      <c r="I540" s="8"/>
      <c r="J540" s="8"/>
      <c r="K540" s="8"/>
    </row>
    <row r="541" spans="8:11" x14ac:dyDescent="0.25">
      <c r="H541" s="2"/>
      <c r="I541" s="8"/>
      <c r="J541" s="8"/>
      <c r="K541" s="8"/>
    </row>
    <row r="542" spans="8:11" x14ac:dyDescent="0.25">
      <c r="H542" s="2"/>
      <c r="I542" s="8"/>
      <c r="J542" s="8"/>
      <c r="K542" s="8"/>
    </row>
    <row r="543" spans="8:11" x14ac:dyDescent="0.25">
      <c r="H543" s="2"/>
      <c r="I543" s="8"/>
      <c r="J543" s="8"/>
      <c r="K543" s="8"/>
    </row>
    <row r="544" spans="8:11" x14ac:dyDescent="0.25">
      <c r="H544" s="2"/>
      <c r="I544" s="8"/>
      <c r="J544" s="8"/>
      <c r="K544" s="8"/>
    </row>
    <row r="545" spans="8:11" x14ac:dyDescent="0.25">
      <c r="H545" s="2"/>
      <c r="I545" s="8"/>
      <c r="J545" s="8"/>
      <c r="K545" s="8"/>
    </row>
    <row r="546" spans="8:11" x14ac:dyDescent="0.25">
      <c r="H546" s="2"/>
      <c r="I546" s="8"/>
      <c r="J546" s="8"/>
      <c r="K546" s="8"/>
    </row>
    <row r="547" spans="8:11" x14ac:dyDescent="0.25">
      <c r="H547" s="2"/>
      <c r="I547" s="8"/>
      <c r="J547" s="8"/>
      <c r="K547" s="8"/>
    </row>
    <row r="548" spans="8:11" x14ac:dyDescent="0.25">
      <c r="H548" s="2"/>
      <c r="I548" s="8"/>
      <c r="J548" s="8"/>
      <c r="K548" s="8"/>
    </row>
    <row r="549" spans="8:11" x14ac:dyDescent="0.25">
      <c r="H549" s="2"/>
      <c r="I549" s="8"/>
      <c r="J549" s="8"/>
      <c r="K549" s="8"/>
    </row>
    <row r="550" spans="8:11" x14ac:dyDescent="0.25">
      <c r="H550" s="2"/>
      <c r="I550" s="8"/>
      <c r="J550" s="8"/>
      <c r="K550" s="8"/>
    </row>
    <row r="551" spans="8:11" x14ac:dyDescent="0.25">
      <c r="H551" s="2"/>
      <c r="I551" s="8"/>
      <c r="J551" s="8"/>
      <c r="K551" s="8"/>
    </row>
    <row r="552" spans="8:11" x14ac:dyDescent="0.25">
      <c r="H552" s="2"/>
      <c r="I552" s="8"/>
      <c r="J552" s="8"/>
      <c r="K552" s="8"/>
    </row>
    <row r="553" spans="8:11" x14ac:dyDescent="0.25">
      <c r="H553" s="2"/>
      <c r="I553" s="8"/>
      <c r="J553" s="8"/>
      <c r="K553" s="8"/>
    </row>
    <row r="554" spans="8:11" x14ac:dyDescent="0.25">
      <c r="H554" s="2"/>
      <c r="I554" s="8"/>
      <c r="J554" s="8"/>
      <c r="K554" s="8"/>
    </row>
    <row r="555" spans="8:11" x14ac:dyDescent="0.25">
      <c r="H555" s="2"/>
      <c r="I555" s="8"/>
      <c r="J555" s="8"/>
      <c r="K555" s="8"/>
    </row>
    <row r="556" spans="8:11" x14ac:dyDescent="0.25">
      <c r="H556" s="2"/>
      <c r="I556" s="8"/>
      <c r="J556" s="8"/>
      <c r="K556" s="8"/>
    </row>
    <row r="557" spans="8:11" x14ac:dyDescent="0.25">
      <c r="H557" s="2"/>
      <c r="I557" s="8"/>
      <c r="J557" s="8"/>
      <c r="K557" s="8"/>
    </row>
    <row r="558" spans="8:11" x14ac:dyDescent="0.25">
      <c r="H558" s="2"/>
      <c r="I558" s="8"/>
      <c r="J558" s="8"/>
      <c r="K558" s="8"/>
    </row>
    <row r="559" spans="8:11" x14ac:dyDescent="0.25">
      <c r="H559" s="2"/>
      <c r="I559" s="8"/>
      <c r="J559" s="8"/>
      <c r="K559" s="8"/>
    </row>
    <row r="560" spans="8:11" x14ac:dyDescent="0.25">
      <c r="H560" s="2"/>
      <c r="I560" s="8"/>
      <c r="J560" s="8"/>
      <c r="K560" s="8"/>
    </row>
    <row r="561" spans="8:11" x14ac:dyDescent="0.25">
      <c r="H561" s="2"/>
      <c r="I561" s="8"/>
      <c r="J561" s="8"/>
      <c r="K561" s="8"/>
    </row>
    <row r="562" spans="8:11" x14ac:dyDescent="0.25">
      <c r="H562" s="2"/>
      <c r="I562" s="8"/>
      <c r="J562" s="8"/>
      <c r="K562" s="8"/>
    </row>
    <row r="563" spans="8:11" x14ac:dyDescent="0.25">
      <c r="H563" s="2"/>
      <c r="I563" s="8"/>
      <c r="J563" s="8"/>
      <c r="K563" s="8"/>
    </row>
    <row r="564" spans="8:11" x14ac:dyDescent="0.25">
      <c r="H564" s="2"/>
      <c r="I564" s="8"/>
      <c r="J564" s="8"/>
      <c r="K564" s="8"/>
    </row>
    <row r="565" spans="8:11" x14ac:dyDescent="0.25">
      <c r="H565" s="2"/>
      <c r="I565" s="8"/>
      <c r="J565" s="8"/>
      <c r="K565" s="8"/>
    </row>
    <row r="566" spans="8:11" x14ac:dyDescent="0.25">
      <c r="H566" s="2"/>
      <c r="I566" s="8"/>
      <c r="J566" s="8"/>
      <c r="K566" s="8"/>
    </row>
    <row r="567" spans="8:11" x14ac:dyDescent="0.25">
      <c r="H567" s="2"/>
      <c r="I567" s="8"/>
      <c r="J567" s="8"/>
      <c r="K567" s="8"/>
    </row>
    <row r="568" spans="8:11" x14ac:dyDescent="0.25">
      <c r="H568" s="2"/>
      <c r="I568" s="8"/>
      <c r="J568" s="8"/>
      <c r="K568" s="8"/>
    </row>
    <row r="569" spans="8:11" x14ac:dyDescent="0.25">
      <c r="H569" s="2"/>
      <c r="I569" s="8"/>
      <c r="J569" s="8"/>
      <c r="K569" s="8"/>
    </row>
    <row r="570" spans="8:11" x14ac:dyDescent="0.25">
      <c r="H570" s="2"/>
      <c r="I570" s="8"/>
      <c r="J570" s="8"/>
      <c r="K570" s="8"/>
    </row>
    <row r="571" spans="8:11" x14ac:dyDescent="0.25">
      <c r="H571" s="2"/>
      <c r="I571" s="8"/>
      <c r="J571" s="8"/>
      <c r="K571" s="8"/>
    </row>
    <row r="572" spans="8:11" x14ac:dyDescent="0.25">
      <c r="H572" s="2"/>
      <c r="I572" s="8"/>
      <c r="J572" s="8"/>
      <c r="K572" s="8"/>
    </row>
    <row r="573" spans="8:11" x14ac:dyDescent="0.25">
      <c r="H573" s="2"/>
      <c r="I573" s="8"/>
      <c r="J573" s="8"/>
      <c r="K573" s="8"/>
    </row>
    <row r="574" spans="8:11" x14ac:dyDescent="0.25">
      <c r="H574" s="2"/>
      <c r="I574" s="8"/>
      <c r="J574" s="8"/>
      <c r="K574" s="8"/>
    </row>
    <row r="575" spans="8:11" x14ac:dyDescent="0.25">
      <c r="H575" s="2"/>
      <c r="I575" s="8"/>
      <c r="J575" s="8"/>
      <c r="K575" s="8"/>
    </row>
    <row r="576" spans="8:11" x14ac:dyDescent="0.25">
      <c r="H576" s="2"/>
      <c r="I576" s="8"/>
      <c r="J576" s="8"/>
      <c r="K576" s="8"/>
    </row>
    <row r="577" spans="8:11" x14ac:dyDescent="0.25">
      <c r="H577" s="2"/>
      <c r="I577" s="8"/>
      <c r="J577" s="8"/>
      <c r="K577" s="8"/>
    </row>
    <row r="578" spans="8:11" x14ac:dyDescent="0.25">
      <c r="H578" s="2"/>
      <c r="I578" s="8"/>
      <c r="J578" s="8"/>
      <c r="K578" s="8"/>
    </row>
    <row r="579" spans="8:11" x14ac:dyDescent="0.25">
      <c r="H579" s="2"/>
      <c r="I579" s="8"/>
      <c r="J579" s="8"/>
      <c r="K579" s="8"/>
    </row>
    <row r="580" spans="8:11" x14ac:dyDescent="0.25">
      <c r="H580" s="2"/>
      <c r="I580" s="8"/>
      <c r="J580" s="8"/>
      <c r="K580" s="8"/>
    </row>
    <row r="581" spans="8:11" x14ac:dyDescent="0.25">
      <c r="H581" s="2"/>
      <c r="I581" s="8"/>
      <c r="J581" s="8"/>
      <c r="K581" s="8"/>
    </row>
    <row r="582" spans="8:11" x14ac:dyDescent="0.25">
      <c r="H582" s="2"/>
      <c r="I582" s="8"/>
      <c r="J582" s="8"/>
      <c r="K582" s="8"/>
    </row>
    <row r="583" spans="8:11" x14ac:dyDescent="0.25">
      <c r="H583" s="2"/>
      <c r="I583" s="8"/>
      <c r="J583" s="8"/>
      <c r="K583" s="8"/>
    </row>
    <row r="584" spans="8:11" x14ac:dyDescent="0.25">
      <c r="H584" s="2"/>
      <c r="I584" s="8"/>
      <c r="J584" s="8"/>
      <c r="K584" s="8"/>
    </row>
    <row r="585" spans="8:11" x14ac:dyDescent="0.25">
      <c r="H585" s="2"/>
      <c r="I585" s="8"/>
      <c r="J585" s="8"/>
      <c r="K585" s="8"/>
    </row>
    <row r="586" spans="8:11" x14ac:dyDescent="0.25">
      <c r="H586" s="2"/>
      <c r="I586" s="8"/>
      <c r="J586" s="8"/>
      <c r="K586" s="8"/>
    </row>
    <row r="587" spans="8:11" x14ac:dyDescent="0.25">
      <c r="H587" s="2"/>
      <c r="I587" s="8"/>
      <c r="J587" s="8"/>
      <c r="K587" s="8"/>
    </row>
    <row r="588" spans="8:11" x14ac:dyDescent="0.25">
      <c r="H588" s="2"/>
      <c r="I588" s="8"/>
      <c r="J588" s="8"/>
      <c r="K588" s="8"/>
    </row>
    <row r="589" spans="8:11" x14ac:dyDescent="0.25">
      <c r="H589" s="2"/>
      <c r="I589" s="8"/>
      <c r="J589" s="8"/>
      <c r="K589" s="8"/>
    </row>
    <row r="590" spans="8:11" x14ac:dyDescent="0.25">
      <c r="H590" s="2"/>
      <c r="I590" s="8"/>
      <c r="J590" s="8"/>
      <c r="K590" s="8"/>
    </row>
    <row r="591" spans="8:11" x14ac:dyDescent="0.25">
      <c r="H591" s="2"/>
      <c r="I591" s="8"/>
      <c r="J591" s="8"/>
      <c r="K591" s="8"/>
    </row>
    <row r="592" spans="8:11" x14ac:dyDescent="0.25">
      <c r="H592" s="2"/>
      <c r="I592" s="8"/>
      <c r="J592" s="8"/>
      <c r="K592" s="8"/>
    </row>
    <row r="593" spans="8:11" x14ac:dyDescent="0.25">
      <c r="H593" s="2"/>
      <c r="I593" s="8"/>
      <c r="J593" s="8"/>
      <c r="K593" s="8"/>
    </row>
    <row r="594" spans="8:11" x14ac:dyDescent="0.25">
      <c r="H594" s="2"/>
      <c r="I594" s="8"/>
      <c r="J594" s="8"/>
      <c r="K594" s="8"/>
    </row>
    <row r="595" spans="8:11" x14ac:dyDescent="0.25">
      <c r="H595" s="2"/>
      <c r="I595" s="8"/>
      <c r="J595" s="8"/>
      <c r="K595" s="8"/>
    </row>
    <row r="596" spans="8:11" x14ac:dyDescent="0.25">
      <c r="H596" s="2"/>
      <c r="I596" s="8"/>
      <c r="J596" s="8"/>
      <c r="K596" s="8"/>
    </row>
    <row r="597" spans="8:11" x14ac:dyDescent="0.25">
      <c r="H597" s="2"/>
      <c r="I597" s="8"/>
      <c r="J597" s="8"/>
      <c r="K597" s="8"/>
    </row>
    <row r="598" spans="8:11" x14ac:dyDescent="0.25">
      <c r="H598" s="2"/>
      <c r="I598" s="8"/>
      <c r="J598" s="8"/>
      <c r="K598" s="8"/>
    </row>
    <row r="599" spans="8:11" x14ac:dyDescent="0.25">
      <c r="H599" s="2"/>
      <c r="I599" s="8"/>
      <c r="J599" s="8"/>
      <c r="K599" s="8"/>
    </row>
    <row r="600" spans="8:11" x14ac:dyDescent="0.25">
      <c r="H600" s="2"/>
      <c r="I600" s="8"/>
      <c r="J600" s="8"/>
      <c r="K600" s="8"/>
    </row>
    <row r="601" spans="8:11" x14ac:dyDescent="0.25">
      <c r="H601" s="2"/>
      <c r="I601" s="8"/>
      <c r="J601" s="8"/>
      <c r="K601" s="8"/>
    </row>
    <row r="602" spans="8:11" x14ac:dyDescent="0.25">
      <c r="H602" s="2"/>
      <c r="I602" s="8"/>
      <c r="J602" s="8"/>
      <c r="K602" s="8"/>
    </row>
    <row r="603" spans="8:11" x14ac:dyDescent="0.25">
      <c r="H603" s="2"/>
      <c r="I603" s="8"/>
      <c r="J603" s="8"/>
      <c r="K603" s="8"/>
    </row>
    <row r="604" spans="8:11" x14ac:dyDescent="0.25">
      <c r="H604" s="2"/>
      <c r="I604" s="8"/>
      <c r="J604" s="8"/>
      <c r="K604" s="8"/>
    </row>
    <row r="605" spans="8:11" x14ac:dyDescent="0.25">
      <c r="H605" s="2"/>
      <c r="I605" s="8"/>
      <c r="J605" s="8"/>
      <c r="K605" s="8"/>
    </row>
    <row r="606" spans="8:11" x14ac:dyDescent="0.25">
      <c r="H606" s="2"/>
      <c r="I606" s="8"/>
      <c r="J606" s="8"/>
      <c r="K606" s="8"/>
    </row>
    <row r="607" spans="8:11" x14ac:dyDescent="0.25">
      <c r="H607" s="2"/>
      <c r="I607" s="8"/>
      <c r="J607" s="8"/>
      <c r="K607" s="8"/>
    </row>
    <row r="608" spans="8:11" x14ac:dyDescent="0.25">
      <c r="H608" s="2"/>
      <c r="I608" s="8"/>
      <c r="J608" s="8"/>
      <c r="K608" s="8"/>
    </row>
    <row r="609" spans="8:11" x14ac:dyDescent="0.25">
      <c r="H609" s="2"/>
      <c r="I609" s="8"/>
      <c r="J609" s="8"/>
      <c r="K609" s="8"/>
    </row>
    <row r="610" spans="8:11" x14ac:dyDescent="0.25">
      <c r="H610" s="2"/>
      <c r="I610" s="8"/>
      <c r="J610" s="8"/>
      <c r="K610" s="8"/>
    </row>
    <row r="611" spans="8:11" x14ac:dyDescent="0.25">
      <c r="H611" s="2"/>
      <c r="I611" s="8"/>
      <c r="J611" s="8"/>
      <c r="K611" s="8"/>
    </row>
    <row r="612" spans="8:11" x14ac:dyDescent="0.25">
      <c r="H612" s="2"/>
      <c r="I612" s="8"/>
      <c r="J612" s="8"/>
      <c r="K612" s="8"/>
    </row>
    <row r="613" spans="8:11" x14ac:dyDescent="0.25">
      <c r="H613" s="2"/>
      <c r="I613" s="8"/>
      <c r="J613" s="8"/>
      <c r="K613" s="8"/>
    </row>
    <row r="614" spans="8:11" x14ac:dyDescent="0.25">
      <c r="H614" s="2"/>
      <c r="I614" s="8"/>
      <c r="J614" s="8"/>
      <c r="K614" s="8"/>
    </row>
    <row r="615" spans="8:11" x14ac:dyDescent="0.25">
      <c r="H615" s="2"/>
      <c r="I615" s="8"/>
      <c r="J615" s="8"/>
      <c r="K615" s="8"/>
    </row>
    <row r="616" spans="8:11" x14ac:dyDescent="0.25">
      <c r="H616" s="2"/>
      <c r="I616" s="8"/>
      <c r="J616" s="8"/>
      <c r="K616" s="8"/>
    </row>
    <row r="617" spans="8:11" x14ac:dyDescent="0.25">
      <c r="H617" s="2"/>
      <c r="I617" s="8"/>
      <c r="J617" s="8"/>
      <c r="K617" s="8"/>
    </row>
    <row r="618" spans="8:11" x14ac:dyDescent="0.25">
      <c r="H618" s="2"/>
      <c r="I618" s="8"/>
      <c r="J618" s="8"/>
      <c r="K618" s="8"/>
    </row>
    <row r="619" spans="8:11" x14ac:dyDescent="0.25">
      <c r="H619" s="2"/>
      <c r="I619" s="8"/>
      <c r="J619" s="8"/>
      <c r="K619" s="8"/>
    </row>
    <row r="620" spans="8:11" x14ac:dyDescent="0.25">
      <c r="H620" s="2"/>
      <c r="I620" s="8"/>
      <c r="J620" s="8"/>
      <c r="K620" s="8"/>
    </row>
    <row r="621" spans="8:11" x14ac:dyDescent="0.25">
      <c r="H621" s="2"/>
      <c r="I621" s="8"/>
      <c r="J621" s="8"/>
      <c r="K621" s="8"/>
    </row>
    <row r="622" spans="8:11" x14ac:dyDescent="0.25">
      <c r="H622" s="2"/>
      <c r="I622" s="8"/>
      <c r="J622" s="8"/>
      <c r="K622" s="8"/>
    </row>
    <row r="623" spans="8:11" x14ac:dyDescent="0.25">
      <c r="H623" s="2"/>
      <c r="I623" s="8"/>
      <c r="J623" s="8"/>
      <c r="K623" s="8"/>
    </row>
    <row r="624" spans="8:11" x14ac:dyDescent="0.25">
      <c r="H624" s="2"/>
      <c r="I624" s="8"/>
      <c r="J624" s="8"/>
      <c r="K624" s="8"/>
    </row>
    <row r="625" spans="8:11" x14ac:dyDescent="0.25">
      <c r="H625" s="2"/>
      <c r="I625" s="8"/>
      <c r="J625" s="8"/>
      <c r="K625" s="8"/>
    </row>
    <row r="626" spans="8:11" x14ac:dyDescent="0.25">
      <c r="H626" s="2"/>
      <c r="I626" s="8"/>
      <c r="J626" s="8"/>
      <c r="K626" s="8"/>
    </row>
    <row r="627" spans="8:11" x14ac:dyDescent="0.25">
      <c r="H627" s="2"/>
      <c r="I627" s="8"/>
      <c r="J627" s="8"/>
      <c r="K627" s="8"/>
    </row>
    <row r="628" spans="8:11" x14ac:dyDescent="0.25">
      <c r="H628" s="2"/>
      <c r="I628" s="8"/>
      <c r="J628" s="8"/>
      <c r="K628" s="8"/>
    </row>
    <row r="629" spans="8:11" x14ac:dyDescent="0.25">
      <c r="H629" s="2"/>
      <c r="I629" s="8"/>
      <c r="J629" s="8"/>
      <c r="K629" s="8"/>
    </row>
    <row r="630" spans="8:11" x14ac:dyDescent="0.25">
      <c r="H630" s="2"/>
      <c r="I630" s="8"/>
      <c r="J630" s="8"/>
      <c r="K630" s="8"/>
    </row>
    <row r="631" spans="8:11" x14ac:dyDescent="0.25">
      <c r="H631" s="2"/>
      <c r="I631" s="8"/>
      <c r="J631" s="8"/>
      <c r="K631" s="8"/>
    </row>
    <row r="632" spans="8:11" x14ac:dyDescent="0.25">
      <c r="H632" s="2"/>
      <c r="I632" s="8"/>
      <c r="J632" s="8"/>
      <c r="K632" s="8"/>
    </row>
    <row r="633" spans="8:11" x14ac:dyDescent="0.25">
      <c r="H633" s="2"/>
      <c r="I633" s="8"/>
      <c r="J633" s="8"/>
      <c r="K633" s="8"/>
    </row>
    <row r="634" spans="8:11" x14ac:dyDescent="0.25">
      <c r="H634" s="2"/>
      <c r="I634" s="8"/>
      <c r="J634" s="8"/>
      <c r="K634" s="8"/>
    </row>
    <row r="635" spans="8:11" x14ac:dyDescent="0.25">
      <c r="H635" s="2"/>
      <c r="I635" s="8"/>
      <c r="J635" s="8"/>
      <c r="K635" s="8"/>
    </row>
    <row r="636" spans="8:11" x14ac:dyDescent="0.25">
      <c r="H636" s="2"/>
      <c r="I636" s="8"/>
      <c r="J636" s="8"/>
      <c r="K636" s="8"/>
    </row>
    <row r="637" spans="8:11" x14ac:dyDescent="0.25">
      <c r="H637" s="2"/>
      <c r="I637" s="8"/>
      <c r="J637" s="8"/>
      <c r="K637" s="8"/>
    </row>
    <row r="638" spans="8:11" x14ac:dyDescent="0.25">
      <c r="H638" s="2"/>
      <c r="I638" s="8"/>
      <c r="J638" s="8"/>
      <c r="K638" s="8"/>
    </row>
    <row r="639" spans="8:11" x14ac:dyDescent="0.25">
      <c r="H639" s="2"/>
      <c r="I639" s="8"/>
      <c r="J639" s="8"/>
      <c r="K639" s="8"/>
    </row>
    <row r="640" spans="8:11" x14ac:dyDescent="0.25">
      <c r="H640" s="2"/>
      <c r="I640" s="8"/>
      <c r="J640" s="8"/>
      <c r="K640" s="8"/>
    </row>
    <row r="641" spans="8:11" x14ac:dyDescent="0.25">
      <c r="H641" s="2"/>
      <c r="I641" s="8"/>
      <c r="J641" s="8"/>
      <c r="K641" s="8"/>
    </row>
    <row r="642" spans="8:11" x14ac:dyDescent="0.25">
      <c r="H642" s="2"/>
      <c r="I642" s="8"/>
      <c r="J642" s="8"/>
      <c r="K642" s="8"/>
    </row>
    <row r="643" spans="8:11" x14ac:dyDescent="0.25">
      <c r="H643" s="2"/>
      <c r="I643" s="8"/>
      <c r="J643" s="8"/>
      <c r="K643" s="8"/>
    </row>
    <row r="644" spans="8:11" x14ac:dyDescent="0.25">
      <c r="H644" s="2"/>
      <c r="I644" s="8"/>
      <c r="J644" s="8"/>
      <c r="K644" s="8"/>
    </row>
    <row r="645" spans="8:11" x14ac:dyDescent="0.25">
      <c r="H645" s="2"/>
      <c r="I645" s="8"/>
      <c r="J645" s="8"/>
      <c r="K645" s="8"/>
    </row>
    <row r="646" spans="8:11" x14ac:dyDescent="0.25">
      <c r="H646" s="2"/>
      <c r="I646" s="8"/>
      <c r="J646" s="8"/>
      <c r="K646" s="8"/>
    </row>
    <row r="647" spans="8:11" x14ac:dyDescent="0.25">
      <c r="H647" s="2"/>
      <c r="I647" s="8"/>
      <c r="J647" s="8"/>
      <c r="K647" s="8"/>
    </row>
    <row r="648" spans="8:11" x14ac:dyDescent="0.25">
      <c r="H648" s="2"/>
      <c r="I648" s="8"/>
      <c r="J648" s="8"/>
      <c r="K648" s="8"/>
    </row>
    <row r="649" spans="8:11" x14ac:dyDescent="0.25">
      <c r="H649" s="2"/>
      <c r="I649" s="8"/>
      <c r="J649" s="8"/>
      <c r="K649" s="8"/>
    </row>
    <row r="650" spans="8:11" x14ac:dyDescent="0.25">
      <c r="H650" s="2"/>
      <c r="I650" s="8"/>
      <c r="J650" s="8"/>
      <c r="K650" s="8"/>
    </row>
    <row r="651" spans="8:11" x14ac:dyDescent="0.25">
      <c r="H651" s="2"/>
      <c r="I651" s="8"/>
      <c r="J651" s="8"/>
      <c r="K651" s="8"/>
    </row>
    <row r="652" spans="8:11" x14ac:dyDescent="0.25">
      <c r="H652" s="2"/>
      <c r="I652" s="8"/>
      <c r="J652" s="8"/>
      <c r="K652" s="8"/>
    </row>
    <row r="653" spans="8:11" x14ac:dyDescent="0.25">
      <c r="H653" s="2"/>
      <c r="I653" s="8"/>
      <c r="J653" s="8"/>
      <c r="K653" s="8"/>
    </row>
    <row r="654" spans="8:11" x14ac:dyDescent="0.25">
      <c r="H654" s="2"/>
      <c r="I654" s="8"/>
      <c r="J654" s="8"/>
      <c r="K654" s="8"/>
    </row>
    <row r="655" spans="8:11" x14ac:dyDescent="0.25">
      <c r="H655" s="2"/>
      <c r="I655" s="8"/>
      <c r="J655" s="8"/>
      <c r="K655" s="8"/>
    </row>
    <row r="656" spans="8:11" x14ac:dyDescent="0.25">
      <c r="H656" s="2"/>
      <c r="I656" s="8"/>
      <c r="J656" s="8"/>
      <c r="K656" s="8"/>
    </row>
    <row r="657" spans="8:11" x14ac:dyDescent="0.25">
      <c r="H657" s="2"/>
      <c r="I657" s="8"/>
      <c r="J657" s="8"/>
      <c r="K657" s="8"/>
    </row>
    <row r="658" spans="8:11" x14ac:dyDescent="0.25">
      <c r="H658" s="2"/>
      <c r="I658" s="8"/>
      <c r="J658" s="8"/>
      <c r="K658" s="8"/>
    </row>
    <row r="659" spans="8:11" x14ac:dyDescent="0.25">
      <c r="H659" s="2"/>
      <c r="I659" s="8"/>
      <c r="J659" s="8"/>
      <c r="K659" s="8"/>
    </row>
    <row r="660" spans="8:11" x14ac:dyDescent="0.25">
      <c r="H660" s="2"/>
      <c r="I660" s="8"/>
      <c r="J660" s="8"/>
      <c r="K660" s="8"/>
    </row>
    <row r="661" spans="8:11" x14ac:dyDescent="0.25">
      <c r="H661" s="2"/>
      <c r="I661" s="8"/>
      <c r="J661" s="8"/>
      <c r="K661" s="8"/>
    </row>
    <row r="662" spans="8:11" x14ac:dyDescent="0.25">
      <c r="H662" s="2"/>
      <c r="I662" s="8"/>
      <c r="J662" s="8"/>
      <c r="K662" s="8"/>
    </row>
    <row r="663" spans="8:11" x14ac:dyDescent="0.25">
      <c r="H663" s="2"/>
      <c r="I663" s="8"/>
      <c r="J663" s="8"/>
      <c r="K663" s="8"/>
    </row>
    <row r="664" spans="8:11" x14ac:dyDescent="0.25">
      <c r="H664" s="2"/>
      <c r="I664" s="8"/>
      <c r="J664" s="8"/>
      <c r="K664" s="8"/>
    </row>
    <row r="665" spans="8:11" x14ac:dyDescent="0.25">
      <c r="H665" s="2"/>
      <c r="I665" s="8"/>
      <c r="J665" s="8"/>
      <c r="K665" s="8"/>
    </row>
    <row r="666" spans="8:11" x14ac:dyDescent="0.25">
      <c r="H666" s="2"/>
      <c r="I666" s="8"/>
      <c r="J666" s="8"/>
      <c r="K666" s="8"/>
    </row>
    <row r="667" spans="8:11" x14ac:dyDescent="0.25">
      <c r="H667" s="2"/>
      <c r="I667" s="8"/>
      <c r="J667" s="8"/>
      <c r="K667" s="8"/>
    </row>
    <row r="668" spans="8:11" x14ac:dyDescent="0.25">
      <c r="H668" s="2"/>
      <c r="I668" s="8"/>
      <c r="J668" s="8"/>
      <c r="K668" s="8"/>
    </row>
    <row r="669" spans="8:11" x14ac:dyDescent="0.25">
      <c r="H669" s="2"/>
      <c r="I669" s="8"/>
      <c r="J669" s="8"/>
      <c r="K669" s="8"/>
    </row>
    <row r="670" spans="8:11" x14ac:dyDescent="0.25">
      <c r="H670" s="2"/>
      <c r="I670" s="8"/>
      <c r="J670" s="8"/>
      <c r="K670" s="8"/>
    </row>
    <row r="671" spans="8:11" x14ac:dyDescent="0.25">
      <c r="H671" s="2"/>
      <c r="I671" s="8"/>
      <c r="J671" s="8"/>
      <c r="K671" s="8"/>
    </row>
    <row r="672" spans="8:11" x14ac:dyDescent="0.25">
      <c r="H672" s="2"/>
      <c r="I672" s="8"/>
      <c r="J672" s="8"/>
      <c r="K672" s="8"/>
    </row>
    <row r="673" spans="8:11" x14ac:dyDescent="0.25">
      <c r="H673" s="2"/>
      <c r="I673" s="8"/>
      <c r="J673" s="8"/>
      <c r="K673" s="8"/>
    </row>
    <row r="674" spans="8:11" x14ac:dyDescent="0.25">
      <c r="H674" s="2"/>
      <c r="I674" s="8"/>
      <c r="J674" s="8"/>
      <c r="K674" s="8"/>
    </row>
    <row r="675" spans="8:11" x14ac:dyDescent="0.25">
      <c r="H675" s="2"/>
      <c r="I675" s="8"/>
      <c r="J675" s="8"/>
      <c r="K675" s="8"/>
    </row>
    <row r="676" spans="8:11" x14ac:dyDescent="0.25">
      <c r="H676" s="2"/>
      <c r="I676" s="8"/>
      <c r="J676" s="8"/>
      <c r="K676" s="8"/>
    </row>
    <row r="677" spans="8:11" x14ac:dyDescent="0.25">
      <c r="H677" s="2"/>
      <c r="I677" s="8"/>
      <c r="J677" s="8"/>
      <c r="K677" s="8"/>
    </row>
    <row r="678" spans="8:11" x14ac:dyDescent="0.25">
      <c r="H678" s="2"/>
      <c r="I678" s="8"/>
      <c r="J678" s="8"/>
      <c r="K678" s="8"/>
    </row>
    <row r="679" spans="8:11" x14ac:dyDescent="0.25">
      <c r="H679" s="2"/>
      <c r="I679" s="8"/>
      <c r="J679" s="8"/>
      <c r="K679" s="8"/>
    </row>
    <row r="680" spans="8:11" x14ac:dyDescent="0.25">
      <c r="H680" s="2"/>
      <c r="I680" s="8"/>
      <c r="J680" s="8"/>
      <c r="K680" s="8"/>
    </row>
    <row r="681" spans="8:11" x14ac:dyDescent="0.25">
      <c r="H681" s="2"/>
      <c r="I681" s="8"/>
      <c r="J681" s="8"/>
      <c r="K681" s="8"/>
    </row>
    <row r="682" spans="8:11" x14ac:dyDescent="0.25">
      <c r="H682" s="2"/>
      <c r="I682" s="8"/>
      <c r="J682" s="8"/>
      <c r="K682" s="8"/>
    </row>
    <row r="683" spans="8:11" x14ac:dyDescent="0.25">
      <c r="H683" s="2"/>
      <c r="I683" s="8"/>
      <c r="J683" s="8"/>
      <c r="K683" s="8"/>
    </row>
    <row r="684" spans="8:11" x14ac:dyDescent="0.25">
      <c r="H684" s="2"/>
      <c r="I684" s="8"/>
      <c r="J684" s="8"/>
      <c r="K684" s="8"/>
    </row>
    <row r="685" spans="8:11" x14ac:dyDescent="0.25">
      <c r="H685" s="2"/>
      <c r="I685" s="8"/>
      <c r="J685" s="8"/>
      <c r="K685" s="8"/>
    </row>
    <row r="686" spans="8:11" x14ac:dyDescent="0.25">
      <c r="H686" s="2"/>
      <c r="I686" s="8"/>
      <c r="J686" s="8"/>
      <c r="K686" s="8"/>
    </row>
    <row r="687" spans="8:11" x14ac:dyDescent="0.25">
      <c r="H687" s="2"/>
      <c r="I687" s="8"/>
      <c r="J687" s="8"/>
      <c r="K687" s="8"/>
    </row>
    <row r="688" spans="8:11" x14ac:dyDescent="0.25">
      <c r="H688" s="2"/>
      <c r="I688" s="8"/>
      <c r="J688" s="8"/>
      <c r="K688" s="8"/>
    </row>
    <row r="689" spans="8:11" x14ac:dyDescent="0.25">
      <c r="H689" s="2"/>
      <c r="I689" s="8"/>
      <c r="J689" s="8"/>
      <c r="K689" s="8"/>
    </row>
    <row r="690" spans="8:11" x14ac:dyDescent="0.25">
      <c r="H690" s="2"/>
      <c r="I690" s="8"/>
      <c r="J690" s="8"/>
      <c r="K690" s="8"/>
    </row>
    <row r="691" spans="8:11" x14ac:dyDescent="0.25">
      <c r="H691" s="2"/>
      <c r="I691" s="8"/>
      <c r="J691" s="8"/>
      <c r="K691" s="8"/>
    </row>
    <row r="692" spans="8:11" x14ac:dyDescent="0.25">
      <c r="H692" s="2"/>
      <c r="I692" s="8"/>
      <c r="J692" s="8"/>
      <c r="K692" s="8"/>
    </row>
    <row r="693" spans="8:11" x14ac:dyDescent="0.25">
      <c r="H693" s="2"/>
      <c r="I693" s="8"/>
      <c r="J693" s="8"/>
      <c r="K693" s="8"/>
    </row>
    <row r="694" spans="8:11" x14ac:dyDescent="0.25">
      <c r="H694" s="2"/>
      <c r="I694" s="8"/>
      <c r="J694" s="8"/>
      <c r="K694" s="8"/>
    </row>
    <row r="695" spans="8:11" x14ac:dyDescent="0.25">
      <c r="H695" s="2"/>
      <c r="I695" s="8"/>
      <c r="J695" s="8"/>
      <c r="K695" s="8"/>
    </row>
    <row r="696" spans="8:11" x14ac:dyDescent="0.25">
      <c r="H696" s="2"/>
      <c r="I696" s="8"/>
      <c r="J696" s="8"/>
      <c r="K696" s="8"/>
    </row>
    <row r="697" spans="8:11" x14ac:dyDescent="0.25">
      <c r="H697" s="2"/>
      <c r="I697" s="8"/>
      <c r="J697" s="8"/>
      <c r="K697" s="8"/>
    </row>
    <row r="698" spans="8:11" x14ac:dyDescent="0.25">
      <c r="H698" s="2"/>
      <c r="I698" s="8"/>
      <c r="J698" s="8"/>
      <c r="K698" s="8"/>
    </row>
    <row r="699" spans="8:11" x14ac:dyDescent="0.25">
      <c r="H699" s="2"/>
      <c r="I699" s="8"/>
      <c r="J699" s="8"/>
      <c r="K699" s="8"/>
    </row>
    <row r="700" spans="8:11" x14ac:dyDescent="0.25">
      <c r="H700" s="2"/>
      <c r="I700" s="8"/>
      <c r="J700" s="8"/>
      <c r="K700" s="8"/>
    </row>
    <row r="701" spans="8:11" x14ac:dyDescent="0.25">
      <c r="H701" s="2"/>
      <c r="I701" s="8"/>
      <c r="J701" s="8"/>
      <c r="K701" s="8"/>
    </row>
    <row r="702" spans="8:11" x14ac:dyDescent="0.25">
      <c r="H702" s="2"/>
      <c r="I702" s="8"/>
      <c r="J702" s="8"/>
      <c r="K702" s="8"/>
    </row>
    <row r="703" spans="8:11" x14ac:dyDescent="0.25">
      <c r="H703" s="2"/>
      <c r="I703" s="8"/>
      <c r="J703" s="8"/>
      <c r="K703" s="8"/>
    </row>
    <row r="704" spans="8:11" x14ac:dyDescent="0.25">
      <c r="H704" s="2"/>
      <c r="I704" s="8"/>
      <c r="J704" s="8"/>
      <c r="K704" s="8"/>
    </row>
    <row r="705" spans="8:11" x14ac:dyDescent="0.25">
      <c r="H705" s="2"/>
      <c r="I705" s="8"/>
      <c r="J705" s="8"/>
      <c r="K705" s="8"/>
    </row>
    <row r="706" spans="8:11" x14ac:dyDescent="0.25">
      <c r="H706" s="2"/>
      <c r="I706" s="8"/>
      <c r="J706" s="8"/>
      <c r="K706" s="8"/>
    </row>
    <row r="707" spans="8:11" x14ac:dyDescent="0.25">
      <c r="H707" s="2"/>
      <c r="I707" s="8"/>
      <c r="J707" s="8"/>
      <c r="K707" s="8"/>
    </row>
    <row r="708" spans="8:11" x14ac:dyDescent="0.25">
      <c r="H708" s="2"/>
      <c r="I708" s="8"/>
      <c r="J708" s="8"/>
      <c r="K708" s="8"/>
    </row>
    <row r="709" spans="8:11" x14ac:dyDescent="0.25">
      <c r="H709" s="2"/>
      <c r="I709" s="8"/>
      <c r="J709" s="8"/>
      <c r="K709" s="8"/>
    </row>
    <row r="710" spans="8:11" x14ac:dyDescent="0.25">
      <c r="H710" s="2"/>
      <c r="I710" s="8"/>
      <c r="J710" s="8"/>
      <c r="K710" s="8"/>
    </row>
    <row r="711" spans="8:11" x14ac:dyDescent="0.25">
      <c r="H711" s="2"/>
      <c r="I711" s="8"/>
      <c r="J711" s="8"/>
      <c r="K711" s="8"/>
    </row>
    <row r="712" spans="8:11" x14ac:dyDescent="0.25">
      <c r="H712" s="2"/>
      <c r="I712" s="8"/>
      <c r="J712" s="8"/>
      <c r="K712" s="8"/>
    </row>
    <row r="713" spans="8:11" x14ac:dyDescent="0.25">
      <c r="H713" s="2"/>
      <c r="I713" s="8"/>
      <c r="J713" s="8"/>
      <c r="K713" s="8"/>
    </row>
    <row r="714" spans="8:11" x14ac:dyDescent="0.25">
      <c r="H714" s="2"/>
      <c r="I714" s="8"/>
      <c r="J714" s="8"/>
      <c r="K714" s="8"/>
    </row>
    <row r="715" spans="8:11" x14ac:dyDescent="0.25">
      <c r="H715" s="2"/>
      <c r="I715" s="8"/>
      <c r="J715" s="8"/>
      <c r="K715" s="8"/>
    </row>
    <row r="716" spans="8:11" x14ac:dyDescent="0.25">
      <c r="H716" s="2"/>
      <c r="I716" s="8"/>
      <c r="J716" s="8"/>
      <c r="K716" s="8"/>
    </row>
    <row r="717" spans="8:11" x14ac:dyDescent="0.25">
      <c r="H717" s="2"/>
      <c r="I717" s="8"/>
      <c r="J717" s="8"/>
      <c r="K717" s="8"/>
    </row>
    <row r="718" spans="8:11" x14ac:dyDescent="0.25">
      <c r="H718" s="2"/>
      <c r="I718" s="8"/>
      <c r="J718" s="8"/>
      <c r="K718" s="8"/>
    </row>
    <row r="719" spans="8:11" x14ac:dyDescent="0.25">
      <c r="H719" s="2"/>
      <c r="I719" s="8"/>
      <c r="J719" s="8"/>
      <c r="K719" s="8"/>
    </row>
    <row r="720" spans="8:11" x14ac:dyDescent="0.25">
      <c r="H720" s="2"/>
      <c r="I720" s="8"/>
      <c r="J720" s="8"/>
      <c r="K720" s="8"/>
    </row>
    <row r="721" spans="8:11" x14ac:dyDescent="0.25">
      <c r="H721" s="2"/>
      <c r="I721" s="8"/>
      <c r="J721" s="8"/>
      <c r="K721" s="8"/>
    </row>
    <row r="722" spans="8:11" x14ac:dyDescent="0.25">
      <c r="H722" s="2"/>
      <c r="I722" s="8"/>
      <c r="J722" s="8"/>
      <c r="K722" s="8"/>
    </row>
    <row r="723" spans="8:11" x14ac:dyDescent="0.25">
      <c r="H723" s="2"/>
      <c r="I723" s="8"/>
      <c r="J723" s="8"/>
      <c r="K723" s="8"/>
    </row>
    <row r="724" spans="8:11" x14ac:dyDescent="0.25">
      <c r="H724" s="2"/>
      <c r="I724" s="8"/>
      <c r="J724" s="8"/>
      <c r="K724" s="8"/>
    </row>
    <row r="725" spans="8:11" x14ac:dyDescent="0.25">
      <c r="H725" s="2"/>
      <c r="I725" s="8"/>
      <c r="J725" s="8"/>
      <c r="K725" s="8"/>
    </row>
    <row r="726" spans="8:11" x14ac:dyDescent="0.25">
      <c r="H726" s="2"/>
      <c r="I726" s="8"/>
      <c r="J726" s="8"/>
      <c r="K726" s="8"/>
    </row>
    <row r="727" spans="8:11" x14ac:dyDescent="0.25">
      <c r="H727" s="2"/>
      <c r="I727" s="8"/>
      <c r="J727" s="8"/>
      <c r="K727" s="8"/>
    </row>
    <row r="728" spans="8:11" x14ac:dyDescent="0.25">
      <c r="H728" s="2"/>
      <c r="I728" s="8"/>
      <c r="J728" s="8"/>
      <c r="K728" s="8"/>
    </row>
    <row r="729" spans="8:11" x14ac:dyDescent="0.25">
      <c r="H729" s="2"/>
      <c r="I729" s="8"/>
      <c r="J729" s="8"/>
      <c r="K729" s="8"/>
    </row>
    <row r="730" spans="8:11" x14ac:dyDescent="0.25">
      <c r="H730" s="2"/>
      <c r="I730" s="8"/>
      <c r="J730" s="8"/>
      <c r="K730" s="8"/>
    </row>
    <row r="731" spans="8:11" x14ac:dyDescent="0.25">
      <c r="H731" s="2"/>
      <c r="I731" s="8"/>
      <c r="J731" s="8"/>
      <c r="K731" s="8"/>
    </row>
    <row r="732" spans="8:11" x14ac:dyDescent="0.25">
      <c r="H732" s="2"/>
      <c r="I732" s="8"/>
      <c r="J732" s="8"/>
      <c r="K732" s="8"/>
    </row>
    <row r="733" spans="8:11" x14ac:dyDescent="0.25">
      <c r="H733" s="2"/>
      <c r="I733" s="8"/>
      <c r="J733" s="8"/>
      <c r="K733" s="8"/>
    </row>
    <row r="734" spans="8:11" x14ac:dyDescent="0.25">
      <c r="H734" s="2"/>
      <c r="I734" s="8"/>
      <c r="J734" s="8"/>
      <c r="K734" s="8"/>
    </row>
    <row r="735" spans="8:11" x14ac:dyDescent="0.25">
      <c r="H735" s="2"/>
      <c r="I735" s="8"/>
      <c r="J735" s="8"/>
      <c r="K735" s="8"/>
    </row>
    <row r="736" spans="8:11" x14ac:dyDescent="0.25">
      <c r="H736" s="2"/>
      <c r="I736" s="8"/>
      <c r="J736" s="8"/>
      <c r="K736" s="8"/>
    </row>
    <row r="737" spans="8:11" x14ac:dyDescent="0.25">
      <c r="H737" s="2"/>
      <c r="I737" s="8"/>
      <c r="J737" s="8"/>
      <c r="K737" s="8"/>
    </row>
    <row r="738" spans="8:11" x14ac:dyDescent="0.25">
      <c r="H738" s="2"/>
      <c r="I738" s="8"/>
      <c r="J738" s="8"/>
      <c r="K738" s="8"/>
    </row>
    <row r="739" spans="8:11" x14ac:dyDescent="0.25">
      <c r="H739" s="2"/>
      <c r="I739" s="8"/>
      <c r="J739" s="8"/>
      <c r="K739" s="8"/>
    </row>
    <row r="740" spans="8:11" x14ac:dyDescent="0.25">
      <c r="H740" s="2"/>
      <c r="I740" s="8"/>
      <c r="J740" s="8"/>
      <c r="K740" s="8"/>
    </row>
    <row r="741" spans="8:11" x14ac:dyDescent="0.25">
      <c r="H741" s="2"/>
      <c r="I741" s="8"/>
      <c r="J741" s="8"/>
      <c r="K741" s="8"/>
    </row>
    <row r="742" spans="8:11" x14ac:dyDescent="0.25">
      <c r="H742" s="2"/>
      <c r="I742" s="8"/>
      <c r="J742" s="8"/>
      <c r="K742" s="8"/>
    </row>
    <row r="743" spans="8:11" x14ac:dyDescent="0.25">
      <c r="H743" s="2"/>
      <c r="I743" s="8"/>
      <c r="J743" s="8"/>
      <c r="K743" s="8"/>
    </row>
    <row r="744" spans="8:11" x14ac:dyDescent="0.25">
      <c r="H744" s="2"/>
      <c r="I744" s="8"/>
      <c r="J744" s="8"/>
      <c r="K744" s="8"/>
    </row>
    <row r="745" spans="8:11" x14ac:dyDescent="0.25">
      <c r="H745" s="2"/>
      <c r="I745" s="8"/>
      <c r="J745" s="8"/>
      <c r="K745" s="8"/>
    </row>
    <row r="746" spans="8:11" x14ac:dyDescent="0.25">
      <c r="H746" s="2"/>
      <c r="I746" s="8"/>
      <c r="J746" s="8"/>
      <c r="K746" s="8"/>
    </row>
    <row r="747" spans="8:11" x14ac:dyDescent="0.25">
      <c r="H747" s="2"/>
      <c r="I747" s="8"/>
      <c r="J747" s="8"/>
      <c r="K747" s="8"/>
    </row>
    <row r="748" spans="8:11" x14ac:dyDescent="0.25">
      <c r="H748" s="2"/>
      <c r="I748" s="8"/>
      <c r="J748" s="8"/>
      <c r="K748" s="8"/>
    </row>
    <row r="749" spans="8:11" x14ac:dyDescent="0.25">
      <c r="H749" s="2"/>
      <c r="I749" s="8"/>
      <c r="J749" s="8"/>
      <c r="K749" s="8"/>
    </row>
    <row r="750" spans="8:11" x14ac:dyDescent="0.25">
      <c r="H750" s="2"/>
      <c r="I750" s="8"/>
      <c r="J750" s="8"/>
      <c r="K750" s="8"/>
    </row>
    <row r="751" spans="8:11" x14ac:dyDescent="0.25">
      <c r="H751" s="2"/>
      <c r="I751" s="8"/>
      <c r="J751" s="8"/>
      <c r="K751" s="8"/>
    </row>
    <row r="752" spans="8:11" x14ac:dyDescent="0.25">
      <c r="H752" s="2"/>
      <c r="I752" s="8"/>
      <c r="J752" s="8"/>
      <c r="K752" s="8"/>
    </row>
    <row r="753" spans="8:11" x14ac:dyDescent="0.25">
      <c r="H753" s="2"/>
      <c r="I753" s="8"/>
      <c r="J753" s="8"/>
      <c r="K753" s="8"/>
    </row>
    <row r="754" spans="8:11" x14ac:dyDescent="0.25">
      <c r="H754" s="2"/>
      <c r="I754" s="8"/>
      <c r="J754" s="8"/>
      <c r="K754" s="8"/>
    </row>
    <row r="755" spans="8:11" x14ac:dyDescent="0.25">
      <c r="H755" s="2"/>
      <c r="I755" s="8"/>
      <c r="J755" s="8"/>
      <c r="K755" s="8"/>
    </row>
    <row r="756" spans="8:11" x14ac:dyDescent="0.25">
      <c r="H756" s="2"/>
      <c r="I756" s="8"/>
      <c r="J756" s="8"/>
      <c r="K756" s="8"/>
    </row>
    <row r="757" spans="8:11" x14ac:dyDescent="0.25">
      <c r="H757" s="2"/>
      <c r="I757" s="8"/>
      <c r="J757" s="8"/>
      <c r="K757" s="8"/>
    </row>
    <row r="758" spans="8:11" x14ac:dyDescent="0.25">
      <c r="H758" s="2"/>
      <c r="I758" s="8"/>
      <c r="J758" s="8"/>
      <c r="K758" s="8"/>
    </row>
    <row r="759" spans="8:11" x14ac:dyDescent="0.25">
      <c r="H759" s="2"/>
      <c r="I759" s="8"/>
      <c r="J759" s="8"/>
      <c r="K759" s="8"/>
    </row>
    <row r="760" spans="8:11" x14ac:dyDescent="0.25">
      <c r="H760" s="2"/>
      <c r="I760" s="8"/>
      <c r="J760" s="8"/>
      <c r="K760" s="8"/>
    </row>
    <row r="761" spans="8:11" x14ac:dyDescent="0.25">
      <c r="H761" s="2"/>
      <c r="I761" s="8"/>
      <c r="J761" s="8"/>
      <c r="K761" s="8"/>
    </row>
    <row r="762" spans="8:11" x14ac:dyDescent="0.25">
      <c r="H762" s="2"/>
      <c r="I762" s="8"/>
      <c r="J762" s="8"/>
      <c r="K762" s="8"/>
    </row>
    <row r="763" spans="8:11" x14ac:dyDescent="0.25">
      <c r="H763" s="2"/>
      <c r="I763" s="8"/>
      <c r="J763" s="8"/>
      <c r="K763" s="8"/>
    </row>
    <row r="764" spans="8:11" x14ac:dyDescent="0.25">
      <c r="H764" s="2"/>
      <c r="I764" s="8"/>
      <c r="J764" s="8"/>
      <c r="K764" s="8"/>
    </row>
    <row r="765" spans="8:11" x14ac:dyDescent="0.25">
      <c r="H765" s="2"/>
      <c r="I765" s="8"/>
      <c r="J765" s="8"/>
      <c r="K765" s="8"/>
    </row>
    <row r="766" spans="8:11" x14ac:dyDescent="0.25">
      <c r="H766" s="2"/>
      <c r="I766" s="8"/>
      <c r="J766" s="8"/>
      <c r="K766" s="8"/>
    </row>
    <row r="767" spans="8:11" x14ac:dyDescent="0.25">
      <c r="H767" s="2"/>
      <c r="I767" s="8"/>
      <c r="J767" s="8"/>
      <c r="K767" s="8"/>
    </row>
    <row r="768" spans="8:11" x14ac:dyDescent="0.25">
      <c r="H768" s="2"/>
      <c r="I768" s="8"/>
      <c r="J768" s="8"/>
      <c r="K768" s="8"/>
    </row>
    <row r="769" spans="8:11" x14ac:dyDescent="0.25">
      <c r="H769" s="2"/>
      <c r="I769" s="8"/>
      <c r="J769" s="8"/>
      <c r="K769" s="8"/>
    </row>
    <row r="770" spans="8:11" x14ac:dyDescent="0.25">
      <c r="H770" s="2"/>
      <c r="I770" s="8"/>
      <c r="J770" s="8"/>
      <c r="K770" s="8"/>
    </row>
    <row r="771" spans="8:11" x14ac:dyDescent="0.25">
      <c r="H771" s="2"/>
      <c r="I771" s="8"/>
      <c r="J771" s="8"/>
      <c r="K771" s="8"/>
    </row>
    <row r="772" spans="8:11" x14ac:dyDescent="0.25">
      <c r="H772" s="2"/>
      <c r="I772" s="8"/>
      <c r="J772" s="8"/>
      <c r="K772" s="8"/>
    </row>
    <row r="773" spans="8:11" x14ac:dyDescent="0.25">
      <c r="H773" s="2"/>
      <c r="I773" s="8"/>
      <c r="J773" s="8"/>
      <c r="K773" s="8"/>
    </row>
    <row r="774" spans="8:11" x14ac:dyDescent="0.25">
      <c r="H774" s="2"/>
      <c r="I774" s="8"/>
      <c r="J774" s="8"/>
      <c r="K774" s="8"/>
    </row>
    <row r="775" spans="8:11" x14ac:dyDescent="0.25">
      <c r="H775" s="2"/>
      <c r="I775" s="8"/>
      <c r="J775" s="8"/>
      <c r="K775" s="8"/>
    </row>
    <row r="776" spans="8:11" x14ac:dyDescent="0.25">
      <c r="H776" s="2"/>
      <c r="I776" s="8"/>
      <c r="J776" s="8"/>
      <c r="K776" s="8"/>
    </row>
    <row r="777" spans="8:11" x14ac:dyDescent="0.25">
      <c r="H777" s="2"/>
      <c r="I777" s="8"/>
      <c r="J777" s="8"/>
      <c r="K777" s="8"/>
    </row>
    <row r="778" spans="8:11" x14ac:dyDescent="0.25">
      <c r="H778" s="2"/>
      <c r="I778" s="8"/>
      <c r="J778" s="8"/>
      <c r="K778" s="8"/>
    </row>
    <row r="779" spans="8:11" x14ac:dyDescent="0.25">
      <c r="H779" s="2"/>
      <c r="I779" s="8"/>
      <c r="J779" s="8"/>
      <c r="K779" s="8"/>
    </row>
    <row r="780" spans="8:11" x14ac:dyDescent="0.25">
      <c r="H780" s="2"/>
      <c r="I780" s="8"/>
      <c r="J780" s="8"/>
      <c r="K780" s="8"/>
    </row>
    <row r="781" spans="8:11" x14ac:dyDescent="0.25">
      <c r="H781" s="2"/>
      <c r="I781" s="8"/>
      <c r="J781" s="8"/>
      <c r="K781" s="8"/>
    </row>
    <row r="782" spans="8:11" x14ac:dyDescent="0.25">
      <c r="H782" s="2"/>
      <c r="I782" s="8"/>
      <c r="J782" s="8"/>
      <c r="K782" s="8"/>
    </row>
    <row r="783" spans="8:11" x14ac:dyDescent="0.25">
      <c r="H783" s="2"/>
      <c r="I783" s="8"/>
      <c r="J783" s="8"/>
      <c r="K783" s="8"/>
    </row>
    <row r="784" spans="8:11" x14ac:dyDescent="0.25">
      <c r="H784" s="2"/>
      <c r="I784" s="8"/>
      <c r="J784" s="8"/>
      <c r="K784" s="8"/>
    </row>
    <row r="785" spans="8:11" x14ac:dyDescent="0.25">
      <c r="H785" s="2"/>
      <c r="I785" s="8"/>
      <c r="J785" s="8"/>
      <c r="K785" s="8"/>
    </row>
    <row r="786" spans="8:11" x14ac:dyDescent="0.25">
      <c r="H786" s="2"/>
      <c r="I786" s="8"/>
      <c r="J786" s="8"/>
      <c r="K786" s="8"/>
    </row>
    <row r="787" spans="8:11" x14ac:dyDescent="0.25">
      <c r="H787" s="2"/>
      <c r="I787" s="8"/>
      <c r="J787" s="8"/>
      <c r="K787" s="8"/>
    </row>
    <row r="788" spans="8:11" x14ac:dyDescent="0.25">
      <c r="H788" s="2"/>
      <c r="I788" s="8"/>
      <c r="J788" s="8"/>
      <c r="K788" s="8"/>
    </row>
    <row r="789" spans="8:11" x14ac:dyDescent="0.25">
      <c r="H789" s="2"/>
      <c r="I789" s="8"/>
      <c r="J789" s="8"/>
      <c r="K789" s="8"/>
    </row>
    <row r="790" spans="8:11" x14ac:dyDescent="0.25">
      <c r="H790" s="2"/>
      <c r="I790" s="8"/>
      <c r="J790" s="8"/>
      <c r="K790" s="8"/>
    </row>
    <row r="791" spans="8:11" x14ac:dyDescent="0.25">
      <c r="H791" s="2"/>
      <c r="I791" s="8"/>
      <c r="J791" s="8"/>
      <c r="K791" s="8"/>
    </row>
    <row r="792" spans="8:11" x14ac:dyDescent="0.25">
      <c r="H792" s="2"/>
      <c r="I792" s="8"/>
      <c r="J792" s="8"/>
      <c r="K792" s="8"/>
    </row>
    <row r="793" spans="8:11" x14ac:dyDescent="0.25">
      <c r="H793" s="2"/>
      <c r="I793" s="8"/>
      <c r="J793" s="8"/>
      <c r="K793" s="8"/>
    </row>
    <row r="794" spans="8:11" x14ac:dyDescent="0.25">
      <c r="H794" s="2"/>
      <c r="I794" s="8"/>
      <c r="J794" s="8"/>
      <c r="K794" s="8"/>
    </row>
    <row r="795" spans="8:11" x14ac:dyDescent="0.25">
      <c r="H795" s="2"/>
      <c r="I795" s="8"/>
      <c r="J795" s="8"/>
      <c r="K795" s="8"/>
    </row>
    <row r="796" spans="8:11" x14ac:dyDescent="0.25">
      <c r="H796" s="2"/>
      <c r="I796" s="8"/>
      <c r="J796" s="8"/>
      <c r="K796" s="8"/>
    </row>
    <row r="797" spans="8:11" x14ac:dyDescent="0.25">
      <c r="H797" s="2"/>
      <c r="I797" s="8"/>
      <c r="J797" s="8"/>
      <c r="K797" s="8"/>
    </row>
    <row r="798" spans="8:11" x14ac:dyDescent="0.25">
      <c r="H798" s="2"/>
      <c r="I798" s="8"/>
      <c r="J798" s="8"/>
      <c r="K798" s="8"/>
    </row>
    <row r="799" spans="8:11" x14ac:dyDescent="0.25">
      <c r="H799" s="2"/>
      <c r="I799" s="8"/>
      <c r="J799" s="8"/>
      <c r="K799" s="8"/>
    </row>
    <row r="800" spans="8:11" x14ac:dyDescent="0.25">
      <c r="H800" s="2"/>
      <c r="I800" s="8"/>
      <c r="J800" s="8"/>
      <c r="K800" s="8"/>
    </row>
    <row r="801" spans="8:11" x14ac:dyDescent="0.25">
      <c r="H801" s="2"/>
      <c r="I801" s="8"/>
      <c r="J801" s="8"/>
      <c r="K801" s="8"/>
    </row>
    <row r="802" spans="8:11" x14ac:dyDescent="0.25">
      <c r="H802" s="2"/>
      <c r="I802" s="8"/>
      <c r="J802" s="8"/>
      <c r="K802" s="8"/>
    </row>
    <row r="803" spans="8:11" x14ac:dyDescent="0.25">
      <c r="H803" s="2"/>
      <c r="I803" s="8"/>
      <c r="J803" s="8"/>
      <c r="K803" s="8"/>
    </row>
    <row r="804" spans="8:11" x14ac:dyDescent="0.25">
      <c r="H804" s="2"/>
      <c r="I804" s="8"/>
      <c r="J804" s="8"/>
      <c r="K804" s="8"/>
    </row>
    <row r="805" spans="8:11" x14ac:dyDescent="0.25">
      <c r="H805" s="2"/>
      <c r="I805" s="8"/>
      <c r="J805" s="8"/>
      <c r="K805" s="8"/>
    </row>
    <row r="806" spans="8:11" x14ac:dyDescent="0.25">
      <c r="H806" s="2"/>
      <c r="I806" s="8"/>
      <c r="J806" s="8"/>
      <c r="K806" s="8"/>
    </row>
    <row r="807" spans="8:11" x14ac:dyDescent="0.25">
      <c r="H807" s="2"/>
      <c r="I807" s="8"/>
      <c r="J807" s="8"/>
      <c r="K807" s="8"/>
    </row>
    <row r="808" spans="8:11" x14ac:dyDescent="0.25">
      <c r="H808" s="2"/>
      <c r="I808" s="8"/>
      <c r="J808" s="8"/>
      <c r="K808" s="8"/>
    </row>
    <row r="809" spans="8:11" x14ac:dyDescent="0.25">
      <c r="H809" s="2"/>
      <c r="I809" s="8"/>
      <c r="J809" s="8"/>
      <c r="K809" s="8"/>
    </row>
    <row r="810" spans="8:11" x14ac:dyDescent="0.25">
      <c r="H810" s="2"/>
      <c r="I810" s="8"/>
      <c r="J810" s="8"/>
      <c r="K810" s="8"/>
    </row>
    <row r="811" spans="8:11" x14ac:dyDescent="0.25">
      <c r="H811" s="2"/>
      <c r="I811" s="8"/>
      <c r="J811" s="8"/>
      <c r="K811" s="8"/>
    </row>
    <row r="812" spans="8:11" x14ac:dyDescent="0.25">
      <c r="H812" s="2"/>
      <c r="I812" s="8"/>
      <c r="J812" s="8"/>
      <c r="K812" s="8"/>
    </row>
    <row r="813" spans="8:11" x14ac:dyDescent="0.25">
      <c r="H813" s="2"/>
      <c r="I813" s="8"/>
      <c r="J813" s="8"/>
      <c r="K813" s="8"/>
    </row>
    <row r="814" spans="8:11" x14ac:dyDescent="0.25">
      <c r="H814" s="2"/>
      <c r="I814" s="8"/>
      <c r="J814" s="8"/>
      <c r="K814" s="8"/>
    </row>
    <row r="815" spans="8:11" x14ac:dyDescent="0.25">
      <c r="H815" s="2"/>
      <c r="I815" s="8"/>
      <c r="J815" s="8"/>
      <c r="K815" s="8"/>
    </row>
    <row r="816" spans="8:11" x14ac:dyDescent="0.25">
      <c r="H816" s="2"/>
      <c r="I816" s="8"/>
      <c r="J816" s="8"/>
      <c r="K816" s="8"/>
    </row>
    <row r="817" spans="8:11" x14ac:dyDescent="0.25">
      <c r="H817" s="2"/>
      <c r="I817" s="8"/>
      <c r="J817" s="8"/>
      <c r="K817" s="8"/>
    </row>
    <row r="818" spans="8:11" x14ac:dyDescent="0.25">
      <c r="H818" s="2"/>
      <c r="I818" s="8"/>
      <c r="J818" s="8"/>
      <c r="K818" s="8"/>
    </row>
    <row r="819" spans="8:11" x14ac:dyDescent="0.25">
      <c r="H819" s="2"/>
      <c r="I819" s="8"/>
      <c r="J819" s="8"/>
      <c r="K819" s="8"/>
    </row>
    <row r="820" spans="8:11" x14ac:dyDescent="0.25">
      <c r="H820" s="2"/>
      <c r="I820" s="8"/>
      <c r="J820" s="8"/>
      <c r="K820" s="8"/>
    </row>
    <row r="821" spans="8:11" x14ac:dyDescent="0.25">
      <c r="H821" s="2"/>
      <c r="I821" s="8"/>
      <c r="J821" s="8"/>
      <c r="K821" s="8"/>
    </row>
    <row r="822" spans="8:11" x14ac:dyDescent="0.25">
      <c r="H822" s="2"/>
      <c r="I822" s="8"/>
      <c r="J822" s="8"/>
      <c r="K822" s="8"/>
    </row>
    <row r="823" spans="8:11" x14ac:dyDescent="0.25">
      <c r="H823" s="2"/>
      <c r="I823" s="8"/>
      <c r="J823" s="8"/>
      <c r="K823" s="8"/>
    </row>
    <row r="824" spans="8:11" x14ac:dyDescent="0.25">
      <c r="H824" s="2"/>
      <c r="I824" s="8"/>
      <c r="J824" s="8"/>
      <c r="K824" s="8"/>
    </row>
    <row r="825" spans="8:11" x14ac:dyDescent="0.25">
      <c r="H825" s="2"/>
      <c r="I825" s="8"/>
      <c r="J825" s="8"/>
      <c r="K825" s="8"/>
    </row>
    <row r="826" spans="8:11" x14ac:dyDescent="0.25">
      <c r="H826" s="2"/>
      <c r="I826" s="8"/>
      <c r="J826" s="8"/>
      <c r="K826" s="8"/>
    </row>
    <row r="827" spans="8:11" x14ac:dyDescent="0.25">
      <c r="H827" s="2"/>
      <c r="I827" s="8"/>
      <c r="J827" s="8"/>
      <c r="K827" s="8"/>
    </row>
    <row r="828" spans="8:11" x14ac:dyDescent="0.25">
      <c r="H828" s="2"/>
      <c r="I828" s="8"/>
      <c r="J828" s="8"/>
      <c r="K828" s="8"/>
    </row>
    <row r="829" spans="8:11" x14ac:dyDescent="0.25">
      <c r="H829" s="2"/>
      <c r="I829" s="8"/>
      <c r="J829" s="8"/>
      <c r="K829" s="8"/>
    </row>
    <row r="830" spans="8:11" x14ac:dyDescent="0.25">
      <c r="H830" s="2"/>
      <c r="I830" s="8"/>
      <c r="J830" s="8"/>
      <c r="K830" s="8"/>
    </row>
    <row r="831" spans="8:11" x14ac:dyDescent="0.25">
      <c r="H831" s="2"/>
      <c r="I831" s="8"/>
      <c r="J831" s="8"/>
      <c r="K831" s="8"/>
    </row>
    <row r="832" spans="8:11" x14ac:dyDescent="0.25">
      <c r="H832" s="2"/>
      <c r="I832" s="8"/>
      <c r="J832" s="8"/>
      <c r="K832" s="8"/>
    </row>
    <row r="833" spans="8:11" x14ac:dyDescent="0.25">
      <c r="H833" s="2"/>
      <c r="I833" s="8"/>
      <c r="J833" s="8"/>
      <c r="K833" s="8"/>
    </row>
    <row r="834" spans="8:11" x14ac:dyDescent="0.25">
      <c r="H834" s="2"/>
      <c r="I834" s="8"/>
      <c r="J834" s="8"/>
      <c r="K834" s="8"/>
    </row>
    <row r="835" spans="8:11" x14ac:dyDescent="0.25">
      <c r="H835" s="2"/>
      <c r="I835" s="8"/>
      <c r="J835" s="8"/>
      <c r="K835" s="8"/>
    </row>
    <row r="836" spans="8:11" x14ac:dyDescent="0.25">
      <c r="H836" s="2"/>
      <c r="I836" s="8"/>
      <c r="J836" s="8"/>
      <c r="K836" s="8"/>
    </row>
    <row r="837" spans="8:11" x14ac:dyDescent="0.25">
      <c r="H837" s="2"/>
      <c r="I837" s="8"/>
      <c r="J837" s="8"/>
      <c r="K837" s="8"/>
    </row>
    <row r="838" spans="8:11" x14ac:dyDescent="0.25">
      <c r="H838" s="2"/>
      <c r="I838" s="8"/>
      <c r="J838" s="8"/>
      <c r="K838" s="8"/>
    </row>
    <row r="839" spans="8:11" x14ac:dyDescent="0.25">
      <c r="H839" s="2"/>
      <c r="I839" s="8"/>
      <c r="J839" s="8"/>
      <c r="K839" s="8"/>
    </row>
    <row r="840" spans="8:11" x14ac:dyDescent="0.25">
      <c r="H840" s="2"/>
      <c r="I840" s="8"/>
      <c r="J840" s="8"/>
      <c r="K840" s="8"/>
    </row>
    <row r="841" spans="8:11" x14ac:dyDescent="0.25">
      <c r="H841" s="2"/>
      <c r="I841" s="8"/>
      <c r="J841" s="8"/>
      <c r="K841" s="8"/>
    </row>
    <row r="842" spans="8:11" x14ac:dyDescent="0.25">
      <c r="H842" s="2"/>
      <c r="I842" s="8"/>
      <c r="J842" s="8"/>
      <c r="K842" s="8"/>
    </row>
    <row r="843" spans="8:11" x14ac:dyDescent="0.25">
      <c r="H843" s="2"/>
      <c r="I843" s="8"/>
      <c r="J843" s="8"/>
      <c r="K843" s="8"/>
    </row>
    <row r="844" spans="8:11" x14ac:dyDescent="0.25">
      <c r="H844" s="2"/>
      <c r="I844" s="8"/>
      <c r="J844" s="8"/>
      <c r="K844" s="8"/>
    </row>
    <row r="845" spans="8:11" x14ac:dyDescent="0.25">
      <c r="H845" s="2"/>
      <c r="I845" s="8"/>
      <c r="J845" s="8"/>
      <c r="K845" s="8"/>
    </row>
    <row r="846" spans="8:11" x14ac:dyDescent="0.25">
      <c r="H846" s="2"/>
      <c r="I846" s="8"/>
      <c r="J846" s="8"/>
      <c r="K846" s="8"/>
    </row>
    <row r="847" spans="8:11" x14ac:dyDescent="0.25">
      <c r="H847" s="2"/>
      <c r="I847" s="8"/>
      <c r="J847" s="8"/>
      <c r="K847" s="8"/>
    </row>
    <row r="848" spans="8:11" x14ac:dyDescent="0.25">
      <c r="H848" s="2"/>
      <c r="I848" s="8"/>
      <c r="J848" s="8"/>
      <c r="K848" s="8"/>
    </row>
    <row r="849" spans="8:11" x14ac:dyDescent="0.25">
      <c r="H849" s="2"/>
      <c r="I849" s="8"/>
      <c r="J849" s="8"/>
      <c r="K849" s="8"/>
    </row>
    <row r="850" spans="8:11" x14ac:dyDescent="0.25">
      <c r="H850" s="2"/>
      <c r="I850" s="8"/>
      <c r="J850" s="8"/>
      <c r="K850" s="8"/>
    </row>
    <row r="851" spans="8:11" x14ac:dyDescent="0.25">
      <c r="H851" s="2"/>
      <c r="I851" s="8"/>
      <c r="J851" s="8"/>
      <c r="K851" s="8"/>
    </row>
    <row r="852" spans="8:11" x14ac:dyDescent="0.25">
      <c r="H852" s="2"/>
      <c r="I852" s="8"/>
      <c r="J852" s="8"/>
      <c r="K852" s="8"/>
    </row>
    <row r="853" spans="8:11" x14ac:dyDescent="0.25">
      <c r="H853" s="2"/>
      <c r="I853" s="8"/>
      <c r="J853" s="8"/>
      <c r="K853" s="8"/>
    </row>
    <row r="854" spans="8:11" x14ac:dyDescent="0.25">
      <c r="H854" s="2"/>
      <c r="I854" s="8"/>
      <c r="J854" s="8"/>
      <c r="K854" s="8"/>
    </row>
    <row r="855" spans="8:11" x14ac:dyDescent="0.25">
      <c r="H855" s="2"/>
      <c r="I855" s="8"/>
      <c r="J855" s="8"/>
      <c r="K855" s="8"/>
    </row>
    <row r="856" spans="8:11" x14ac:dyDescent="0.25">
      <c r="H856" s="2"/>
      <c r="I856" s="8"/>
      <c r="J856" s="8"/>
      <c r="K856" s="8"/>
    </row>
    <row r="857" spans="8:11" x14ac:dyDescent="0.25">
      <c r="H857" s="2"/>
      <c r="I857" s="8"/>
      <c r="J857" s="8"/>
      <c r="K857" s="8"/>
    </row>
    <row r="858" spans="8:11" x14ac:dyDescent="0.25">
      <c r="H858" s="2"/>
      <c r="I858" s="8"/>
      <c r="J858" s="8"/>
      <c r="K858" s="8"/>
    </row>
    <row r="859" spans="8:11" x14ac:dyDescent="0.25">
      <c r="H859" s="2"/>
      <c r="I859" s="8"/>
      <c r="J859" s="8"/>
      <c r="K859" s="8"/>
    </row>
    <row r="860" spans="8:11" x14ac:dyDescent="0.25">
      <c r="H860" s="2"/>
      <c r="I860" s="8"/>
      <c r="J860" s="8"/>
      <c r="K860" s="8"/>
    </row>
    <row r="861" spans="8:11" x14ac:dyDescent="0.25">
      <c r="H861" s="2"/>
      <c r="I861" s="8"/>
      <c r="J861" s="8"/>
      <c r="K861" s="8"/>
    </row>
    <row r="862" spans="8:11" x14ac:dyDescent="0.25">
      <c r="H862" s="2"/>
      <c r="I862" s="8"/>
      <c r="J862" s="8"/>
      <c r="K862" s="8"/>
    </row>
    <row r="863" spans="8:11" x14ac:dyDescent="0.25">
      <c r="H863" s="2"/>
      <c r="I863" s="8"/>
      <c r="J863" s="8"/>
      <c r="K863" s="8"/>
    </row>
    <row r="864" spans="8:11" x14ac:dyDescent="0.25">
      <c r="H864" s="2"/>
      <c r="I864" s="8"/>
      <c r="J864" s="8"/>
      <c r="K864" s="8"/>
    </row>
    <row r="865" spans="8:11" x14ac:dyDescent="0.25">
      <c r="H865" s="2"/>
      <c r="I865" s="8"/>
      <c r="J865" s="8"/>
      <c r="K865" s="8"/>
    </row>
    <row r="866" spans="8:11" x14ac:dyDescent="0.25">
      <c r="H866" s="2"/>
      <c r="I866" s="8"/>
      <c r="J866" s="8"/>
      <c r="K866" s="8"/>
    </row>
    <row r="867" spans="8:11" x14ac:dyDescent="0.25">
      <c r="H867" s="2"/>
      <c r="I867" s="8"/>
      <c r="J867" s="8"/>
      <c r="K867" s="8"/>
    </row>
    <row r="868" spans="8:11" x14ac:dyDescent="0.25">
      <c r="H868" s="2"/>
      <c r="I868" s="8"/>
      <c r="J868" s="8"/>
      <c r="K868" s="8"/>
    </row>
    <row r="869" spans="8:11" x14ac:dyDescent="0.25">
      <c r="H869" s="2"/>
      <c r="I869" s="8"/>
      <c r="J869" s="8"/>
      <c r="K869" s="8"/>
    </row>
    <row r="870" spans="8:11" x14ac:dyDescent="0.25">
      <c r="H870" s="2"/>
      <c r="I870" s="8"/>
      <c r="J870" s="8"/>
      <c r="K870" s="8"/>
    </row>
    <row r="871" spans="8:11" x14ac:dyDescent="0.25">
      <c r="H871" s="2"/>
      <c r="I871" s="8"/>
      <c r="J871" s="8"/>
      <c r="K871" s="8"/>
    </row>
    <row r="872" spans="8:11" x14ac:dyDescent="0.25">
      <c r="H872" s="2"/>
      <c r="I872" s="8"/>
      <c r="J872" s="8"/>
      <c r="K872" s="8"/>
    </row>
    <row r="873" spans="8:11" x14ac:dyDescent="0.25">
      <c r="H873" s="2"/>
      <c r="I873" s="8"/>
      <c r="J873" s="8"/>
      <c r="K873" s="8"/>
    </row>
    <row r="874" spans="8:11" x14ac:dyDescent="0.25">
      <c r="H874" s="2"/>
      <c r="I874" s="8"/>
      <c r="J874" s="8"/>
      <c r="K874" s="8"/>
    </row>
    <row r="875" spans="8:11" x14ac:dyDescent="0.25">
      <c r="H875" s="2"/>
      <c r="I875" s="8"/>
      <c r="J875" s="8"/>
      <c r="K875" s="8"/>
    </row>
    <row r="876" spans="8:11" x14ac:dyDescent="0.25">
      <c r="H876" s="2"/>
      <c r="I876" s="8"/>
      <c r="J876" s="8"/>
      <c r="K876" s="8"/>
    </row>
    <row r="877" spans="8:11" x14ac:dyDescent="0.25">
      <c r="H877" s="2"/>
      <c r="I877" s="8"/>
      <c r="J877" s="8"/>
      <c r="K877" s="8"/>
    </row>
    <row r="878" spans="8:11" x14ac:dyDescent="0.25">
      <c r="H878" s="2"/>
      <c r="I878" s="8"/>
      <c r="J878" s="8"/>
      <c r="K878" s="8"/>
    </row>
    <row r="879" spans="8:11" x14ac:dyDescent="0.25">
      <c r="H879" s="2"/>
      <c r="I879" s="8"/>
      <c r="J879" s="8"/>
      <c r="K879" s="8"/>
    </row>
    <row r="880" spans="8:11" x14ac:dyDescent="0.25">
      <c r="H880" s="2"/>
      <c r="I880" s="8"/>
      <c r="J880" s="8"/>
      <c r="K880" s="8"/>
    </row>
    <row r="881" spans="8:11" x14ac:dyDescent="0.25">
      <c r="H881" s="2"/>
      <c r="I881" s="8"/>
      <c r="J881" s="8"/>
      <c r="K881" s="8"/>
    </row>
    <row r="882" spans="8:11" x14ac:dyDescent="0.25">
      <c r="H882" s="2"/>
      <c r="I882" s="8"/>
      <c r="J882" s="8"/>
      <c r="K882" s="8"/>
    </row>
    <row r="883" spans="8:11" x14ac:dyDescent="0.25">
      <c r="H883" s="2"/>
      <c r="I883" s="8"/>
      <c r="J883" s="8"/>
      <c r="K883" s="8"/>
    </row>
    <row r="884" spans="8:11" x14ac:dyDescent="0.25">
      <c r="H884" s="2"/>
      <c r="I884" s="8"/>
      <c r="J884" s="8"/>
      <c r="K884" s="8"/>
    </row>
    <row r="885" spans="8:11" x14ac:dyDescent="0.25">
      <c r="H885" s="2"/>
      <c r="I885" s="8"/>
      <c r="J885" s="8"/>
      <c r="K885" s="8"/>
    </row>
    <row r="886" spans="8:11" x14ac:dyDescent="0.25">
      <c r="H886" s="2"/>
      <c r="I886" s="8"/>
      <c r="J886" s="8"/>
      <c r="K886" s="8"/>
    </row>
    <row r="887" spans="8:11" x14ac:dyDescent="0.25">
      <c r="H887" s="2"/>
      <c r="I887" s="8"/>
      <c r="J887" s="8"/>
      <c r="K887" s="8"/>
    </row>
    <row r="888" spans="8:11" x14ac:dyDescent="0.25">
      <c r="H888" s="2"/>
      <c r="I888" s="8"/>
      <c r="J888" s="8"/>
      <c r="K888" s="8"/>
    </row>
    <row r="889" spans="8:11" x14ac:dyDescent="0.25">
      <c r="H889" s="2"/>
      <c r="I889" s="8"/>
      <c r="J889" s="8"/>
      <c r="K889" s="8"/>
    </row>
    <row r="890" spans="8:11" x14ac:dyDescent="0.25">
      <c r="H890" s="2"/>
      <c r="I890" s="8"/>
      <c r="J890" s="8"/>
      <c r="K890" s="8"/>
    </row>
    <row r="891" spans="8:11" x14ac:dyDescent="0.25">
      <c r="H891" s="2"/>
      <c r="I891" s="8"/>
      <c r="J891" s="8"/>
      <c r="K891" s="8"/>
    </row>
    <row r="892" spans="8:11" x14ac:dyDescent="0.25">
      <c r="H892" s="2"/>
      <c r="I892" s="8"/>
      <c r="J892" s="8"/>
      <c r="K892" s="8"/>
    </row>
    <row r="893" spans="8:11" x14ac:dyDescent="0.25">
      <c r="H893" s="2"/>
      <c r="I893" s="8"/>
      <c r="J893" s="8"/>
      <c r="K893" s="8"/>
    </row>
    <row r="894" spans="8:11" x14ac:dyDescent="0.25">
      <c r="H894" s="2"/>
      <c r="I894" s="8"/>
      <c r="J894" s="8"/>
      <c r="K894" s="8"/>
    </row>
    <row r="895" spans="8:11" x14ac:dyDescent="0.25">
      <c r="H895" s="2"/>
      <c r="I895" s="8"/>
      <c r="J895" s="8"/>
      <c r="K895" s="8"/>
    </row>
    <row r="896" spans="8:11" x14ac:dyDescent="0.25">
      <c r="H896" s="2"/>
      <c r="I896" s="8"/>
      <c r="J896" s="8"/>
      <c r="K896" s="8"/>
    </row>
    <row r="897" spans="8:11" x14ac:dyDescent="0.25">
      <c r="H897" s="2"/>
      <c r="I897" s="8"/>
      <c r="J897" s="8"/>
      <c r="K897" s="8"/>
    </row>
    <row r="898" spans="8:11" x14ac:dyDescent="0.25">
      <c r="H898" s="2"/>
      <c r="I898" s="8"/>
      <c r="J898" s="8"/>
      <c r="K898" s="8"/>
    </row>
    <row r="899" spans="8:11" x14ac:dyDescent="0.25">
      <c r="H899" s="2"/>
      <c r="I899" s="8"/>
      <c r="J899" s="8"/>
      <c r="K899" s="8"/>
    </row>
    <row r="900" spans="8:11" x14ac:dyDescent="0.25">
      <c r="H900" s="2"/>
      <c r="I900" s="8"/>
      <c r="J900" s="8"/>
      <c r="K900" s="8"/>
    </row>
    <row r="901" spans="8:11" x14ac:dyDescent="0.25">
      <c r="H901" s="2"/>
      <c r="I901" s="8"/>
      <c r="J901" s="8"/>
      <c r="K901" s="8"/>
    </row>
    <row r="902" spans="8:11" x14ac:dyDescent="0.25">
      <c r="H902" s="2"/>
      <c r="I902" s="8"/>
      <c r="J902" s="8"/>
      <c r="K902" s="8"/>
    </row>
    <row r="903" spans="8:11" x14ac:dyDescent="0.25">
      <c r="H903" s="2"/>
      <c r="I903" s="8"/>
      <c r="J903" s="8"/>
      <c r="K903" s="8"/>
    </row>
    <row r="904" spans="8:11" x14ac:dyDescent="0.25">
      <c r="H904" s="2"/>
      <c r="I904" s="8"/>
      <c r="J904" s="8"/>
      <c r="K904" s="8"/>
    </row>
    <row r="905" spans="8:11" x14ac:dyDescent="0.25">
      <c r="H905" s="2"/>
      <c r="I905" s="8"/>
      <c r="J905" s="8"/>
      <c r="K905" s="8"/>
    </row>
    <row r="906" spans="8:11" x14ac:dyDescent="0.25">
      <c r="H906" s="2"/>
      <c r="I906" s="8"/>
      <c r="J906" s="8"/>
      <c r="K906" s="8"/>
    </row>
    <row r="907" spans="8:11" x14ac:dyDescent="0.25">
      <c r="H907" s="2"/>
      <c r="I907" s="8"/>
      <c r="J907" s="8"/>
      <c r="K907" s="8"/>
    </row>
    <row r="908" spans="8:11" x14ac:dyDescent="0.25">
      <c r="H908" s="2"/>
      <c r="I908" s="8"/>
      <c r="J908" s="8"/>
      <c r="K908" s="8"/>
    </row>
    <row r="909" spans="8:11" x14ac:dyDescent="0.25">
      <c r="H909" s="2"/>
      <c r="I909" s="8"/>
      <c r="J909" s="8"/>
      <c r="K909" s="8"/>
    </row>
    <row r="910" spans="8:11" x14ac:dyDescent="0.25">
      <c r="H910" s="2"/>
      <c r="I910" s="8"/>
      <c r="J910" s="8"/>
      <c r="K910" s="8"/>
    </row>
    <row r="911" spans="8:11" x14ac:dyDescent="0.25">
      <c r="H911" s="2"/>
      <c r="I911" s="8"/>
      <c r="J911" s="8"/>
      <c r="K911" s="8"/>
    </row>
    <row r="912" spans="8:11" x14ac:dyDescent="0.25">
      <c r="H912" s="2"/>
      <c r="I912" s="8"/>
      <c r="J912" s="8"/>
      <c r="K912" s="8"/>
    </row>
    <row r="913" spans="8:11" x14ac:dyDescent="0.25">
      <c r="H913" s="2"/>
      <c r="I913" s="8"/>
      <c r="J913" s="8"/>
      <c r="K913" s="8"/>
    </row>
    <row r="914" spans="8:11" x14ac:dyDescent="0.25">
      <c r="H914" s="2"/>
      <c r="I914" s="8"/>
      <c r="J914" s="8"/>
      <c r="K914" s="8"/>
    </row>
    <row r="915" spans="8:11" x14ac:dyDescent="0.25">
      <c r="H915" s="2"/>
      <c r="I915" s="8"/>
      <c r="J915" s="8"/>
      <c r="K915" s="8"/>
    </row>
    <row r="916" spans="8:11" x14ac:dyDescent="0.25">
      <c r="H916" s="2"/>
      <c r="I916" s="8"/>
      <c r="J916" s="8"/>
      <c r="K916" s="8"/>
    </row>
    <row r="917" spans="8:11" x14ac:dyDescent="0.25">
      <c r="H917" s="2"/>
      <c r="I917" s="8"/>
      <c r="J917" s="8"/>
      <c r="K917" s="8"/>
    </row>
    <row r="918" spans="8:11" x14ac:dyDescent="0.25">
      <c r="H918" s="2"/>
      <c r="I918" s="8"/>
      <c r="J918" s="8"/>
      <c r="K918" s="8"/>
    </row>
    <row r="919" spans="8:11" x14ac:dyDescent="0.25">
      <c r="H919" s="2"/>
      <c r="I919" s="8"/>
      <c r="J919" s="8"/>
      <c r="K919" s="8"/>
    </row>
    <row r="920" spans="8:11" x14ac:dyDescent="0.25">
      <c r="H920" s="2"/>
      <c r="I920" s="8"/>
      <c r="J920" s="8"/>
      <c r="K920" s="8"/>
    </row>
    <row r="921" spans="8:11" x14ac:dyDescent="0.25">
      <c r="H921" s="2"/>
      <c r="I921" s="8"/>
      <c r="J921" s="8"/>
      <c r="K921" s="8"/>
    </row>
    <row r="922" spans="8:11" x14ac:dyDescent="0.25">
      <c r="H922" s="2"/>
      <c r="I922" s="8"/>
      <c r="J922" s="8"/>
      <c r="K922" s="8"/>
    </row>
    <row r="923" spans="8:11" x14ac:dyDescent="0.25">
      <c r="H923" s="2"/>
      <c r="I923" s="8"/>
      <c r="J923" s="8"/>
      <c r="K923" s="8"/>
    </row>
    <row r="924" spans="8:11" x14ac:dyDescent="0.25">
      <c r="H924" s="2"/>
      <c r="I924" s="8"/>
      <c r="J924" s="8"/>
      <c r="K924" s="8"/>
    </row>
    <row r="925" spans="8:11" x14ac:dyDescent="0.25">
      <c r="H925" s="2"/>
      <c r="I925" s="8"/>
      <c r="J925" s="8"/>
      <c r="K925" s="8"/>
    </row>
    <row r="926" spans="8:11" x14ac:dyDescent="0.25">
      <c r="H926" s="2"/>
      <c r="I926" s="8"/>
      <c r="J926" s="8"/>
      <c r="K926" s="8"/>
    </row>
    <row r="927" spans="8:11" x14ac:dyDescent="0.25">
      <c r="H927" s="2"/>
      <c r="I927" s="8"/>
      <c r="J927" s="8"/>
      <c r="K927" s="8"/>
    </row>
    <row r="928" spans="8:11" x14ac:dyDescent="0.25">
      <c r="H928" s="2"/>
      <c r="I928" s="8"/>
      <c r="J928" s="8"/>
      <c r="K928" s="8"/>
    </row>
    <row r="929" spans="8:11" x14ac:dyDescent="0.25">
      <c r="H929" s="2"/>
      <c r="I929" s="8"/>
      <c r="J929" s="8"/>
      <c r="K929" s="8"/>
    </row>
    <row r="930" spans="8:11" x14ac:dyDescent="0.25">
      <c r="H930" s="2"/>
      <c r="I930" s="8"/>
      <c r="J930" s="8"/>
      <c r="K930" s="8"/>
    </row>
    <row r="931" spans="8:11" x14ac:dyDescent="0.25">
      <c r="H931" s="2"/>
      <c r="I931" s="8"/>
      <c r="J931" s="8"/>
      <c r="K931" s="8"/>
    </row>
    <row r="932" spans="8:11" x14ac:dyDescent="0.25">
      <c r="H932" s="2"/>
      <c r="I932" s="8"/>
      <c r="J932" s="8"/>
      <c r="K932" s="8"/>
    </row>
    <row r="933" spans="8:11" x14ac:dyDescent="0.25">
      <c r="H933" s="2"/>
      <c r="I933" s="8"/>
      <c r="J933" s="8"/>
      <c r="K933" s="8"/>
    </row>
    <row r="934" spans="8:11" x14ac:dyDescent="0.25">
      <c r="H934" s="2"/>
      <c r="I934" s="8"/>
      <c r="J934" s="8"/>
      <c r="K934" s="8"/>
    </row>
    <row r="935" spans="8:11" x14ac:dyDescent="0.25">
      <c r="H935" s="2"/>
      <c r="I935" s="8"/>
      <c r="J935" s="8"/>
      <c r="K935" s="8"/>
    </row>
    <row r="936" spans="8:11" x14ac:dyDescent="0.25">
      <c r="H936" s="2"/>
      <c r="I936" s="8"/>
      <c r="J936" s="8"/>
      <c r="K936" s="8"/>
    </row>
    <row r="937" spans="8:11" x14ac:dyDescent="0.25">
      <c r="H937" s="2"/>
      <c r="I937" s="8"/>
      <c r="J937" s="8"/>
      <c r="K937" s="8"/>
    </row>
    <row r="938" spans="8:11" x14ac:dyDescent="0.25">
      <c r="H938" s="2"/>
      <c r="I938" s="8"/>
      <c r="J938" s="8"/>
      <c r="K938" s="8"/>
    </row>
    <row r="939" spans="8:11" x14ac:dyDescent="0.25">
      <c r="H939" s="2"/>
      <c r="I939" s="8"/>
      <c r="J939" s="8"/>
      <c r="K939" s="8"/>
    </row>
    <row r="940" spans="8:11" x14ac:dyDescent="0.25">
      <c r="H940" s="2"/>
      <c r="I940" s="8"/>
      <c r="J940" s="8"/>
      <c r="K940" s="8"/>
    </row>
    <row r="941" spans="8:11" x14ac:dyDescent="0.25">
      <c r="H941" s="2"/>
      <c r="I941" s="8"/>
      <c r="J941" s="8"/>
      <c r="K941" s="8"/>
    </row>
    <row r="942" spans="8:11" x14ac:dyDescent="0.25">
      <c r="H942" s="2"/>
      <c r="I942" s="8"/>
      <c r="J942" s="8"/>
      <c r="K942" s="8"/>
    </row>
    <row r="943" spans="8:11" x14ac:dyDescent="0.25">
      <c r="H943" s="2"/>
      <c r="I943" s="8"/>
      <c r="J943" s="8"/>
      <c r="K943" s="8"/>
    </row>
    <row r="944" spans="8:11" x14ac:dyDescent="0.25">
      <c r="H944" s="2"/>
      <c r="I944" s="8"/>
      <c r="J944" s="8"/>
      <c r="K944" s="8"/>
    </row>
    <row r="945" spans="8:11" x14ac:dyDescent="0.25">
      <c r="H945" s="2"/>
      <c r="I945" s="8"/>
      <c r="J945" s="8"/>
      <c r="K945" s="8"/>
    </row>
    <row r="946" spans="8:11" x14ac:dyDescent="0.25">
      <c r="H946" s="2"/>
      <c r="I946" s="8"/>
      <c r="J946" s="8"/>
      <c r="K946" s="8"/>
    </row>
    <row r="947" spans="8:11" x14ac:dyDescent="0.25">
      <c r="H947" s="2"/>
      <c r="I947" s="8"/>
      <c r="J947" s="8"/>
      <c r="K947" s="8"/>
    </row>
    <row r="948" spans="8:11" x14ac:dyDescent="0.25">
      <c r="H948" s="2"/>
      <c r="I948" s="8"/>
      <c r="J948" s="8"/>
      <c r="K948" s="8"/>
    </row>
    <row r="949" spans="8:11" x14ac:dyDescent="0.25">
      <c r="H949" s="2"/>
      <c r="I949" s="8"/>
      <c r="J949" s="8"/>
      <c r="K949" s="8"/>
    </row>
    <row r="950" spans="8:11" x14ac:dyDescent="0.25">
      <c r="H950" s="2"/>
      <c r="I950" s="8"/>
      <c r="J950" s="8"/>
      <c r="K950" s="8"/>
    </row>
    <row r="951" spans="8:11" x14ac:dyDescent="0.25">
      <c r="H951" s="2"/>
      <c r="I951" s="8"/>
      <c r="J951" s="8"/>
      <c r="K951" s="8"/>
    </row>
    <row r="952" spans="8:11" x14ac:dyDescent="0.25">
      <c r="H952" s="2"/>
      <c r="I952" s="8"/>
      <c r="J952" s="8"/>
      <c r="K952" s="8"/>
    </row>
    <row r="953" spans="8:11" x14ac:dyDescent="0.25">
      <c r="H953" s="2"/>
      <c r="I953" s="8"/>
      <c r="J953" s="8"/>
      <c r="K953" s="8"/>
    </row>
    <row r="954" spans="8:11" x14ac:dyDescent="0.25">
      <c r="H954" s="2"/>
      <c r="I954" s="8"/>
      <c r="J954" s="8"/>
      <c r="K954" s="8"/>
    </row>
    <row r="955" spans="8:11" x14ac:dyDescent="0.25">
      <c r="H955" s="2"/>
      <c r="I955" s="8"/>
      <c r="J955" s="8"/>
      <c r="K955" s="8"/>
    </row>
    <row r="956" spans="8:11" x14ac:dyDescent="0.25">
      <c r="H956" s="2"/>
      <c r="I956" s="8"/>
      <c r="J956" s="8"/>
      <c r="K956" s="8"/>
    </row>
    <row r="957" spans="8:11" x14ac:dyDescent="0.25">
      <c r="H957" s="2"/>
      <c r="I957" s="8"/>
      <c r="J957" s="8"/>
      <c r="K957" s="8"/>
    </row>
    <row r="958" spans="8:11" x14ac:dyDescent="0.25">
      <c r="H958" s="2"/>
      <c r="I958" s="8"/>
      <c r="J958" s="8"/>
      <c r="K958" s="8"/>
    </row>
    <row r="959" spans="8:11" x14ac:dyDescent="0.25">
      <c r="H959" s="2"/>
      <c r="I959" s="8"/>
      <c r="J959" s="8"/>
      <c r="K959" s="8"/>
    </row>
    <row r="960" spans="8:11" x14ac:dyDescent="0.25">
      <c r="H960" s="2"/>
      <c r="I960" s="8"/>
      <c r="J960" s="8"/>
      <c r="K960" s="8"/>
    </row>
    <row r="961" spans="8:11" x14ac:dyDescent="0.25">
      <c r="H961" s="2"/>
      <c r="I961" s="8"/>
      <c r="J961" s="8"/>
      <c r="K961" s="8"/>
    </row>
    <row r="962" spans="8:11" x14ac:dyDescent="0.25">
      <c r="H962" s="2"/>
      <c r="I962" s="8"/>
      <c r="J962" s="8"/>
      <c r="K962" s="8"/>
    </row>
    <row r="963" spans="8:11" x14ac:dyDescent="0.25">
      <c r="H963" s="2"/>
      <c r="I963" s="8"/>
      <c r="J963" s="8"/>
      <c r="K963" s="8"/>
    </row>
    <row r="964" spans="8:11" x14ac:dyDescent="0.25">
      <c r="H964" s="2"/>
      <c r="I964" s="8"/>
      <c r="J964" s="8"/>
      <c r="K964" s="8"/>
    </row>
    <row r="965" spans="8:11" x14ac:dyDescent="0.25">
      <c r="H965" s="2"/>
      <c r="I965" s="8"/>
      <c r="J965" s="8"/>
      <c r="K965" s="8"/>
    </row>
    <row r="966" spans="8:11" x14ac:dyDescent="0.25">
      <c r="H966" s="2"/>
      <c r="I966" s="8"/>
      <c r="J966" s="8"/>
      <c r="K966" s="8"/>
    </row>
    <row r="967" spans="8:11" x14ac:dyDescent="0.25">
      <c r="H967" s="2"/>
      <c r="I967" s="8"/>
      <c r="J967" s="8"/>
      <c r="K967" s="8"/>
    </row>
    <row r="968" spans="8:11" x14ac:dyDescent="0.25">
      <c r="H968" s="2"/>
      <c r="I968" s="8"/>
      <c r="J968" s="8"/>
      <c r="K968" s="8"/>
    </row>
    <row r="969" spans="8:11" x14ac:dyDescent="0.25">
      <c r="H969" s="2"/>
      <c r="I969" s="8"/>
      <c r="J969" s="8"/>
      <c r="K969" s="8"/>
    </row>
    <row r="970" spans="8:11" x14ac:dyDescent="0.25">
      <c r="H970" s="2"/>
      <c r="I970" s="8"/>
      <c r="J970" s="8"/>
      <c r="K970" s="8"/>
    </row>
    <row r="971" spans="8:11" x14ac:dyDescent="0.25">
      <c r="H971" s="2"/>
      <c r="I971" s="8"/>
      <c r="J971" s="8"/>
      <c r="K971" s="8"/>
    </row>
    <row r="972" spans="8:11" x14ac:dyDescent="0.25">
      <c r="H972" s="2"/>
      <c r="I972" s="8"/>
      <c r="J972" s="8"/>
      <c r="K972" s="8"/>
    </row>
    <row r="973" spans="8:11" x14ac:dyDescent="0.25">
      <c r="H973" s="2"/>
      <c r="I973" s="8"/>
      <c r="J973" s="8"/>
      <c r="K973" s="8"/>
    </row>
    <row r="974" spans="8:11" x14ac:dyDescent="0.25">
      <c r="H974" s="2"/>
      <c r="I974" s="8"/>
      <c r="J974" s="8"/>
      <c r="K974" s="8"/>
    </row>
    <row r="975" spans="8:11" x14ac:dyDescent="0.25">
      <c r="H975" s="2"/>
      <c r="I975" s="8"/>
      <c r="J975" s="8"/>
      <c r="K975" s="8"/>
    </row>
    <row r="976" spans="8:11" x14ac:dyDescent="0.25">
      <c r="H976" s="2"/>
      <c r="I976" s="8"/>
      <c r="J976" s="8"/>
      <c r="K976" s="8"/>
    </row>
    <row r="977" spans="8:11" x14ac:dyDescent="0.25">
      <c r="H977" s="2"/>
      <c r="I977" s="8"/>
      <c r="J977" s="8"/>
      <c r="K977" s="8"/>
    </row>
    <row r="978" spans="8:11" x14ac:dyDescent="0.25">
      <c r="H978" s="2"/>
      <c r="I978" s="8"/>
      <c r="J978" s="8"/>
      <c r="K978" s="8"/>
    </row>
    <row r="979" spans="8:11" x14ac:dyDescent="0.25">
      <c r="H979" s="2"/>
      <c r="I979" s="8"/>
      <c r="J979" s="8"/>
      <c r="K979" s="8"/>
    </row>
    <row r="980" spans="8:11" x14ac:dyDescent="0.25">
      <c r="H980" s="2"/>
      <c r="I980" s="8"/>
      <c r="J980" s="8"/>
      <c r="K980" s="8"/>
    </row>
    <row r="981" spans="8:11" x14ac:dyDescent="0.25">
      <c r="H981" s="2"/>
      <c r="I981" s="8"/>
      <c r="J981" s="8"/>
      <c r="K981" s="8"/>
    </row>
    <row r="982" spans="8:11" x14ac:dyDescent="0.25">
      <c r="H982" s="2"/>
      <c r="I982" s="8"/>
      <c r="J982" s="8"/>
      <c r="K982" s="8"/>
    </row>
    <row r="983" spans="8:11" x14ac:dyDescent="0.25">
      <c r="H983" s="2"/>
      <c r="I983" s="8"/>
      <c r="J983" s="8"/>
      <c r="K983" s="8"/>
    </row>
    <row r="984" spans="8:11" x14ac:dyDescent="0.25">
      <c r="H984" s="2"/>
      <c r="I984" s="8"/>
      <c r="J984" s="8"/>
      <c r="K984" s="8"/>
    </row>
    <row r="985" spans="8:11" x14ac:dyDescent="0.25">
      <c r="H985" s="2"/>
      <c r="I985" s="8"/>
      <c r="J985" s="8"/>
      <c r="K985" s="8"/>
    </row>
    <row r="986" spans="8:11" x14ac:dyDescent="0.25">
      <c r="H986" s="2"/>
      <c r="I986" s="8"/>
      <c r="J986" s="8"/>
      <c r="K986" s="8"/>
    </row>
    <row r="987" spans="8:11" x14ac:dyDescent="0.25">
      <c r="H987" s="2"/>
      <c r="I987" s="8"/>
      <c r="J987" s="8"/>
      <c r="K987" s="8"/>
    </row>
    <row r="988" spans="8:11" x14ac:dyDescent="0.25">
      <c r="H988" s="2"/>
      <c r="I988" s="8"/>
      <c r="J988" s="8"/>
      <c r="K988" s="8"/>
    </row>
    <row r="989" spans="8:11" x14ac:dyDescent="0.25">
      <c r="H989" s="2"/>
      <c r="I989" s="8"/>
      <c r="J989" s="8"/>
      <c r="K989" s="8"/>
    </row>
    <row r="990" spans="8:11" x14ac:dyDescent="0.25">
      <c r="H990" s="2"/>
      <c r="I990" s="8"/>
      <c r="J990" s="8"/>
      <c r="K990" s="8"/>
    </row>
    <row r="991" spans="8:11" x14ac:dyDescent="0.25">
      <c r="H991" s="2"/>
      <c r="I991" s="8"/>
      <c r="J991" s="8"/>
      <c r="K991" s="8"/>
    </row>
    <row r="992" spans="8:11" x14ac:dyDescent="0.25">
      <c r="H992" s="2"/>
      <c r="I992" s="8"/>
      <c r="J992" s="8"/>
      <c r="K992" s="8"/>
    </row>
    <row r="993" spans="8:11" x14ac:dyDescent="0.25">
      <c r="H993" s="2"/>
      <c r="I993" s="8"/>
      <c r="J993" s="8"/>
      <c r="K993" s="8"/>
    </row>
    <row r="994" spans="8:11" x14ac:dyDescent="0.25">
      <c r="H994" s="2"/>
      <c r="I994" s="8"/>
      <c r="J994" s="8"/>
      <c r="K994" s="8"/>
    </row>
    <row r="995" spans="8:11" x14ac:dyDescent="0.25">
      <c r="H995" s="2"/>
      <c r="I995" s="8"/>
      <c r="J995" s="8"/>
      <c r="K995" s="8"/>
    </row>
    <row r="996" spans="8:11" x14ac:dyDescent="0.25">
      <c r="H996" s="2"/>
      <c r="I996" s="8"/>
      <c r="J996" s="8"/>
      <c r="K996" s="8"/>
    </row>
    <row r="997" spans="8:11" x14ac:dyDescent="0.25">
      <c r="H997" s="2"/>
      <c r="I997" s="8"/>
      <c r="J997" s="8"/>
      <c r="K997" s="8"/>
    </row>
    <row r="998" spans="8:11" x14ac:dyDescent="0.25">
      <c r="H998" s="2"/>
      <c r="I998" s="8"/>
      <c r="J998" s="8"/>
      <c r="K998" s="8"/>
    </row>
    <row r="999" spans="8:11" x14ac:dyDescent="0.25">
      <c r="H999" s="2"/>
      <c r="I999" s="8"/>
      <c r="J999" s="8"/>
      <c r="K999" s="8"/>
    </row>
    <row r="1000" spans="8:11" x14ac:dyDescent="0.25">
      <c r="H1000" s="2"/>
      <c r="I1000" s="8"/>
      <c r="J1000" s="8"/>
      <c r="K1000" s="8"/>
    </row>
    <row r="1001" spans="8:11" x14ac:dyDescent="0.25">
      <c r="H1001" s="2"/>
      <c r="I1001" s="8"/>
      <c r="J1001" s="8"/>
      <c r="K1001" s="8"/>
    </row>
    <row r="1002" spans="8:11" x14ac:dyDescent="0.25">
      <c r="H1002" s="2"/>
      <c r="I1002" s="8"/>
      <c r="J1002" s="8"/>
      <c r="K1002" s="8"/>
    </row>
    <row r="1003" spans="8:11" x14ac:dyDescent="0.25">
      <c r="H1003" s="2"/>
      <c r="I1003" s="8"/>
      <c r="J1003" s="8"/>
      <c r="K1003" s="8"/>
    </row>
    <row r="1004" spans="8:11" x14ac:dyDescent="0.25">
      <c r="H1004" s="2"/>
      <c r="I1004" s="8"/>
      <c r="J1004" s="8"/>
      <c r="K1004" s="8"/>
    </row>
    <row r="1005" spans="8:11" x14ac:dyDescent="0.25">
      <c r="H1005" s="2"/>
      <c r="I1005" s="8"/>
      <c r="J1005" s="8"/>
      <c r="K1005" s="8"/>
    </row>
    <row r="1006" spans="8:11" x14ac:dyDescent="0.25">
      <c r="H1006" s="2"/>
      <c r="I1006" s="8"/>
      <c r="J1006" s="8"/>
      <c r="K1006" s="8"/>
    </row>
    <row r="1007" spans="8:11" x14ac:dyDescent="0.25">
      <c r="H1007" s="2"/>
      <c r="I1007" s="8"/>
      <c r="J1007" s="8"/>
      <c r="K1007" s="8"/>
    </row>
    <row r="1008" spans="8:11" x14ac:dyDescent="0.25">
      <c r="H1008" s="2"/>
      <c r="I1008" s="8"/>
      <c r="J1008" s="8"/>
      <c r="K1008" s="8"/>
    </row>
    <row r="1009" spans="8:11" x14ac:dyDescent="0.25">
      <c r="H1009" s="2"/>
      <c r="I1009" s="8"/>
      <c r="J1009" s="8"/>
      <c r="K1009" s="8"/>
    </row>
    <row r="1010" spans="8:11" x14ac:dyDescent="0.25">
      <c r="H1010" s="2"/>
      <c r="I1010" s="8"/>
      <c r="J1010" s="8"/>
      <c r="K1010" s="8"/>
    </row>
    <row r="1011" spans="8:11" x14ac:dyDescent="0.25">
      <c r="H1011" s="2"/>
      <c r="I1011" s="8"/>
      <c r="J1011" s="8"/>
      <c r="K1011" s="8"/>
    </row>
    <row r="1012" spans="8:11" x14ac:dyDescent="0.25">
      <c r="H1012" s="2"/>
      <c r="I1012" s="8"/>
      <c r="J1012" s="8"/>
      <c r="K1012" s="8"/>
    </row>
    <row r="1013" spans="8:11" x14ac:dyDescent="0.25">
      <c r="H1013" s="2"/>
      <c r="I1013" s="8"/>
      <c r="J1013" s="8"/>
      <c r="K1013" s="8"/>
    </row>
    <row r="1014" spans="8:11" x14ac:dyDescent="0.25">
      <c r="H1014" s="2"/>
      <c r="I1014" s="8"/>
      <c r="J1014" s="8"/>
      <c r="K1014" s="8"/>
    </row>
    <row r="1015" spans="8:11" x14ac:dyDescent="0.25">
      <c r="H1015" s="2"/>
      <c r="I1015" s="8"/>
      <c r="J1015" s="8"/>
      <c r="K1015" s="8"/>
    </row>
    <row r="1016" spans="8:11" x14ac:dyDescent="0.25">
      <c r="H1016" s="2"/>
      <c r="I1016" s="8"/>
      <c r="J1016" s="8"/>
      <c r="K1016" s="8"/>
    </row>
    <row r="1017" spans="8:11" x14ac:dyDescent="0.25">
      <c r="H1017" s="2"/>
      <c r="I1017" s="8"/>
      <c r="J1017" s="8"/>
      <c r="K1017" s="8"/>
    </row>
    <row r="1018" spans="8:11" x14ac:dyDescent="0.25">
      <c r="H1018" s="2"/>
      <c r="I1018" s="8"/>
      <c r="J1018" s="8"/>
      <c r="K1018" s="8"/>
    </row>
    <row r="1019" spans="8:11" x14ac:dyDescent="0.25">
      <c r="H1019" s="2"/>
      <c r="I1019" s="8"/>
      <c r="J1019" s="8"/>
      <c r="K1019" s="8"/>
    </row>
    <row r="1020" spans="8:11" x14ac:dyDescent="0.25">
      <c r="H1020" s="2"/>
      <c r="I1020" s="8"/>
      <c r="J1020" s="8"/>
      <c r="K1020" s="8"/>
    </row>
    <row r="1021" spans="8:11" x14ac:dyDescent="0.25">
      <c r="H1021" s="2"/>
      <c r="I1021" s="8"/>
      <c r="J1021" s="8"/>
      <c r="K1021" s="8"/>
    </row>
    <row r="1022" spans="8:11" x14ac:dyDescent="0.25">
      <c r="H1022" s="2"/>
      <c r="I1022" s="8"/>
      <c r="J1022" s="8"/>
      <c r="K1022" s="8"/>
    </row>
    <row r="1023" spans="8:11" x14ac:dyDescent="0.25">
      <c r="H1023" s="2"/>
      <c r="I1023" s="8"/>
      <c r="J1023" s="8"/>
      <c r="K1023" s="8"/>
    </row>
    <row r="1024" spans="8:11" x14ac:dyDescent="0.25">
      <c r="H1024" s="2"/>
      <c r="I1024" s="8"/>
      <c r="J1024" s="8"/>
      <c r="K1024" s="8"/>
    </row>
    <row r="1025" spans="8:11" x14ac:dyDescent="0.25">
      <c r="H1025" s="2"/>
      <c r="I1025" s="8"/>
      <c r="J1025" s="8"/>
      <c r="K1025" s="8"/>
    </row>
    <row r="1026" spans="8:11" x14ac:dyDescent="0.25">
      <c r="H1026" s="2"/>
      <c r="I1026" s="8"/>
      <c r="J1026" s="8"/>
      <c r="K1026" s="8"/>
    </row>
    <row r="1027" spans="8:11" x14ac:dyDescent="0.25">
      <c r="H1027" s="2"/>
      <c r="I1027" s="8"/>
      <c r="J1027" s="8"/>
      <c r="K1027" s="8"/>
    </row>
    <row r="1028" spans="8:11" x14ac:dyDescent="0.25">
      <c r="H1028" s="2"/>
      <c r="I1028" s="8"/>
      <c r="J1028" s="8"/>
      <c r="K1028" s="8"/>
    </row>
    <row r="1029" spans="8:11" x14ac:dyDescent="0.25">
      <c r="H1029" s="2"/>
      <c r="I1029" s="8"/>
      <c r="J1029" s="8"/>
      <c r="K1029" s="8"/>
    </row>
    <row r="1030" spans="8:11" x14ac:dyDescent="0.25">
      <c r="H1030" s="2"/>
      <c r="I1030" s="8"/>
      <c r="J1030" s="8"/>
      <c r="K1030" s="8"/>
    </row>
    <row r="1031" spans="8:11" x14ac:dyDescent="0.25">
      <c r="H1031" s="2"/>
      <c r="I1031" s="8"/>
      <c r="J1031" s="8"/>
      <c r="K1031" s="8"/>
    </row>
    <row r="1032" spans="8:11" x14ac:dyDescent="0.25">
      <c r="H1032" s="2"/>
      <c r="I1032" s="8"/>
      <c r="J1032" s="8"/>
      <c r="K1032" s="8"/>
    </row>
    <row r="1033" spans="8:11" x14ac:dyDescent="0.25">
      <c r="H1033" s="2"/>
      <c r="I1033" s="8"/>
      <c r="J1033" s="8"/>
      <c r="K1033" s="8"/>
    </row>
    <row r="1034" spans="8:11" x14ac:dyDescent="0.25">
      <c r="H1034" s="2"/>
      <c r="I1034" s="8"/>
      <c r="J1034" s="8"/>
      <c r="K1034" s="8"/>
    </row>
    <row r="1035" spans="8:11" x14ac:dyDescent="0.25">
      <c r="H1035" s="2"/>
      <c r="I1035" s="8"/>
      <c r="J1035" s="8"/>
      <c r="K1035" s="8"/>
    </row>
    <row r="1036" spans="8:11" x14ac:dyDescent="0.25">
      <c r="H1036" s="2"/>
      <c r="I1036" s="8"/>
      <c r="J1036" s="8"/>
      <c r="K1036" s="8"/>
    </row>
    <row r="1037" spans="8:11" x14ac:dyDescent="0.25">
      <c r="H1037" s="2"/>
      <c r="I1037" s="8"/>
      <c r="J1037" s="8"/>
      <c r="K1037" s="8"/>
    </row>
    <row r="1038" spans="8:11" x14ac:dyDescent="0.25">
      <c r="H1038" s="2"/>
      <c r="I1038" s="8"/>
      <c r="J1038" s="8"/>
      <c r="K1038" s="8"/>
    </row>
    <row r="1039" spans="8:11" x14ac:dyDescent="0.25">
      <c r="H1039" s="2"/>
      <c r="I1039" s="8"/>
      <c r="J1039" s="8"/>
      <c r="K1039" s="8"/>
    </row>
    <row r="1040" spans="8:11" x14ac:dyDescent="0.25">
      <c r="H1040" s="2"/>
      <c r="I1040" s="8"/>
      <c r="J1040" s="8"/>
      <c r="K1040" s="8"/>
    </row>
    <row r="1041" spans="8:11" x14ac:dyDescent="0.25">
      <c r="H1041" s="2"/>
      <c r="I1041" s="8"/>
      <c r="J1041" s="8"/>
      <c r="K1041" s="8"/>
    </row>
    <row r="1042" spans="8:11" x14ac:dyDescent="0.25">
      <c r="H1042" s="2"/>
      <c r="I1042" s="8"/>
      <c r="J1042" s="8"/>
      <c r="K1042" s="8"/>
    </row>
    <row r="1043" spans="8:11" x14ac:dyDescent="0.25">
      <c r="H1043" s="2"/>
      <c r="I1043" s="8"/>
      <c r="J1043" s="8"/>
      <c r="K1043" s="8"/>
    </row>
    <row r="1044" spans="8:11" x14ac:dyDescent="0.25">
      <c r="H1044" s="2"/>
      <c r="I1044" s="8"/>
      <c r="J1044" s="8"/>
      <c r="K1044" s="8"/>
    </row>
    <row r="1045" spans="8:11" x14ac:dyDescent="0.25">
      <c r="H1045" s="2"/>
      <c r="I1045" s="8"/>
      <c r="J1045" s="8"/>
      <c r="K1045" s="8"/>
    </row>
    <row r="1046" spans="8:11" x14ac:dyDescent="0.25">
      <c r="H1046" s="2"/>
      <c r="I1046" s="8"/>
      <c r="J1046" s="8"/>
      <c r="K1046" s="8"/>
    </row>
    <row r="1047" spans="8:11" x14ac:dyDescent="0.25">
      <c r="H1047" s="2"/>
      <c r="I1047" s="8"/>
      <c r="J1047" s="8"/>
      <c r="K1047" s="8"/>
    </row>
    <row r="1048" spans="8:11" x14ac:dyDescent="0.25">
      <c r="H1048" s="2"/>
      <c r="I1048" s="8"/>
      <c r="J1048" s="8"/>
      <c r="K1048" s="8"/>
    </row>
    <row r="1049" spans="8:11" x14ac:dyDescent="0.25">
      <c r="H1049" s="2"/>
      <c r="I1049" s="8"/>
      <c r="J1049" s="8"/>
      <c r="K1049" s="8"/>
    </row>
    <row r="1050" spans="8:11" x14ac:dyDescent="0.25">
      <c r="H1050" s="2"/>
      <c r="I1050" s="8"/>
      <c r="J1050" s="8"/>
      <c r="K1050" s="8"/>
    </row>
    <row r="1051" spans="8:11" x14ac:dyDescent="0.25">
      <c r="H1051" s="2"/>
      <c r="I1051" s="8"/>
      <c r="J1051" s="8"/>
      <c r="K1051" s="8"/>
    </row>
    <row r="1052" spans="8:11" x14ac:dyDescent="0.25">
      <c r="H1052" s="2"/>
      <c r="I1052" s="8"/>
      <c r="J1052" s="8"/>
      <c r="K1052" s="8"/>
    </row>
    <row r="1053" spans="8:11" x14ac:dyDescent="0.25">
      <c r="H1053" s="2"/>
      <c r="I1053" s="8"/>
      <c r="J1053" s="8"/>
      <c r="K1053" s="8"/>
    </row>
    <row r="1054" spans="8:11" x14ac:dyDescent="0.25">
      <c r="H1054" s="2"/>
      <c r="I1054" s="8"/>
      <c r="J1054" s="8"/>
      <c r="K1054" s="8"/>
    </row>
    <row r="1055" spans="8:11" x14ac:dyDescent="0.25">
      <c r="H1055" s="2"/>
      <c r="I1055" s="8"/>
      <c r="J1055" s="8"/>
      <c r="K1055" s="8"/>
    </row>
    <row r="1056" spans="8:11" x14ac:dyDescent="0.25">
      <c r="H1056" s="2"/>
      <c r="I1056" s="8"/>
      <c r="J1056" s="8"/>
      <c r="K1056" s="8"/>
    </row>
    <row r="1057" spans="8:11" x14ac:dyDescent="0.25">
      <c r="H1057" s="2"/>
      <c r="I1057" s="8"/>
      <c r="J1057" s="8"/>
      <c r="K1057" s="8"/>
    </row>
    <row r="1058" spans="8:11" x14ac:dyDescent="0.25">
      <c r="H1058" s="2"/>
      <c r="I1058" s="8"/>
      <c r="J1058" s="8"/>
      <c r="K1058" s="8"/>
    </row>
    <row r="1059" spans="8:11" x14ac:dyDescent="0.25">
      <c r="H1059" s="2"/>
      <c r="I1059" s="8"/>
      <c r="J1059" s="8"/>
      <c r="K1059" s="8"/>
    </row>
    <row r="1060" spans="8:11" x14ac:dyDescent="0.25">
      <c r="H1060" s="2"/>
      <c r="I1060" s="8"/>
      <c r="J1060" s="8"/>
      <c r="K1060" s="8"/>
    </row>
    <row r="1061" spans="8:11" x14ac:dyDescent="0.25">
      <c r="H1061" s="2"/>
      <c r="I1061" s="8"/>
      <c r="J1061" s="8"/>
      <c r="K1061" s="8"/>
    </row>
    <row r="1062" spans="8:11" x14ac:dyDescent="0.25">
      <c r="H1062" s="2"/>
      <c r="I1062" s="8"/>
      <c r="J1062" s="8"/>
      <c r="K1062" s="8"/>
    </row>
    <row r="1063" spans="8:11" x14ac:dyDescent="0.25">
      <c r="H1063" s="2"/>
      <c r="I1063" s="8"/>
      <c r="J1063" s="8"/>
      <c r="K1063" s="8"/>
    </row>
    <row r="1064" spans="8:11" x14ac:dyDescent="0.25">
      <c r="H1064" s="2"/>
      <c r="I1064" s="8"/>
      <c r="J1064" s="8"/>
      <c r="K1064" s="8"/>
    </row>
    <row r="1065" spans="8:11" x14ac:dyDescent="0.25">
      <c r="H1065" s="2"/>
      <c r="I1065" s="8"/>
      <c r="J1065" s="8"/>
      <c r="K1065" s="8"/>
    </row>
    <row r="1066" spans="8:11" x14ac:dyDescent="0.25">
      <c r="H1066" s="2"/>
      <c r="I1066" s="8"/>
      <c r="J1066" s="8"/>
      <c r="K1066" s="8"/>
    </row>
    <row r="1067" spans="8:11" x14ac:dyDescent="0.25">
      <c r="H1067" s="2"/>
      <c r="I1067" s="8"/>
      <c r="J1067" s="8"/>
      <c r="K1067" s="8"/>
    </row>
    <row r="1068" spans="8:11" x14ac:dyDescent="0.25">
      <c r="H1068" s="2"/>
      <c r="I1068" s="8"/>
      <c r="J1068" s="8"/>
      <c r="K1068" s="8"/>
    </row>
    <row r="1069" spans="8:11" x14ac:dyDescent="0.25">
      <c r="H1069" s="2"/>
      <c r="I1069" s="8"/>
      <c r="J1069" s="8"/>
      <c r="K1069" s="8"/>
    </row>
    <row r="1070" spans="8:11" x14ac:dyDescent="0.25">
      <c r="H1070" s="2"/>
      <c r="I1070" s="8"/>
      <c r="J1070" s="8"/>
      <c r="K1070" s="8"/>
    </row>
    <row r="1071" spans="8:11" x14ac:dyDescent="0.25">
      <c r="H1071" s="2"/>
      <c r="I1071" s="8"/>
      <c r="J1071" s="8"/>
      <c r="K1071" s="8"/>
    </row>
    <row r="1072" spans="8:11" x14ac:dyDescent="0.25">
      <c r="H1072" s="2"/>
      <c r="I1072" s="8"/>
      <c r="J1072" s="8"/>
      <c r="K1072" s="8"/>
    </row>
    <row r="1073" spans="8:11" x14ac:dyDescent="0.25">
      <c r="H1073" s="2"/>
      <c r="I1073" s="8"/>
      <c r="J1073" s="8"/>
      <c r="K1073" s="8"/>
    </row>
    <row r="1074" spans="8:11" x14ac:dyDescent="0.25">
      <c r="H1074" s="2"/>
      <c r="I1074" s="8"/>
      <c r="J1074" s="8"/>
      <c r="K1074" s="8"/>
    </row>
    <row r="1075" spans="8:11" x14ac:dyDescent="0.25">
      <c r="H1075" s="2"/>
      <c r="I1075" s="8"/>
      <c r="J1075" s="8"/>
      <c r="K1075" s="8"/>
    </row>
    <row r="1076" spans="8:11" x14ac:dyDescent="0.25">
      <c r="H1076" s="2"/>
      <c r="I1076" s="8"/>
      <c r="J1076" s="8"/>
      <c r="K1076" s="8"/>
    </row>
    <row r="1077" spans="8:11" x14ac:dyDescent="0.25">
      <c r="H1077" s="2"/>
      <c r="I1077" s="8"/>
      <c r="J1077" s="8"/>
      <c r="K1077" s="8"/>
    </row>
    <row r="1078" spans="8:11" x14ac:dyDescent="0.25">
      <c r="H1078" s="2"/>
      <c r="I1078" s="8"/>
      <c r="J1078" s="8"/>
      <c r="K1078" s="8"/>
    </row>
    <row r="1079" spans="8:11" x14ac:dyDescent="0.25">
      <c r="H1079" s="2"/>
      <c r="I1079" s="8"/>
      <c r="J1079" s="8"/>
      <c r="K1079" s="8"/>
    </row>
    <row r="1080" spans="8:11" x14ac:dyDescent="0.25">
      <c r="H1080" s="2"/>
      <c r="I1080" s="8"/>
      <c r="J1080" s="8"/>
      <c r="K1080" s="8"/>
    </row>
    <row r="1081" spans="8:11" x14ac:dyDescent="0.25">
      <c r="H1081" s="2"/>
      <c r="I1081" s="8"/>
      <c r="J1081" s="8"/>
      <c r="K1081" s="8"/>
    </row>
    <row r="1082" spans="8:11" x14ac:dyDescent="0.25">
      <c r="H1082" s="2"/>
      <c r="I1082" s="8"/>
      <c r="J1082" s="8"/>
      <c r="K1082" s="8"/>
    </row>
    <row r="1083" spans="8:11" x14ac:dyDescent="0.25">
      <c r="H1083" s="2"/>
      <c r="I1083" s="8"/>
      <c r="J1083" s="8"/>
      <c r="K1083" s="8"/>
    </row>
    <row r="1084" spans="8:11" x14ac:dyDescent="0.25">
      <c r="H1084" s="2"/>
      <c r="I1084" s="8"/>
      <c r="J1084" s="8"/>
      <c r="K1084" s="8"/>
    </row>
    <row r="1085" spans="8:11" x14ac:dyDescent="0.25">
      <c r="H1085" s="2"/>
      <c r="I1085" s="8"/>
      <c r="J1085" s="8"/>
      <c r="K1085" s="8"/>
    </row>
    <row r="1086" spans="8:11" x14ac:dyDescent="0.25">
      <c r="H1086" s="2"/>
      <c r="I1086" s="8"/>
      <c r="J1086" s="8"/>
      <c r="K1086" s="8"/>
    </row>
    <row r="1087" spans="8:11" x14ac:dyDescent="0.25">
      <c r="H1087" s="2"/>
      <c r="I1087" s="8"/>
      <c r="J1087" s="8"/>
      <c r="K1087" s="8"/>
    </row>
    <row r="1088" spans="8:11" x14ac:dyDescent="0.25">
      <c r="H1088" s="2"/>
      <c r="I1088" s="8"/>
      <c r="J1088" s="8"/>
      <c r="K1088" s="8"/>
    </row>
    <row r="1089" spans="8:11" x14ac:dyDescent="0.25">
      <c r="H1089" s="2"/>
      <c r="I1089" s="8"/>
      <c r="J1089" s="8"/>
      <c r="K1089" s="8"/>
    </row>
    <row r="1090" spans="8:11" x14ac:dyDescent="0.25">
      <c r="H1090" s="2"/>
      <c r="I1090" s="8"/>
      <c r="J1090" s="8"/>
      <c r="K1090" s="8"/>
    </row>
    <row r="1091" spans="8:11" x14ac:dyDescent="0.25">
      <c r="H1091" s="2"/>
      <c r="I1091" s="8"/>
      <c r="J1091" s="8"/>
      <c r="K1091" s="8"/>
    </row>
    <row r="1092" spans="8:11" x14ac:dyDescent="0.25">
      <c r="H1092" s="2"/>
      <c r="I1092" s="8"/>
      <c r="J1092" s="8"/>
      <c r="K1092" s="8"/>
    </row>
    <row r="1093" spans="8:11" x14ac:dyDescent="0.25">
      <c r="H1093" s="2"/>
      <c r="I1093" s="8"/>
      <c r="J1093" s="8"/>
      <c r="K1093" s="8"/>
    </row>
    <row r="1094" spans="8:11" x14ac:dyDescent="0.25">
      <c r="H1094" s="2"/>
      <c r="I1094" s="8"/>
      <c r="J1094" s="8"/>
      <c r="K1094" s="8"/>
    </row>
    <row r="1095" spans="8:11" x14ac:dyDescent="0.25">
      <c r="H1095" s="2"/>
      <c r="I1095" s="8"/>
      <c r="J1095" s="8"/>
      <c r="K1095" s="8"/>
    </row>
    <row r="1096" spans="8:11" x14ac:dyDescent="0.25">
      <c r="H1096" s="2"/>
      <c r="I1096" s="8"/>
      <c r="J1096" s="8"/>
      <c r="K1096" s="8"/>
    </row>
    <row r="1097" spans="8:11" x14ac:dyDescent="0.25">
      <c r="H1097" s="2"/>
      <c r="I1097" s="8"/>
      <c r="J1097" s="8"/>
      <c r="K1097" s="8"/>
    </row>
    <row r="1098" spans="8:11" x14ac:dyDescent="0.25">
      <c r="H1098" s="2"/>
      <c r="I1098" s="8"/>
      <c r="J1098" s="8"/>
      <c r="K1098" s="8"/>
    </row>
    <row r="1099" spans="8:11" x14ac:dyDescent="0.25">
      <c r="H1099" s="2"/>
      <c r="I1099" s="8"/>
      <c r="J1099" s="8"/>
      <c r="K1099" s="8"/>
    </row>
    <row r="1100" spans="8:11" x14ac:dyDescent="0.25">
      <c r="H1100" s="2"/>
      <c r="I1100" s="8"/>
      <c r="J1100" s="8"/>
      <c r="K1100" s="8"/>
    </row>
    <row r="1101" spans="8:11" x14ac:dyDescent="0.25">
      <c r="H1101" s="2"/>
      <c r="I1101" s="8"/>
      <c r="J1101" s="8"/>
      <c r="K1101" s="8"/>
    </row>
    <row r="1102" spans="8:11" x14ac:dyDescent="0.25">
      <c r="H1102" s="2"/>
      <c r="I1102" s="8"/>
      <c r="J1102" s="8"/>
      <c r="K1102" s="8"/>
    </row>
    <row r="1103" spans="8:11" x14ac:dyDescent="0.25">
      <c r="H1103" s="2"/>
      <c r="I1103" s="8"/>
      <c r="J1103" s="8"/>
      <c r="K1103" s="8"/>
    </row>
    <row r="1104" spans="8:11" x14ac:dyDescent="0.25">
      <c r="H1104" s="2"/>
      <c r="I1104" s="8"/>
      <c r="J1104" s="8"/>
      <c r="K1104" s="8"/>
    </row>
    <row r="1105" spans="8:11" x14ac:dyDescent="0.25">
      <c r="H1105" s="2"/>
      <c r="I1105" s="8"/>
      <c r="J1105" s="8"/>
      <c r="K1105" s="8"/>
    </row>
    <row r="1106" spans="8:11" x14ac:dyDescent="0.25">
      <c r="H1106" s="2"/>
      <c r="I1106" s="8"/>
      <c r="J1106" s="8"/>
      <c r="K1106" s="8"/>
    </row>
    <row r="1107" spans="8:11" x14ac:dyDescent="0.25">
      <c r="H1107" s="2"/>
      <c r="I1107" s="8"/>
      <c r="J1107" s="8"/>
      <c r="K1107" s="8"/>
    </row>
    <row r="1108" spans="8:11" x14ac:dyDescent="0.25">
      <c r="H1108" s="2"/>
      <c r="I1108" s="8"/>
      <c r="J1108" s="8"/>
      <c r="K1108" s="8"/>
    </row>
    <row r="1109" spans="8:11" x14ac:dyDescent="0.25">
      <c r="H1109" s="2"/>
      <c r="I1109" s="8"/>
      <c r="J1109" s="8"/>
      <c r="K1109" s="8"/>
    </row>
    <row r="1110" spans="8:11" x14ac:dyDescent="0.25">
      <c r="H1110" s="2"/>
      <c r="I1110" s="8"/>
      <c r="J1110" s="8"/>
      <c r="K1110" s="8"/>
    </row>
    <row r="1111" spans="8:11" x14ac:dyDescent="0.25">
      <c r="H1111" s="2"/>
      <c r="I1111" s="8"/>
      <c r="J1111" s="8"/>
      <c r="K1111" s="8"/>
    </row>
    <row r="1112" spans="8:11" x14ac:dyDescent="0.25">
      <c r="H1112" s="2"/>
      <c r="I1112" s="8"/>
      <c r="J1112" s="8"/>
      <c r="K1112" s="8"/>
    </row>
    <row r="1113" spans="8:11" x14ac:dyDescent="0.25">
      <c r="H1113" s="2"/>
      <c r="I1113" s="8"/>
      <c r="J1113" s="8"/>
      <c r="K1113" s="8"/>
    </row>
    <row r="1114" spans="8:11" x14ac:dyDescent="0.25">
      <c r="H1114" s="2"/>
      <c r="I1114" s="8"/>
      <c r="J1114" s="8"/>
      <c r="K1114" s="8"/>
    </row>
    <row r="1115" spans="8:11" x14ac:dyDescent="0.25">
      <c r="H1115" s="2"/>
      <c r="I1115" s="8"/>
      <c r="J1115" s="8"/>
      <c r="K1115" s="8"/>
    </row>
    <row r="1116" spans="8:11" x14ac:dyDescent="0.25">
      <c r="H1116" s="2"/>
      <c r="I1116" s="8"/>
      <c r="J1116" s="8"/>
      <c r="K1116" s="8"/>
    </row>
    <row r="1117" spans="8:11" x14ac:dyDescent="0.25">
      <c r="H1117" s="2"/>
      <c r="I1117" s="8"/>
      <c r="J1117" s="8"/>
      <c r="K1117" s="8"/>
    </row>
    <row r="1118" spans="8:11" x14ac:dyDescent="0.25">
      <c r="H1118" s="2"/>
      <c r="I1118" s="8"/>
      <c r="J1118" s="8"/>
      <c r="K1118" s="8"/>
    </row>
    <row r="1119" spans="8:11" x14ac:dyDescent="0.25">
      <c r="H1119" s="2"/>
      <c r="I1119" s="8"/>
      <c r="J1119" s="8"/>
      <c r="K1119" s="8"/>
    </row>
    <row r="1120" spans="8:11" x14ac:dyDescent="0.25">
      <c r="H1120" s="2"/>
      <c r="I1120" s="8"/>
      <c r="J1120" s="8"/>
      <c r="K1120" s="8"/>
    </row>
    <row r="1121" spans="8:11" x14ac:dyDescent="0.25">
      <c r="H1121" s="2"/>
      <c r="I1121" s="8"/>
      <c r="J1121" s="8"/>
      <c r="K1121" s="8"/>
    </row>
    <row r="1122" spans="8:11" x14ac:dyDescent="0.25">
      <c r="H1122" s="2"/>
      <c r="I1122" s="8"/>
      <c r="J1122" s="8"/>
      <c r="K1122" s="8"/>
    </row>
    <row r="1123" spans="8:11" x14ac:dyDescent="0.25">
      <c r="H1123" s="2"/>
      <c r="I1123" s="8"/>
      <c r="J1123" s="8"/>
      <c r="K1123" s="8"/>
    </row>
    <row r="1124" spans="8:11" x14ac:dyDescent="0.25">
      <c r="H1124" s="2"/>
      <c r="I1124" s="8"/>
      <c r="J1124" s="8"/>
      <c r="K1124" s="8"/>
    </row>
    <row r="1125" spans="8:11" x14ac:dyDescent="0.25">
      <c r="H1125" s="2"/>
      <c r="I1125" s="8"/>
      <c r="J1125" s="8"/>
      <c r="K1125" s="8"/>
    </row>
    <row r="1126" spans="8:11" x14ac:dyDescent="0.25">
      <c r="H1126" s="2"/>
      <c r="I1126" s="8"/>
      <c r="J1126" s="8"/>
      <c r="K1126" s="8"/>
    </row>
    <row r="1127" spans="8:11" x14ac:dyDescent="0.25">
      <c r="H1127" s="2"/>
      <c r="I1127" s="8"/>
      <c r="J1127" s="8"/>
      <c r="K1127" s="8"/>
    </row>
    <row r="1128" spans="8:11" x14ac:dyDescent="0.25">
      <c r="H1128" s="2"/>
      <c r="I1128" s="8"/>
      <c r="J1128" s="8"/>
      <c r="K1128" s="8"/>
    </row>
    <row r="1129" spans="8:11" x14ac:dyDescent="0.25">
      <c r="H1129" s="2"/>
      <c r="I1129" s="8"/>
      <c r="J1129" s="8"/>
      <c r="K1129" s="8"/>
    </row>
    <row r="1130" spans="8:11" x14ac:dyDescent="0.25">
      <c r="H1130" s="2"/>
      <c r="I1130" s="8"/>
      <c r="J1130" s="8"/>
      <c r="K1130" s="8"/>
    </row>
    <row r="1131" spans="8:11" x14ac:dyDescent="0.25">
      <c r="H1131" s="2"/>
      <c r="I1131" s="8"/>
      <c r="J1131" s="8"/>
      <c r="K1131" s="8"/>
    </row>
    <row r="1132" spans="8:11" x14ac:dyDescent="0.25">
      <c r="H1132" s="2"/>
      <c r="I1132" s="8"/>
      <c r="J1132" s="8"/>
      <c r="K1132" s="8"/>
    </row>
    <row r="1133" spans="8:11" x14ac:dyDescent="0.25">
      <c r="H1133" s="2"/>
      <c r="I1133" s="8"/>
      <c r="J1133" s="8"/>
      <c r="K1133" s="8"/>
    </row>
    <row r="1134" spans="8:11" x14ac:dyDescent="0.25">
      <c r="H1134" s="2"/>
      <c r="I1134" s="8"/>
      <c r="J1134" s="8"/>
      <c r="K1134" s="8"/>
    </row>
    <row r="1135" spans="8:11" x14ac:dyDescent="0.25">
      <c r="H1135" s="2"/>
      <c r="I1135" s="8"/>
      <c r="J1135" s="8"/>
      <c r="K1135" s="8"/>
    </row>
    <row r="1136" spans="8:11" x14ac:dyDescent="0.25">
      <c r="H1136" s="2"/>
      <c r="I1136" s="8"/>
      <c r="J1136" s="8"/>
      <c r="K1136" s="8"/>
    </row>
    <row r="1137" spans="8:11" x14ac:dyDescent="0.25">
      <c r="H1137" s="2"/>
      <c r="I1137" s="8"/>
      <c r="J1137" s="8"/>
      <c r="K1137" s="8"/>
    </row>
    <row r="1138" spans="8:11" x14ac:dyDescent="0.25">
      <c r="H1138" s="2"/>
      <c r="I1138" s="8"/>
      <c r="J1138" s="8"/>
      <c r="K1138" s="8"/>
    </row>
    <row r="1139" spans="8:11" x14ac:dyDescent="0.25">
      <c r="H1139" s="2"/>
      <c r="I1139" s="8"/>
      <c r="J1139" s="8"/>
      <c r="K1139" s="8"/>
    </row>
    <row r="1140" spans="8:11" x14ac:dyDescent="0.25">
      <c r="H1140" s="2"/>
      <c r="I1140" s="8"/>
      <c r="J1140" s="8"/>
      <c r="K1140" s="8"/>
    </row>
    <row r="1141" spans="8:11" x14ac:dyDescent="0.25">
      <c r="H1141" s="2"/>
      <c r="I1141" s="8"/>
      <c r="J1141" s="8"/>
      <c r="K1141" s="8"/>
    </row>
    <row r="1142" spans="8:11" x14ac:dyDescent="0.25">
      <c r="H1142" s="2"/>
      <c r="I1142" s="8"/>
      <c r="J1142" s="8"/>
      <c r="K1142" s="8"/>
    </row>
    <row r="1143" spans="8:11" x14ac:dyDescent="0.25">
      <c r="H1143" s="2"/>
      <c r="I1143" s="8"/>
      <c r="J1143" s="8"/>
      <c r="K1143" s="8"/>
    </row>
    <row r="1144" spans="8:11" x14ac:dyDescent="0.25">
      <c r="H1144" s="2"/>
      <c r="I1144" s="8"/>
      <c r="J1144" s="8"/>
      <c r="K1144" s="8"/>
    </row>
    <row r="1145" spans="8:11" x14ac:dyDescent="0.25">
      <c r="H1145" s="2"/>
      <c r="I1145" s="8"/>
      <c r="J1145" s="8"/>
      <c r="K1145" s="8"/>
    </row>
    <row r="1146" spans="8:11" x14ac:dyDescent="0.25">
      <c r="H1146" s="2"/>
      <c r="I1146" s="8"/>
      <c r="J1146" s="8"/>
      <c r="K1146" s="8"/>
    </row>
    <row r="1147" spans="8:11" x14ac:dyDescent="0.25">
      <c r="H1147" s="2"/>
      <c r="I1147" s="8"/>
      <c r="J1147" s="8"/>
      <c r="K1147" s="8"/>
    </row>
    <row r="1148" spans="8:11" x14ac:dyDescent="0.25">
      <c r="H1148" s="2"/>
      <c r="I1148" s="8"/>
      <c r="J1148" s="8"/>
      <c r="K1148" s="8"/>
    </row>
    <row r="1149" spans="8:11" x14ac:dyDescent="0.25">
      <c r="H1149" s="2"/>
      <c r="I1149" s="8"/>
      <c r="J1149" s="8"/>
      <c r="K1149" s="8"/>
    </row>
    <row r="1150" spans="8:11" x14ac:dyDescent="0.25">
      <c r="H1150" s="2"/>
      <c r="I1150" s="8"/>
      <c r="J1150" s="8"/>
      <c r="K1150" s="8"/>
    </row>
    <row r="1151" spans="8:11" x14ac:dyDescent="0.25">
      <c r="H1151" s="2"/>
      <c r="I1151" s="8"/>
      <c r="J1151" s="8"/>
      <c r="K1151" s="8"/>
    </row>
    <row r="1152" spans="8:11" x14ac:dyDescent="0.25">
      <c r="H1152" s="2"/>
      <c r="I1152" s="8"/>
      <c r="J1152" s="8"/>
      <c r="K1152" s="8"/>
    </row>
    <row r="1153" spans="8:11" x14ac:dyDescent="0.25">
      <c r="H1153" s="2"/>
      <c r="I1153" s="8"/>
      <c r="J1153" s="8"/>
      <c r="K1153" s="8"/>
    </row>
    <row r="1154" spans="8:11" x14ac:dyDescent="0.25">
      <c r="H1154" s="2"/>
      <c r="I1154" s="8"/>
      <c r="J1154" s="8"/>
      <c r="K1154" s="8"/>
    </row>
    <row r="1155" spans="8:11" x14ac:dyDescent="0.25">
      <c r="H1155" s="2"/>
      <c r="I1155" s="8"/>
      <c r="J1155" s="8"/>
      <c r="K1155" s="8"/>
    </row>
    <row r="1156" spans="8:11" x14ac:dyDescent="0.25">
      <c r="H1156" s="2"/>
      <c r="I1156" s="8"/>
      <c r="J1156" s="8"/>
      <c r="K1156" s="8"/>
    </row>
    <row r="1157" spans="8:11" x14ac:dyDescent="0.25">
      <c r="H1157" s="2"/>
      <c r="I1157" s="8"/>
      <c r="J1157" s="8"/>
      <c r="K1157" s="8"/>
    </row>
    <row r="1158" spans="8:11" x14ac:dyDescent="0.25">
      <c r="H1158" s="2"/>
      <c r="I1158" s="8"/>
      <c r="J1158" s="8"/>
      <c r="K1158" s="8"/>
    </row>
    <row r="1159" spans="8:11" x14ac:dyDescent="0.25">
      <c r="H1159" s="2"/>
      <c r="I1159" s="8"/>
      <c r="J1159" s="8"/>
      <c r="K1159" s="8"/>
    </row>
    <row r="1160" spans="8:11" x14ac:dyDescent="0.25">
      <c r="H1160" s="2"/>
      <c r="I1160" s="8"/>
      <c r="J1160" s="8"/>
      <c r="K1160" s="8"/>
    </row>
    <row r="1161" spans="8:11" x14ac:dyDescent="0.25">
      <c r="H1161" s="2"/>
      <c r="I1161" s="8"/>
      <c r="J1161" s="8"/>
      <c r="K1161" s="8"/>
    </row>
    <row r="1162" spans="8:11" x14ac:dyDescent="0.25">
      <c r="H1162" s="2"/>
      <c r="I1162" s="8"/>
      <c r="J1162" s="8"/>
      <c r="K1162" s="8"/>
    </row>
    <row r="1163" spans="8:11" x14ac:dyDescent="0.25">
      <c r="H1163" s="2"/>
      <c r="I1163" s="8"/>
      <c r="J1163" s="8"/>
      <c r="K1163" s="8"/>
    </row>
    <row r="1164" spans="8:11" x14ac:dyDescent="0.25">
      <c r="H1164" s="2"/>
      <c r="I1164" s="8"/>
      <c r="J1164" s="8"/>
      <c r="K1164" s="8"/>
    </row>
    <row r="1165" spans="8:11" x14ac:dyDescent="0.25">
      <c r="H1165" s="2"/>
      <c r="I1165" s="8"/>
      <c r="J1165" s="8"/>
      <c r="K1165" s="8"/>
    </row>
    <row r="1166" spans="8:11" x14ac:dyDescent="0.25">
      <c r="H1166" s="2"/>
      <c r="I1166" s="8"/>
      <c r="J1166" s="8"/>
      <c r="K1166" s="8"/>
    </row>
    <row r="1167" spans="8:11" x14ac:dyDescent="0.25">
      <c r="H1167" s="2"/>
      <c r="I1167" s="8"/>
      <c r="J1167" s="8"/>
      <c r="K1167" s="8"/>
    </row>
    <row r="1168" spans="8:11" x14ac:dyDescent="0.25">
      <c r="H1168" s="2"/>
      <c r="I1168" s="8"/>
      <c r="J1168" s="8"/>
      <c r="K1168" s="8"/>
    </row>
    <row r="1169" spans="8:11" x14ac:dyDescent="0.25">
      <c r="H1169" s="2"/>
      <c r="I1169" s="8"/>
      <c r="J1169" s="8"/>
      <c r="K1169" s="8"/>
    </row>
    <row r="1170" spans="8:11" x14ac:dyDescent="0.25">
      <c r="H1170" s="2"/>
      <c r="I1170" s="8"/>
      <c r="J1170" s="8"/>
      <c r="K1170" s="8"/>
    </row>
    <row r="1171" spans="8:11" x14ac:dyDescent="0.25">
      <c r="H1171" s="2"/>
      <c r="I1171" s="8"/>
      <c r="J1171" s="8"/>
      <c r="K1171" s="8"/>
    </row>
    <row r="1172" spans="8:11" x14ac:dyDescent="0.25">
      <c r="H1172" s="2"/>
      <c r="I1172" s="8"/>
      <c r="J1172" s="8"/>
      <c r="K1172" s="8"/>
    </row>
    <row r="1173" spans="8:11" x14ac:dyDescent="0.25">
      <c r="H1173" s="2"/>
      <c r="I1173" s="8"/>
      <c r="J1173" s="8"/>
      <c r="K1173" s="8"/>
    </row>
    <row r="1174" spans="8:11" x14ac:dyDescent="0.25">
      <c r="H1174" s="2"/>
      <c r="I1174" s="8"/>
      <c r="J1174" s="8"/>
      <c r="K1174" s="8"/>
    </row>
    <row r="1175" spans="8:11" x14ac:dyDescent="0.25">
      <c r="H1175" s="2"/>
      <c r="I1175" s="8"/>
      <c r="J1175" s="8"/>
      <c r="K1175" s="8"/>
    </row>
    <row r="1176" spans="8:11" x14ac:dyDescent="0.25">
      <c r="H1176" s="2"/>
      <c r="I1176" s="8"/>
      <c r="J1176" s="8"/>
      <c r="K1176" s="8"/>
    </row>
    <row r="1177" spans="8:11" x14ac:dyDescent="0.25">
      <c r="H1177" s="2"/>
      <c r="I1177" s="8"/>
      <c r="J1177" s="8"/>
      <c r="K1177" s="8"/>
    </row>
    <row r="1178" spans="8:11" x14ac:dyDescent="0.25">
      <c r="H1178" s="2"/>
      <c r="I1178" s="8"/>
      <c r="J1178" s="8"/>
      <c r="K1178" s="8"/>
    </row>
    <row r="1179" spans="8:11" x14ac:dyDescent="0.25">
      <c r="H1179" s="2"/>
      <c r="I1179" s="8"/>
      <c r="J1179" s="8"/>
      <c r="K1179" s="8"/>
    </row>
    <row r="1180" spans="8:11" x14ac:dyDescent="0.25">
      <c r="H1180" s="2"/>
      <c r="I1180" s="8"/>
      <c r="J1180" s="8"/>
      <c r="K1180" s="8"/>
    </row>
    <row r="1181" spans="8:11" x14ac:dyDescent="0.25">
      <c r="H1181" s="2"/>
      <c r="I1181" s="8"/>
      <c r="J1181" s="8"/>
      <c r="K1181" s="8"/>
    </row>
    <row r="1182" spans="8:11" x14ac:dyDescent="0.25">
      <c r="H1182" s="2"/>
      <c r="I1182" s="8"/>
      <c r="J1182" s="8"/>
      <c r="K1182" s="8"/>
    </row>
    <row r="1183" spans="8:11" x14ac:dyDescent="0.25">
      <c r="H1183" s="2"/>
      <c r="I1183" s="8"/>
      <c r="J1183" s="8"/>
      <c r="K1183" s="8"/>
    </row>
    <row r="1184" spans="8:11" x14ac:dyDescent="0.25">
      <c r="H1184" s="2"/>
      <c r="I1184" s="8"/>
      <c r="J1184" s="8"/>
      <c r="K1184" s="8"/>
    </row>
    <row r="1185" spans="8:11" x14ac:dyDescent="0.25">
      <c r="H1185" s="2"/>
      <c r="I1185" s="8"/>
      <c r="J1185" s="8"/>
      <c r="K1185" s="8"/>
    </row>
    <row r="1186" spans="8:11" x14ac:dyDescent="0.25">
      <c r="H1186" s="2"/>
      <c r="I1186" s="8"/>
      <c r="J1186" s="8"/>
      <c r="K1186" s="8"/>
    </row>
    <row r="1187" spans="8:11" x14ac:dyDescent="0.25">
      <c r="H1187" s="2"/>
      <c r="I1187" s="8"/>
      <c r="J1187" s="8"/>
      <c r="K1187" s="8"/>
    </row>
    <row r="1188" spans="8:11" x14ac:dyDescent="0.25">
      <c r="H1188" s="2"/>
      <c r="I1188" s="8"/>
      <c r="J1188" s="8"/>
      <c r="K1188" s="8"/>
    </row>
    <row r="1189" spans="8:11" x14ac:dyDescent="0.25">
      <c r="H1189" s="2"/>
      <c r="I1189" s="8"/>
      <c r="J1189" s="8"/>
      <c r="K1189" s="8"/>
    </row>
    <row r="1190" spans="8:11" x14ac:dyDescent="0.25">
      <c r="H1190" s="2"/>
      <c r="I1190" s="8"/>
      <c r="J1190" s="8"/>
      <c r="K1190" s="8"/>
    </row>
    <row r="1191" spans="8:11" x14ac:dyDescent="0.25">
      <c r="H1191" s="2"/>
      <c r="I1191" s="8"/>
      <c r="J1191" s="8"/>
      <c r="K1191" s="8"/>
    </row>
    <row r="1192" spans="8:11" x14ac:dyDescent="0.25">
      <c r="H1192" s="2"/>
      <c r="I1192" s="8"/>
      <c r="J1192" s="8"/>
      <c r="K1192" s="8"/>
    </row>
    <row r="1193" spans="8:11" x14ac:dyDescent="0.25">
      <c r="H1193" s="2"/>
      <c r="I1193" s="8"/>
      <c r="J1193" s="8"/>
      <c r="K1193" s="8"/>
    </row>
    <row r="1194" spans="8:11" x14ac:dyDescent="0.25">
      <c r="H1194" s="2"/>
      <c r="I1194" s="8"/>
      <c r="J1194" s="8"/>
      <c r="K1194" s="8"/>
    </row>
    <row r="1195" spans="8:11" x14ac:dyDescent="0.25">
      <c r="H1195" s="2"/>
      <c r="I1195" s="8"/>
      <c r="J1195" s="8"/>
      <c r="K1195" s="8"/>
    </row>
    <row r="1196" spans="8:11" x14ac:dyDescent="0.25">
      <c r="H1196" s="2"/>
      <c r="I1196" s="8"/>
      <c r="J1196" s="8"/>
      <c r="K1196" s="8"/>
    </row>
    <row r="1197" spans="8:11" x14ac:dyDescent="0.25">
      <c r="H1197" s="2"/>
      <c r="I1197" s="8"/>
      <c r="J1197" s="8"/>
      <c r="K1197" s="8"/>
    </row>
    <row r="1198" spans="8:11" x14ac:dyDescent="0.25">
      <c r="H1198" s="2"/>
      <c r="I1198" s="8"/>
      <c r="J1198" s="8"/>
      <c r="K1198" s="8"/>
    </row>
    <row r="1199" spans="8:11" x14ac:dyDescent="0.25">
      <c r="H1199" s="2"/>
      <c r="I1199" s="8"/>
      <c r="J1199" s="8"/>
      <c r="K1199" s="8"/>
    </row>
    <row r="1200" spans="8:11" x14ac:dyDescent="0.25">
      <c r="H1200" s="2"/>
      <c r="I1200" s="8"/>
      <c r="J1200" s="8"/>
      <c r="K1200" s="8"/>
    </row>
    <row r="1201" spans="8:11" x14ac:dyDescent="0.25">
      <c r="H1201" s="2"/>
      <c r="I1201" s="8"/>
      <c r="J1201" s="8"/>
      <c r="K1201" s="8"/>
    </row>
    <row r="1202" spans="8:11" x14ac:dyDescent="0.25">
      <c r="H1202" s="2"/>
      <c r="I1202" s="8"/>
      <c r="J1202" s="8"/>
      <c r="K1202" s="8"/>
    </row>
    <row r="1203" spans="8:11" x14ac:dyDescent="0.25">
      <c r="H1203" s="2"/>
      <c r="I1203" s="8"/>
      <c r="J1203" s="8"/>
      <c r="K1203" s="8"/>
    </row>
    <row r="1204" spans="8:11" x14ac:dyDescent="0.25">
      <c r="H1204" s="2"/>
      <c r="I1204" s="8"/>
      <c r="J1204" s="8"/>
      <c r="K1204" s="8"/>
    </row>
    <row r="1205" spans="8:11" x14ac:dyDescent="0.25">
      <c r="H1205" s="2"/>
      <c r="I1205" s="8"/>
      <c r="J1205" s="8"/>
      <c r="K1205" s="8"/>
    </row>
    <row r="1206" spans="8:11" x14ac:dyDescent="0.25">
      <c r="H1206" s="2"/>
      <c r="I1206" s="8"/>
      <c r="J1206" s="8"/>
      <c r="K1206" s="8"/>
    </row>
  </sheetData>
  <dataConsolidate/>
  <conditionalFormatting sqref="AD1:AD158 AD160:AD1048576">
    <cfRule type="uniqueValues" dxfId="2" priority="4"/>
  </conditionalFormatting>
  <conditionalFormatting sqref="AD159">
    <cfRule type="uniqu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09CF-853D-4423-82FF-A700E6B943E5}">
  <dimension ref="A1:AT1178"/>
  <sheetViews>
    <sheetView workbookViewId="0">
      <pane ySplit="1" topLeftCell="A2" activePane="bottomLeft" state="frozen"/>
      <selection pane="bottomLeft" activeCell="AB43" sqref="AB43"/>
    </sheetView>
  </sheetViews>
  <sheetFormatPr defaultRowHeight="15" x14ac:dyDescent="0.25"/>
  <cols>
    <col min="1" max="1" width="9.7109375" customWidth="1"/>
    <col min="2" max="2" width="11" style="5" bestFit="1" customWidth="1"/>
    <col min="3" max="3" width="6.85546875" style="5" bestFit="1" customWidth="1"/>
    <col min="4" max="4" width="9.5703125" bestFit="1" customWidth="1"/>
    <col min="5" max="5" width="9.5703125" style="3" bestFit="1" customWidth="1"/>
    <col min="6" max="6" width="11.28515625" style="3" bestFit="1" customWidth="1"/>
    <col min="7" max="7" width="15.28515625" bestFit="1" customWidth="1"/>
    <col min="8" max="8" width="14.7109375" bestFit="1" customWidth="1"/>
    <col min="9" max="9" width="15.42578125" bestFit="1" customWidth="1"/>
    <col min="10" max="10" width="12.140625" bestFit="1" customWidth="1"/>
    <col min="11" max="12" width="12.140625" customWidth="1"/>
    <col min="13" max="13" width="9.85546875" customWidth="1"/>
    <col min="14" max="14" width="10.28515625" customWidth="1"/>
    <col min="15" max="15" width="9.140625" customWidth="1"/>
    <col min="16" max="16" width="10.140625" customWidth="1"/>
    <col min="17" max="17" width="30" customWidth="1"/>
    <col min="18" max="18" width="12.85546875" style="9" customWidth="1"/>
    <col min="19" max="19" width="13.28515625" customWidth="1"/>
    <col min="20" max="20" width="19.28515625" customWidth="1"/>
    <col min="21" max="21" width="14" customWidth="1"/>
    <col min="22" max="22" width="15.140625" customWidth="1"/>
    <col min="23" max="25" width="11.85546875" customWidth="1"/>
    <col min="26" max="26" width="9.140625" customWidth="1"/>
    <col min="27" max="27" width="11" customWidth="1"/>
    <col min="28" max="32" width="9.140625" customWidth="1"/>
    <col min="33" max="35" width="11.85546875" customWidth="1"/>
    <col min="36" max="41" width="9.140625" customWidth="1"/>
    <col min="42" max="42" width="9.5703125" customWidth="1"/>
    <col min="44" max="44" width="13.85546875" bestFit="1" customWidth="1"/>
  </cols>
  <sheetData>
    <row r="1" spans="1:46" x14ac:dyDescent="0.25">
      <c r="A1" t="s">
        <v>0</v>
      </c>
      <c r="B1" t="s">
        <v>39</v>
      </c>
      <c r="C1" t="s">
        <v>261</v>
      </c>
      <c r="D1" t="s">
        <v>1</v>
      </c>
      <c r="E1" t="s">
        <v>2</v>
      </c>
      <c r="F1" t="s">
        <v>3</v>
      </c>
      <c r="G1" t="s">
        <v>43</v>
      </c>
      <c r="H1" t="s">
        <v>44</v>
      </c>
      <c r="I1" t="s">
        <v>4</v>
      </c>
      <c r="J1" t="s">
        <v>132</v>
      </c>
      <c r="K1" t="s">
        <v>165</v>
      </c>
      <c r="L1" t="s">
        <v>166</v>
      </c>
      <c r="M1" t="s">
        <v>5</v>
      </c>
      <c r="N1" t="s">
        <v>6</v>
      </c>
      <c r="O1" t="s">
        <v>128</v>
      </c>
      <c r="P1" t="s">
        <v>7</v>
      </c>
      <c r="Q1" t="s">
        <v>8</v>
      </c>
      <c r="R1" s="9" t="s">
        <v>131</v>
      </c>
      <c r="S1" t="s">
        <v>37</v>
      </c>
      <c r="T1" t="s">
        <v>47</v>
      </c>
      <c r="U1" t="s">
        <v>38</v>
      </c>
      <c r="V1" t="s">
        <v>36</v>
      </c>
      <c r="W1" t="s">
        <v>10</v>
      </c>
      <c r="X1" t="s">
        <v>256</v>
      </c>
      <c r="Y1" t="s">
        <v>164</v>
      </c>
      <c r="Z1" t="s">
        <v>9</v>
      </c>
      <c r="AA1" t="s">
        <v>20</v>
      </c>
      <c r="AB1" t="s">
        <v>21</v>
      </c>
      <c r="AC1" t="s">
        <v>22</v>
      </c>
      <c r="AD1" t="s">
        <v>64</v>
      </c>
      <c r="AE1" t="s">
        <v>23</v>
      </c>
      <c r="AF1" t="s">
        <v>258</v>
      </c>
      <c r="AG1" t="s">
        <v>42</v>
      </c>
      <c r="AH1" t="s">
        <v>253</v>
      </c>
      <c r="AI1" t="s">
        <v>254</v>
      </c>
      <c r="AJ1" t="s">
        <v>11</v>
      </c>
      <c r="AK1" t="s">
        <v>14</v>
      </c>
      <c r="AL1" t="s">
        <v>13</v>
      </c>
      <c r="AM1" t="s">
        <v>28</v>
      </c>
      <c r="AN1" t="s">
        <v>12</v>
      </c>
      <c r="AO1" t="s">
        <v>29</v>
      </c>
      <c r="AP1" t="s">
        <v>15</v>
      </c>
      <c r="AQ1" t="s">
        <v>16</v>
      </c>
      <c r="AR1" t="s">
        <v>17</v>
      </c>
      <c r="AS1" t="s">
        <v>18</v>
      </c>
      <c r="AT1" t="s">
        <v>19</v>
      </c>
    </row>
    <row r="2" spans="1:46" x14ac:dyDescent="0.25">
      <c r="A2" s="1">
        <v>44368</v>
      </c>
      <c r="B2" s="5">
        <v>44368</v>
      </c>
      <c r="C2">
        <v>6</v>
      </c>
      <c r="D2" t="s">
        <v>197</v>
      </c>
      <c r="E2" s="3">
        <v>38.06344</v>
      </c>
      <c r="F2" s="3">
        <v>-122.93102</v>
      </c>
      <c r="G2" s="2">
        <v>0.41666666666666669</v>
      </c>
      <c r="H2" s="2">
        <v>0.5</v>
      </c>
      <c r="I2" s="2">
        <v>8.3333333333333315E-2</v>
      </c>
      <c r="J2" s="8">
        <v>1.9999999999999996</v>
      </c>
      <c r="K2" s="8">
        <v>0</v>
      </c>
      <c r="L2" s="8">
        <v>0</v>
      </c>
      <c r="M2" t="s">
        <v>25</v>
      </c>
      <c r="N2" t="s">
        <v>33</v>
      </c>
      <c r="O2" t="s">
        <v>26</v>
      </c>
      <c r="P2">
        <v>1</v>
      </c>
      <c r="Q2" t="s">
        <v>198</v>
      </c>
      <c r="R2" s="9" t="s">
        <v>174</v>
      </c>
      <c r="S2">
        <v>0</v>
      </c>
      <c r="T2">
        <v>0</v>
      </c>
      <c r="U2">
        <v>0</v>
      </c>
      <c r="V2">
        <v>0</v>
      </c>
      <c r="W2" t="s">
        <v>27</v>
      </c>
      <c r="X2" t="s">
        <v>27</v>
      </c>
      <c r="Y2" t="s">
        <v>27</v>
      </c>
      <c r="Z2" t="s">
        <v>27</v>
      </c>
      <c r="AA2" t="s">
        <v>27</v>
      </c>
      <c r="AB2" t="s">
        <v>27</v>
      </c>
      <c r="AC2" t="s">
        <v>27</v>
      </c>
      <c r="AD2" t="s">
        <v>27</v>
      </c>
      <c r="AE2" t="s">
        <v>27</v>
      </c>
      <c r="AG2" s="10" t="s">
        <v>27</v>
      </c>
      <c r="AH2" s="10" t="s">
        <v>27</v>
      </c>
      <c r="AI2" s="8" t="s">
        <v>27</v>
      </c>
      <c r="AJ2">
        <v>17.446000000000002</v>
      </c>
      <c r="AK2">
        <v>69.8</v>
      </c>
      <c r="AL2">
        <v>5.33</v>
      </c>
      <c r="AM2">
        <v>56503</v>
      </c>
      <c r="AN2">
        <v>37.619999999999997</v>
      </c>
      <c r="AO2">
        <v>13.4</v>
      </c>
      <c r="AP2" s="9" t="s">
        <v>30</v>
      </c>
      <c r="AQ2" s="9" t="s">
        <v>45</v>
      </c>
      <c r="AR2" t="s">
        <v>46</v>
      </c>
      <c r="AT2" t="s">
        <v>133</v>
      </c>
    </row>
    <row r="3" spans="1:46" x14ac:dyDescent="0.25">
      <c r="A3" s="1">
        <v>44368</v>
      </c>
      <c r="B3" s="5">
        <v>44368</v>
      </c>
      <c r="C3">
        <v>6</v>
      </c>
      <c r="D3" t="s">
        <v>197</v>
      </c>
      <c r="E3" s="3">
        <v>38.06344</v>
      </c>
      <c r="F3" s="3">
        <v>-122.93102</v>
      </c>
      <c r="G3" s="2">
        <v>0.4236111111111111</v>
      </c>
      <c r="H3" s="2">
        <v>0.50694444444444442</v>
      </c>
      <c r="I3" s="2">
        <v>8.3333333333333315E-2</v>
      </c>
      <c r="J3" s="8">
        <v>1.9999999999999996</v>
      </c>
      <c r="K3" s="8">
        <v>0</v>
      </c>
      <c r="L3" s="8">
        <v>0</v>
      </c>
      <c r="M3" t="s">
        <v>25</v>
      </c>
      <c r="N3" t="s">
        <v>24</v>
      </c>
      <c r="O3" t="s">
        <v>26</v>
      </c>
      <c r="P3">
        <v>2</v>
      </c>
      <c r="Q3" t="s">
        <v>199</v>
      </c>
      <c r="R3" s="9" t="s">
        <v>174</v>
      </c>
      <c r="S3">
        <v>0</v>
      </c>
      <c r="T3">
        <v>0</v>
      </c>
      <c r="U3">
        <v>0</v>
      </c>
      <c r="V3">
        <v>0</v>
      </c>
      <c r="W3" t="s">
        <v>27</v>
      </c>
      <c r="X3" t="s">
        <v>27</v>
      </c>
      <c r="Y3" t="s">
        <v>27</v>
      </c>
      <c r="Z3" t="s">
        <v>27</v>
      </c>
      <c r="AA3" t="s">
        <v>27</v>
      </c>
      <c r="AB3" t="s">
        <v>27</v>
      </c>
      <c r="AC3" t="s">
        <v>27</v>
      </c>
      <c r="AD3" t="s">
        <v>27</v>
      </c>
      <c r="AE3" t="s">
        <v>27</v>
      </c>
      <c r="AG3" s="10" t="s">
        <v>27</v>
      </c>
      <c r="AH3" s="10" t="s">
        <v>27</v>
      </c>
      <c r="AI3" s="8" t="s">
        <v>27</v>
      </c>
      <c r="AJ3">
        <v>17.446000000000002</v>
      </c>
      <c r="AK3">
        <v>69.8</v>
      </c>
      <c r="AL3">
        <v>5.33</v>
      </c>
      <c r="AM3">
        <v>56503</v>
      </c>
      <c r="AN3">
        <v>37.619999999999997</v>
      </c>
      <c r="AO3">
        <v>13.4</v>
      </c>
      <c r="AP3" s="9" t="s">
        <v>30</v>
      </c>
      <c r="AQ3" s="9" t="s">
        <v>45</v>
      </c>
      <c r="AR3" t="s">
        <v>46</v>
      </c>
    </row>
    <row r="4" spans="1:46" x14ac:dyDescent="0.25">
      <c r="A4" s="1">
        <v>44370</v>
      </c>
      <c r="B4" s="5">
        <v>44370</v>
      </c>
      <c r="C4">
        <v>6</v>
      </c>
      <c r="D4" t="s">
        <v>197</v>
      </c>
      <c r="E4" s="3">
        <v>38.062429999999999</v>
      </c>
      <c r="F4" s="3">
        <v>-122.92899</v>
      </c>
      <c r="G4" s="2">
        <v>0.49305555555555558</v>
      </c>
      <c r="H4" s="2">
        <v>0.53472222222222221</v>
      </c>
      <c r="I4" s="2">
        <v>4.166666666666663E-2</v>
      </c>
      <c r="J4" s="8">
        <v>0.99999999999999911</v>
      </c>
      <c r="K4" s="8">
        <v>16.000000000000014</v>
      </c>
      <c r="L4" s="8">
        <v>9</v>
      </c>
      <c r="M4" t="s">
        <v>25</v>
      </c>
      <c r="N4" t="s">
        <v>24</v>
      </c>
      <c r="O4" t="s">
        <v>34</v>
      </c>
      <c r="P4">
        <v>1</v>
      </c>
      <c r="Q4" t="s">
        <v>202</v>
      </c>
      <c r="R4" s="9" t="s">
        <v>192</v>
      </c>
      <c r="S4">
        <v>1</v>
      </c>
      <c r="T4">
        <v>16</v>
      </c>
      <c r="U4">
        <v>1</v>
      </c>
      <c r="V4">
        <v>18</v>
      </c>
      <c r="W4">
        <v>119</v>
      </c>
      <c r="X4">
        <f>ROUNDDOWN(W4, -1)</f>
        <v>110</v>
      </c>
      <c r="Y4" t="s">
        <v>193</v>
      </c>
      <c r="Z4" t="s">
        <v>40</v>
      </c>
      <c r="AA4" t="s">
        <v>41</v>
      </c>
      <c r="AB4" t="s">
        <v>27</v>
      </c>
      <c r="AC4" t="s">
        <v>41</v>
      </c>
      <c r="AD4" t="s">
        <v>27</v>
      </c>
      <c r="AE4" t="s">
        <v>27</v>
      </c>
      <c r="AG4" s="10">
        <v>0.49305555555555558</v>
      </c>
      <c r="AH4" s="10">
        <v>0.5</v>
      </c>
      <c r="AI4" s="8">
        <v>11.833333333333334</v>
      </c>
      <c r="AJ4">
        <v>20.872</v>
      </c>
      <c r="AK4">
        <v>114.5</v>
      </c>
      <c r="AL4">
        <v>8.24</v>
      </c>
      <c r="AM4">
        <v>56046</v>
      </c>
      <c r="AN4">
        <v>37.29</v>
      </c>
      <c r="AO4">
        <v>9.99</v>
      </c>
      <c r="AP4" s="9" t="s">
        <v>30</v>
      </c>
      <c r="AQ4" s="9" t="s">
        <v>31</v>
      </c>
      <c r="AR4" t="s">
        <v>48</v>
      </c>
      <c r="AT4" t="s">
        <v>50</v>
      </c>
    </row>
    <row r="5" spans="1:46" x14ac:dyDescent="0.25">
      <c r="A5" s="1">
        <v>44370</v>
      </c>
      <c r="B5" s="5">
        <v>44370</v>
      </c>
      <c r="C5">
        <v>6</v>
      </c>
      <c r="D5" t="s">
        <v>197</v>
      </c>
      <c r="E5" s="3">
        <v>38.062429999999999</v>
      </c>
      <c r="F5" s="3">
        <v>-122.92899</v>
      </c>
      <c r="G5" s="2">
        <v>0.49305555555555558</v>
      </c>
      <c r="H5" s="2">
        <v>0.53472222222222221</v>
      </c>
      <c r="I5" s="2">
        <v>4.166666666666663E-2</v>
      </c>
      <c r="J5" s="8">
        <v>0.99999999999999911</v>
      </c>
      <c r="K5" s="8">
        <v>16.000000000000014</v>
      </c>
      <c r="L5" s="8">
        <v>9</v>
      </c>
      <c r="M5" t="s">
        <v>25</v>
      </c>
      <c r="N5" t="s">
        <v>24</v>
      </c>
      <c r="O5" t="s">
        <v>34</v>
      </c>
      <c r="P5">
        <v>1</v>
      </c>
      <c r="Q5" t="s">
        <v>202</v>
      </c>
      <c r="R5" s="9" t="s">
        <v>192</v>
      </c>
      <c r="S5">
        <v>2</v>
      </c>
      <c r="T5">
        <v>16</v>
      </c>
      <c r="U5">
        <v>2</v>
      </c>
      <c r="V5">
        <v>18</v>
      </c>
      <c r="W5">
        <v>93</v>
      </c>
      <c r="X5">
        <f t="shared" ref="X5:X68" si="0">ROUNDDOWN(W5, -1)</f>
        <v>90</v>
      </c>
      <c r="Y5" t="s">
        <v>203</v>
      </c>
      <c r="Z5" t="s">
        <v>49</v>
      </c>
      <c r="AA5" t="s">
        <v>41</v>
      </c>
      <c r="AB5" t="s">
        <v>27</v>
      </c>
      <c r="AC5" t="s">
        <v>41</v>
      </c>
      <c r="AD5" t="s">
        <v>27</v>
      </c>
      <c r="AE5" t="s">
        <v>27</v>
      </c>
      <c r="AG5" s="10">
        <v>0.49305555555555558</v>
      </c>
      <c r="AH5" s="10">
        <v>0.5</v>
      </c>
      <c r="AI5" s="8">
        <v>11.833333333333334</v>
      </c>
      <c r="AJ5">
        <v>20.872</v>
      </c>
      <c r="AK5">
        <v>114.5</v>
      </c>
      <c r="AL5">
        <v>8.24</v>
      </c>
      <c r="AM5">
        <v>56046</v>
      </c>
      <c r="AN5">
        <v>37.29</v>
      </c>
      <c r="AO5">
        <v>9.99</v>
      </c>
      <c r="AP5" s="9" t="s">
        <v>30</v>
      </c>
      <c r="AQ5" s="9" t="s">
        <v>31</v>
      </c>
      <c r="AR5" t="s">
        <v>48</v>
      </c>
      <c r="AT5" t="s">
        <v>50</v>
      </c>
    </row>
    <row r="6" spans="1:46" x14ac:dyDescent="0.25">
      <c r="A6" s="1">
        <v>44370</v>
      </c>
      <c r="B6" s="5">
        <v>44370</v>
      </c>
      <c r="C6">
        <v>6</v>
      </c>
      <c r="D6" t="s">
        <v>197</v>
      </c>
      <c r="E6" s="3">
        <v>38.062429999999999</v>
      </c>
      <c r="F6" s="3">
        <v>-122.92899</v>
      </c>
      <c r="G6" s="2">
        <v>0.49305555555555602</v>
      </c>
      <c r="H6" s="2">
        <v>0.53472222222222199</v>
      </c>
      <c r="I6" s="2">
        <v>4.1666666666665964E-2</v>
      </c>
      <c r="J6" s="8">
        <v>0.99999999999998312</v>
      </c>
      <c r="K6" s="8">
        <v>16.00000000000027</v>
      </c>
      <c r="L6" s="8">
        <v>9</v>
      </c>
      <c r="M6" t="s">
        <v>25</v>
      </c>
      <c r="N6" t="s">
        <v>24</v>
      </c>
      <c r="O6" t="s">
        <v>34</v>
      </c>
      <c r="P6">
        <v>1</v>
      </c>
      <c r="Q6" t="s">
        <v>202</v>
      </c>
      <c r="R6" s="9" t="s">
        <v>192</v>
      </c>
      <c r="S6">
        <v>3</v>
      </c>
      <c r="T6">
        <v>16</v>
      </c>
      <c r="U6">
        <v>3</v>
      </c>
      <c r="V6">
        <v>18</v>
      </c>
      <c r="W6">
        <v>95</v>
      </c>
      <c r="X6">
        <f t="shared" si="0"/>
        <v>90</v>
      </c>
      <c r="Y6" t="s">
        <v>203</v>
      </c>
      <c r="Z6" t="s">
        <v>40</v>
      </c>
      <c r="AA6" t="s">
        <v>41</v>
      </c>
      <c r="AB6" t="s">
        <v>27</v>
      </c>
      <c r="AC6" t="s">
        <v>41</v>
      </c>
      <c r="AD6" t="s">
        <v>27</v>
      </c>
      <c r="AE6" t="s">
        <v>27</v>
      </c>
      <c r="AG6" s="10">
        <v>0.49305555555555558</v>
      </c>
      <c r="AH6" s="10">
        <v>0.5</v>
      </c>
      <c r="AI6" s="8">
        <v>11.833333333333334</v>
      </c>
      <c r="AJ6">
        <v>20.872</v>
      </c>
      <c r="AK6">
        <v>114.5</v>
      </c>
      <c r="AL6">
        <v>8.24</v>
      </c>
      <c r="AM6">
        <v>56046</v>
      </c>
      <c r="AN6">
        <v>37.29</v>
      </c>
      <c r="AO6">
        <v>9.99</v>
      </c>
      <c r="AP6" s="9" t="s">
        <v>30</v>
      </c>
      <c r="AQ6" s="9" t="s">
        <v>31</v>
      </c>
      <c r="AR6" t="s">
        <v>48</v>
      </c>
      <c r="AT6" t="s">
        <v>50</v>
      </c>
    </row>
    <row r="7" spans="1:46" x14ac:dyDescent="0.25">
      <c r="A7" s="1">
        <v>44370</v>
      </c>
      <c r="B7" s="5">
        <v>44370</v>
      </c>
      <c r="C7">
        <v>6</v>
      </c>
      <c r="D7" t="s">
        <v>197</v>
      </c>
      <c r="E7" s="3">
        <v>38.062429999999999</v>
      </c>
      <c r="F7" s="3">
        <v>-122.92899</v>
      </c>
      <c r="G7" s="2">
        <v>0.49305555555555602</v>
      </c>
      <c r="H7" s="2">
        <v>0.53472222222222199</v>
      </c>
      <c r="I7" s="2">
        <v>4.1666666666665964E-2</v>
      </c>
      <c r="J7" s="8">
        <v>0.99999999999998312</v>
      </c>
      <c r="K7" s="8">
        <v>16.00000000000027</v>
      </c>
      <c r="L7" s="8">
        <v>9</v>
      </c>
      <c r="M7" t="s">
        <v>25</v>
      </c>
      <c r="N7" t="s">
        <v>24</v>
      </c>
      <c r="O7" t="s">
        <v>34</v>
      </c>
      <c r="P7">
        <v>1</v>
      </c>
      <c r="Q7" t="s">
        <v>202</v>
      </c>
      <c r="R7" s="9" t="s">
        <v>192</v>
      </c>
      <c r="S7">
        <v>4</v>
      </c>
      <c r="T7">
        <v>16</v>
      </c>
      <c r="U7">
        <v>4</v>
      </c>
      <c r="V7">
        <v>18</v>
      </c>
      <c r="W7">
        <v>98</v>
      </c>
      <c r="X7">
        <f t="shared" si="0"/>
        <v>90</v>
      </c>
      <c r="Y7" t="s">
        <v>203</v>
      </c>
      <c r="Z7" t="s">
        <v>40</v>
      </c>
      <c r="AA7" t="s">
        <v>41</v>
      </c>
      <c r="AB7" t="s">
        <v>27</v>
      </c>
      <c r="AC7" t="s">
        <v>41</v>
      </c>
      <c r="AD7" t="s">
        <v>27</v>
      </c>
      <c r="AE7" t="s">
        <v>27</v>
      </c>
      <c r="AG7" s="10">
        <v>0.49305555555555558</v>
      </c>
      <c r="AH7" s="10">
        <v>0.5</v>
      </c>
      <c r="AI7" s="8">
        <v>11.833333333333334</v>
      </c>
      <c r="AJ7">
        <v>20.872</v>
      </c>
      <c r="AK7">
        <v>114.5</v>
      </c>
      <c r="AL7">
        <v>8.24</v>
      </c>
      <c r="AM7">
        <v>56046</v>
      </c>
      <c r="AN7">
        <v>37.29</v>
      </c>
      <c r="AO7">
        <v>9.99</v>
      </c>
      <c r="AP7" s="9" t="s">
        <v>30</v>
      </c>
      <c r="AQ7" s="9" t="s">
        <v>31</v>
      </c>
      <c r="AR7" t="s">
        <v>48</v>
      </c>
      <c r="AT7" t="s">
        <v>50</v>
      </c>
    </row>
    <row r="8" spans="1:46" x14ac:dyDescent="0.25">
      <c r="A8" s="1">
        <v>44370</v>
      </c>
      <c r="B8" s="5">
        <v>44370</v>
      </c>
      <c r="C8">
        <v>6</v>
      </c>
      <c r="D8" t="s">
        <v>197</v>
      </c>
      <c r="E8" s="3">
        <v>38.062429999999999</v>
      </c>
      <c r="F8" s="3">
        <v>-122.92899</v>
      </c>
      <c r="G8" s="2">
        <v>0.49305555555555602</v>
      </c>
      <c r="H8" s="2">
        <v>0.53472222222222199</v>
      </c>
      <c r="I8" s="2">
        <v>4.1666666666665964E-2</v>
      </c>
      <c r="J8" s="8">
        <v>0.99999999999998312</v>
      </c>
      <c r="K8" s="8">
        <v>16.00000000000027</v>
      </c>
      <c r="L8" s="8">
        <v>9</v>
      </c>
      <c r="M8" t="s">
        <v>25</v>
      </c>
      <c r="N8" t="s">
        <v>24</v>
      </c>
      <c r="O8" t="s">
        <v>34</v>
      </c>
      <c r="P8">
        <v>1</v>
      </c>
      <c r="Q8" t="s">
        <v>202</v>
      </c>
      <c r="R8" s="9" t="s">
        <v>192</v>
      </c>
      <c r="S8">
        <v>5</v>
      </c>
      <c r="T8">
        <v>16</v>
      </c>
      <c r="U8">
        <v>5</v>
      </c>
      <c r="V8">
        <v>18</v>
      </c>
      <c r="W8">
        <v>101</v>
      </c>
      <c r="X8">
        <f t="shared" si="0"/>
        <v>100</v>
      </c>
      <c r="Y8" t="s">
        <v>193</v>
      </c>
      <c r="Z8" t="s">
        <v>49</v>
      </c>
      <c r="AA8" t="s">
        <v>41</v>
      </c>
      <c r="AB8" t="s">
        <v>27</v>
      </c>
      <c r="AC8" t="s">
        <v>41</v>
      </c>
      <c r="AD8" t="s">
        <v>27</v>
      </c>
      <c r="AE8" t="s">
        <v>27</v>
      </c>
      <c r="AG8" s="10">
        <v>0.49305555555555558</v>
      </c>
      <c r="AH8" s="10">
        <v>0.5</v>
      </c>
      <c r="AI8" s="8">
        <v>11.833333333333334</v>
      </c>
      <c r="AJ8">
        <v>20.872</v>
      </c>
      <c r="AK8">
        <v>114.5</v>
      </c>
      <c r="AL8">
        <v>8.24</v>
      </c>
      <c r="AM8">
        <v>56046</v>
      </c>
      <c r="AN8">
        <v>37.29</v>
      </c>
      <c r="AO8">
        <v>9.99</v>
      </c>
      <c r="AP8" s="9" t="s">
        <v>30</v>
      </c>
      <c r="AQ8" s="9" t="s">
        <v>31</v>
      </c>
      <c r="AR8" t="s">
        <v>48</v>
      </c>
      <c r="AT8" t="s">
        <v>50</v>
      </c>
    </row>
    <row r="9" spans="1:46" x14ac:dyDescent="0.25">
      <c r="A9" s="1">
        <v>44370</v>
      </c>
      <c r="B9" s="5">
        <v>44370</v>
      </c>
      <c r="C9">
        <v>6</v>
      </c>
      <c r="D9" t="s">
        <v>197</v>
      </c>
      <c r="E9" s="3">
        <v>38.062429999999999</v>
      </c>
      <c r="F9" s="3">
        <v>-122.92899</v>
      </c>
      <c r="G9" s="2">
        <v>0.49305555555555602</v>
      </c>
      <c r="H9" s="2">
        <v>0.53472222222222199</v>
      </c>
      <c r="I9" s="2">
        <v>4.1666666666665964E-2</v>
      </c>
      <c r="J9" s="8">
        <v>0.99999999999998312</v>
      </c>
      <c r="K9" s="8">
        <v>16.00000000000027</v>
      </c>
      <c r="L9" s="8">
        <v>9</v>
      </c>
      <c r="M9" t="s">
        <v>25</v>
      </c>
      <c r="N9" t="s">
        <v>24</v>
      </c>
      <c r="O9" t="s">
        <v>34</v>
      </c>
      <c r="P9">
        <v>1</v>
      </c>
      <c r="Q9" t="s">
        <v>202</v>
      </c>
      <c r="R9" s="9" t="s">
        <v>192</v>
      </c>
      <c r="S9">
        <v>6</v>
      </c>
      <c r="T9">
        <v>16</v>
      </c>
      <c r="U9">
        <v>6</v>
      </c>
      <c r="V9">
        <v>18</v>
      </c>
      <c r="W9">
        <v>98</v>
      </c>
      <c r="X9">
        <f t="shared" si="0"/>
        <v>90</v>
      </c>
      <c r="Y9" t="s">
        <v>203</v>
      </c>
      <c r="Z9" t="s">
        <v>40</v>
      </c>
      <c r="AA9" t="s">
        <v>41</v>
      </c>
      <c r="AB9" t="s">
        <v>27</v>
      </c>
      <c r="AC9" t="s">
        <v>41</v>
      </c>
      <c r="AD9" t="s">
        <v>27</v>
      </c>
      <c r="AE9" t="s">
        <v>27</v>
      </c>
      <c r="AG9" s="10">
        <v>0.49305555555555558</v>
      </c>
      <c r="AH9" s="10">
        <v>0.5</v>
      </c>
      <c r="AI9" s="8">
        <v>11.833333333333334</v>
      </c>
      <c r="AJ9">
        <v>20.872</v>
      </c>
      <c r="AK9">
        <v>114.5</v>
      </c>
      <c r="AL9">
        <v>8.24</v>
      </c>
      <c r="AM9">
        <v>56046</v>
      </c>
      <c r="AN9">
        <v>37.29</v>
      </c>
      <c r="AO9">
        <v>9.99</v>
      </c>
      <c r="AP9" s="9" t="s">
        <v>30</v>
      </c>
      <c r="AQ9" s="9" t="s">
        <v>31</v>
      </c>
      <c r="AR9" t="s">
        <v>48</v>
      </c>
      <c r="AT9" t="s">
        <v>50</v>
      </c>
    </row>
    <row r="10" spans="1:46" x14ac:dyDescent="0.25">
      <c r="A10" s="1">
        <v>44370</v>
      </c>
      <c r="B10" s="5">
        <v>44370</v>
      </c>
      <c r="C10">
        <v>6</v>
      </c>
      <c r="D10" t="s">
        <v>197</v>
      </c>
      <c r="E10" s="3">
        <v>38.062429999999999</v>
      </c>
      <c r="F10" s="3">
        <v>-122.92899</v>
      </c>
      <c r="G10" s="2">
        <v>0.49305555555555602</v>
      </c>
      <c r="H10" s="2">
        <v>0.53472222222222199</v>
      </c>
      <c r="I10" s="2">
        <v>4.1666666666665964E-2</v>
      </c>
      <c r="J10" s="8">
        <v>0.99999999999998312</v>
      </c>
      <c r="K10" s="8">
        <v>16.00000000000027</v>
      </c>
      <c r="L10" s="8">
        <v>9</v>
      </c>
      <c r="M10" t="s">
        <v>25</v>
      </c>
      <c r="N10" t="s">
        <v>24</v>
      </c>
      <c r="O10" t="s">
        <v>34</v>
      </c>
      <c r="P10">
        <v>1</v>
      </c>
      <c r="Q10" t="s">
        <v>202</v>
      </c>
      <c r="R10" s="9" t="s">
        <v>192</v>
      </c>
      <c r="S10">
        <v>7</v>
      </c>
      <c r="T10">
        <v>16</v>
      </c>
      <c r="U10">
        <v>7</v>
      </c>
      <c r="V10">
        <v>18</v>
      </c>
      <c r="W10">
        <v>102</v>
      </c>
      <c r="X10">
        <f t="shared" si="0"/>
        <v>100</v>
      </c>
      <c r="Y10" t="s">
        <v>193</v>
      </c>
      <c r="Z10" t="s">
        <v>49</v>
      </c>
      <c r="AA10" t="s">
        <v>41</v>
      </c>
      <c r="AB10" t="s">
        <v>27</v>
      </c>
      <c r="AC10" t="s">
        <v>41</v>
      </c>
      <c r="AD10" t="s">
        <v>27</v>
      </c>
      <c r="AE10" t="s">
        <v>27</v>
      </c>
      <c r="AG10" s="10">
        <v>0.49305555555555558</v>
      </c>
      <c r="AH10" s="10">
        <v>0.5</v>
      </c>
      <c r="AI10" s="8">
        <v>11.833333333333334</v>
      </c>
      <c r="AJ10">
        <v>20.872</v>
      </c>
      <c r="AK10">
        <v>114.5</v>
      </c>
      <c r="AL10">
        <v>8.24</v>
      </c>
      <c r="AM10">
        <v>56046</v>
      </c>
      <c r="AN10">
        <v>37.29</v>
      </c>
      <c r="AO10">
        <v>9.99</v>
      </c>
      <c r="AP10" s="9" t="s">
        <v>30</v>
      </c>
      <c r="AQ10" s="9" t="s">
        <v>31</v>
      </c>
      <c r="AR10" t="s">
        <v>48</v>
      </c>
      <c r="AT10" t="s">
        <v>50</v>
      </c>
    </row>
    <row r="11" spans="1:46" x14ac:dyDescent="0.25">
      <c r="A11" s="1">
        <v>44370</v>
      </c>
      <c r="B11" s="5">
        <v>44370</v>
      </c>
      <c r="C11">
        <v>6</v>
      </c>
      <c r="D11" t="s">
        <v>197</v>
      </c>
      <c r="E11" s="3">
        <v>38.062429999999999</v>
      </c>
      <c r="F11" s="3">
        <v>-122.92899</v>
      </c>
      <c r="G11" s="2">
        <v>0.49305555555555602</v>
      </c>
      <c r="H11" s="2">
        <v>0.53472222222222199</v>
      </c>
      <c r="I11" s="2">
        <v>4.1666666666665964E-2</v>
      </c>
      <c r="J11" s="8">
        <v>0.99999999999998312</v>
      </c>
      <c r="K11" s="8">
        <v>16.00000000000027</v>
      </c>
      <c r="L11" s="8">
        <v>9</v>
      </c>
      <c r="M11" t="s">
        <v>25</v>
      </c>
      <c r="N11" t="s">
        <v>24</v>
      </c>
      <c r="O11" t="s">
        <v>34</v>
      </c>
      <c r="P11">
        <v>1</v>
      </c>
      <c r="Q11" t="s">
        <v>202</v>
      </c>
      <c r="R11" s="9" t="s">
        <v>192</v>
      </c>
      <c r="S11">
        <v>8</v>
      </c>
      <c r="T11">
        <v>16</v>
      </c>
      <c r="U11">
        <v>8</v>
      </c>
      <c r="V11">
        <v>18</v>
      </c>
      <c r="W11">
        <v>105</v>
      </c>
      <c r="X11">
        <f t="shared" si="0"/>
        <v>100</v>
      </c>
      <c r="Y11" t="s">
        <v>193</v>
      </c>
      <c r="Z11" t="s">
        <v>40</v>
      </c>
      <c r="AA11" t="s">
        <v>41</v>
      </c>
      <c r="AB11" t="s">
        <v>27</v>
      </c>
      <c r="AC11" t="s">
        <v>41</v>
      </c>
      <c r="AD11" t="s">
        <v>27</v>
      </c>
      <c r="AE11" t="s">
        <v>27</v>
      </c>
      <c r="AG11" s="10">
        <v>0.49305555555555602</v>
      </c>
      <c r="AH11" s="10">
        <v>0.5</v>
      </c>
      <c r="AI11" s="8">
        <v>11.833333333333334</v>
      </c>
      <c r="AJ11">
        <v>20.872</v>
      </c>
      <c r="AK11">
        <v>114.5</v>
      </c>
      <c r="AL11">
        <v>8.24</v>
      </c>
      <c r="AM11">
        <v>56046</v>
      </c>
      <c r="AN11">
        <v>37.29</v>
      </c>
      <c r="AO11">
        <v>9.99</v>
      </c>
      <c r="AP11" s="9" t="s">
        <v>30</v>
      </c>
      <c r="AQ11" s="9" t="s">
        <v>31</v>
      </c>
      <c r="AR11" t="s">
        <v>48</v>
      </c>
      <c r="AT11" t="s">
        <v>50</v>
      </c>
    </row>
    <row r="12" spans="1:46" x14ac:dyDescent="0.25">
      <c r="A12" s="1">
        <v>44370</v>
      </c>
      <c r="B12" s="5">
        <v>44370</v>
      </c>
      <c r="C12">
        <v>6</v>
      </c>
      <c r="D12" t="s">
        <v>197</v>
      </c>
      <c r="E12" s="3">
        <v>38.062429999999999</v>
      </c>
      <c r="F12" s="3">
        <v>-122.92899</v>
      </c>
      <c r="G12" s="2">
        <v>0.49305555555555602</v>
      </c>
      <c r="H12" s="2">
        <v>0.53472222222222199</v>
      </c>
      <c r="I12" s="2">
        <v>4.1666666666665964E-2</v>
      </c>
      <c r="J12" s="8">
        <v>0.99999999999998312</v>
      </c>
      <c r="K12" s="8">
        <v>16.00000000000027</v>
      </c>
      <c r="L12" s="8">
        <v>9</v>
      </c>
      <c r="M12" t="s">
        <v>25</v>
      </c>
      <c r="N12" t="s">
        <v>24</v>
      </c>
      <c r="O12" t="s">
        <v>34</v>
      </c>
      <c r="P12">
        <v>1</v>
      </c>
      <c r="Q12" t="s">
        <v>202</v>
      </c>
      <c r="R12" s="9" t="s">
        <v>192</v>
      </c>
      <c r="S12">
        <v>9</v>
      </c>
      <c r="T12">
        <v>16</v>
      </c>
      <c r="U12">
        <v>9</v>
      </c>
      <c r="V12">
        <v>18</v>
      </c>
      <c r="W12">
        <v>90</v>
      </c>
      <c r="X12">
        <f t="shared" si="0"/>
        <v>90</v>
      </c>
      <c r="Y12" t="s">
        <v>203</v>
      </c>
      <c r="Z12" t="s">
        <v>40</v>
      </c>
      <c r="AA12" t="s">
        <v>41</v>
      </c>
      <c r="AB12" t="s">
        <v>27</v>
      </c>
      <c r="AC12" t="s">
        <v>41</v>
      </c>
      <c r="AD12" t="s">
        <v>27</v>
      </c>
      <c r="AE12" t="s">
        <v>27</v>
      </c>
      <c r="AG12" s="10">
        <v>0.49305555555555602</v>
      </c>
      <c r="AH12" s="10">
        <v>0.5</v>
      </c>
      <c r="AI12" s="8">
        <v>11.833333333333334</v>
      </c>
      <c r="AJ12">
        <v>20.872</v>
      </c>
      <c r="AK12">
        <v>114.5</v>
      </c>
      <c r="AL12">
        <v>8.24</v>
      </c>
      <c r="AM12">
        <v>56046</v>
      </c>
      <c r="AN12">
        <v>37.29</v>
      </c>
      <c r="AO12">
        <v>9.99</v>
      </c>
      <c r="AP12" s="9" t="s">
        <v>30</v>
      </c>
      <c r="AQ12" s="9" t="s">
        <v>31</v>
      </c>
      <c r="AR12" t="s">
        <v>48</v>
      </c>
      <c r="AT12" t="s">
        <v>50</v>
      </c>
    </row>
    <row r="13" spans="1:46" x14ac:dyDescent="0.25">
      <c r="A13" s="1">
        <v>44370</v>
      </c>
      <c r="B13" s="5">
        <v>44370</v>
      </c>
      <c r="C13">
        <v>6</v>
      </c>
      <c r="D13" t="s">
        <v>197</v>
      </c>
      <c r="E13" s="3">
        <v>38.062429999999999</v>
      </c>
      <c r="F13" s="3">
        <v>-122.92899</v>
      </c>
      <c r="G13" s="2">
        <v>0.49305555555555602</v>
      </c>
      <c r="H13" s="2">
        <v>0.53472222222222199</v>
      </c>
      <c r="I13" s="2">
        <v>4.1666666666665964E-2</v>
      </c>
      <c r="J13" s="8">
        <v>0.99999999999998312</v>
      </c>
      <c r="K13" s="8">
        <v>16.00000000000027</v>
      </c>
      <c r="L13" s="8">
        <v>9</v>
      </c>
      <c r="M13" t="s">
        <v>25</v>
      </c>
      <c r="N13" t="s">
        <v>24</v>
      </c>
      <c r="O13" t="s">
        <v>34</v>
      </c>
      <c r="P13">
        <v>1</v>
      </c>
      <c r="Q13" t="s">
        <v>202</v>
      </c>
      <c r="R13" s="9" t="s">
        <v>192</v>
      </c>
      <c r="S13">
        <v>10</v>
      </c>
      <c r="T13">
        <v>16</v>
      </c>
      <c r="U13">
        <v>10</v>
      </c>
      <c r="V13">
        <v>18</v>
      </c>
      <c r="W13">
        <v>93</v>
      </c>
      <c r="X13">
        <f t="shared" si="0"/>
        <v>90</v>
      </c>
      <c r="Y13" t="s">
        <v>203</v>
      </c>
      <c r="Z13" t="s">
        <v>40</v>
      </c>
      <c r="AA13" t="s">
        <v>41</v>
      </c>
      <c r="AB13" t="s">
        <v>27</v>
      </c>
      <c r="AC13" t="s">
        <v>41</v>
      </c>
      <c r="AD13" t="s">
        <v>27</v>
      </c>
      <c r="AE13" t="s">
        <v>27</v>
      </c>
      <c r="AG13" s="10">
        <v>0.49305555555555602</v>
      </c>
      <c r="AH13" s="10">
        <v>0.5</v>
      </c>
      <c r="AI13" s="8">
        <v>11.833333333333334</v>
      </c>
      <c r="AJ13">
        <v>20.872</v>
      </c>
      <c r="AK13">
        <v>114.5</v>
      </c>
      <c r="AL13">
        <v>8.24</v>
      </c>
      <c r="AM13">
        <v>56046</v>
      </c>
      <c r="AN13">
        <v>37.29</v>
      </c>
      <c r="AO13">
        <v>9.99</v>
      </c>
      <c r="AP13" s="9" t="s">
        <v>30</v>
      </c>
      <c r="AQ13" s="9" t="s">
        <v>31</v>
      </c>
      <c r="AR13" t="s">
        <v>48</v>
      </c>
      <c r="AT13" t="s">
        <v>50</v>
      </c>
    </row>
    <row r="14" spans="1:46" x14ac:dyDescent="0.25">
      <c r="A14" s="1">
        <v>44370</v>
      </c>
      <c r="B14" s="5">
        <v>44370</v>
      </c>
      <c r="C14">
        <v>6</v>
      </c>
      <c r="D14" t="s">
        <v>197</v>
      </c>
      <c r="E14" s="3">
        <v>38.062429999999999</v>
      </c>
      <c r="F14" s="3">
        <v>-122.92899</v>
      </c>
      <c r="G14" s="2">
        <v>0.49305555555555602</v>
      </c>
      <c r="H14" s="2">
        <v>0.53472222222222199</v>
      </c>
      <c r="I14" s="2">
        <v>4.1666666666665964E-2</v>
      </c>
      <c r="J14" s="8">
        <v>0.99999999999998312</v>
      </c>
      <c r="K14" s="8">
        <v>16.00000000000027</v>
      </c>
      <c r="L14" s="8">
        <v>9</v>
      </c>
      <c r="M14" t="s">
        <v>25</v>
      </c>
      <c r="N14" t="s">
        <v>24</v>
      </c>
      <c r="O14" t="s">
        <v>34</v>
      </c>
      <c r="P14">
        <v>1</v>
      </c>
      <c r="Q14" t="s">
        <v>202</v>
      </c>
      <c r="R14" s="9" t="s">
        <v>192</v>
      </c>
      <c r="S14">
        <v>11</v>
      </c>
      <c r="T14">
        <v>16</v>
      </c>
      <c r="U14">
        <v>11</v>
      </c>
      <c r="V14">
        <v>18</v>
      </c>
      <c r="W14">
        <v>105</v>
      </c>
      <c r="X14">
        <f t="shared" si="0"/>
        <v>100</v>
      </c>
      <c r="Y14" t="s">
        <v>193</v>
      </c>
      <c r="Z14" t="s">
        <v>40</v>
      </c>
      <c r="AA14" t="s">
        <v>41</v>
      </c>
      <c r="AB14" t="s">
        <v>27</v>
      </c>
      <c r="AC14" t="s">
        <v>41</v>
      </c>
      <c r="AD14" t="s">
        <v>27</v>
      </c>
      <c r="AE14" t="s">
        <v>27</v>
      </c>
      <c r="AG14" s="10">
        <v>0.49305555555555602</v>
      </c>
      <c r="AH14" s="10">
        <v>0.5</v>
      </c>
      <c r="AI14" s="8">
        <v>11.833333333333334</v>
      </c>
      <c r="AJ14">
        <v>20.872</v>
      </c>
      <c r="AK14">
        <v>114.5</v>
      </c>
      <c r="AL14">
        <v>8.24</v>
      </c>
      <c r="AM14">
        <v>56046</v>
      </c>
      <c r="AN14">
        <v>37.29</v>
      </c>
      <c r="AO14">
        <v>9.99</v>
      </c>
      <c r="AP14" s="9" t="s">
        <v>30</v>
      </c>
      <c r="AQ14" s="9" t="s">
        <v>31</v>
      </c>
      <c r="AR14" t="s">
        <v>48</v>
      </c>
      <c r="AT14" t="s">
        <v>50</v>
      </c>
    </row>
    <row r="15" spans="1:46" x14ac:dyDescent="0.25">
      <c r="A15" s="1">
        <v>44370</v>
      </c>
      <c r="B15" s="5">
        <v>44370</v>
      </c>
      <c r="C15">
        <v>6</v>
      </c>
      <c r="D15" t="s">
        <v>197</v>
      </c>
      <c r="E15" s="3">
        <v>38.062429999999999</v>
      </c>
      <c r="F15" s="3">
        <v>-122.92899</v>
      </c>
      <c r="G15" s="2">
        <v>0.49305555555555602</v>
      </c>
      <c r="H15" s="2">
        <v>0.53472222222222199</v>
      </c>
      <c r="I15" s="2">
        <v>4.1666666666665964E-2</v>
      </c>
      <c r="J15" s="8">
        <v>0.99999999999998312</v>
      </c>
      <c r="K15" s="8">
        <v>16.00000000000027</v>
      </c>
      <c r="L15" s="8">
        <v>9</v>
      </c>
      <c r="M15" t="s">
        <v>25</v>
      </c>
      <c r="N15" t="s">
        <v>24</v>
      </c>
      <c r="O15" t="s">
        <v>34</v>
      </c>
      <c r="P15">
        <v>1</v>
      </c>
      <c r="Q15" t="s">
        <v>202</v>
      </c>
      <c r="R15" s="9" t="s">
        <v>192</v>
      </c>
      <c r="S15">
        <v>12</v>
      </c>
      <c r="T15">
        <v>16</v>
      </c>
      <c r="U15">
        <v>12</v>
      </c>
      <c r="V15">
        <v>18</v>
      </c>
      <c r="W15">
        <v>108</v>
      </c>
      <c r="X15">
        <f t="shared" si="0"/>
        <v>100</v>
      </c>
      <c r="Y15" t="s">
        <v>193</v>
      </c>
      <c r="Z15" t="s">
        <v>40</v>
      </c>
      <c r="AA15" t="s">
        <v>41</v>
      </c>
      <c r="AB15" t="s">
        <v>27</v>
      </c>
      <c r="AC15" t="s">
        <v>41</v>
      </c>
      <c r="AD15" t="s">
        <v>27</v>
      </c>
      <c r="AE15" t="s">
        <v>27</v>
      </c>
      <c r="AG15" s="10">
        <v>0.49305555555555602</v>
      </c>
      <c r="AH15" s="10">
        <v>0.5</v>
      </c>
      <c r="AI15" s="8">
        <v>11.833333333333334</v>
      </c>
      <c r="AJ15">
        <v>20.872</v>
      </c>
      <c r="AK15">
        <v>114.5</v>
      </c>
      <c r="AL15">
        <v>8.24</v>
      </c>
      <c r="AM15">
        <v>56046</v>
      </c>
      <c r="AN15">
        <v>37.29</v>
      </c>
      <c r="AO15">
        <v>9.99</v>
      </c>
      <c r="AP15" s="9" t="s">
        <v>30</v>
      </c>
      <c r="AQ15" s="9" t="s">
        <v>31</v>
      </c>
      <c r="AR15" t="s">
        <v>48</v>
      </c>
      <c r="AT15" t="s">
        <v>50</v>
      </c>
    </row>
    <row r="16" spans="1:46" x14ac:dyDescent="0.25">
      <c r="A16" s="1">
        <v>44370</v>
      </c>
      <c r="B16" s="5">
        <v>44370</v>
      </c>
      <c r="C16">
        <v>6</v>
      </c>
      <c r="D16" t="s">
        <v>197</v>
      </c>
      <c r="E16" s="3">
        <v>38.062429999999999</v>
      </c>
      <c r="F16" s="3">
        <v>-122.92899</v>
      </c>
      <c r="G16" s="2">
        <v>0.49305555555555602</v>
      </c>
      <c r="H16" s="2">
        <v>0.53472222222222199</v>
      </c>
      <c r="I16" s="2">
        <v>4.1666666666665964E-2</v>
      </c>
      <c r="J16" s="8">
        <v>0.99999999999998312</v>
      </c>
      <c r="K16" s="8">
        <v>16.00000000000027</v>
      </c>
      <c r="L16" s="8">
        <v>9</v>
      </c>
      <c r="M16" t="s">
        <v>25</v>
      </c>
      <c r="N16" t="s">
        <v>24</v>
      </c>
      <c r="O16" t="s">
        <v>34</v>
      </c>
      <c r="P16">
        <v>1</v>
      </c>
      <c r="Q16" t="s">
        <v>202</v>
      </c>
      <c r="R16" s="9" t="s">
        <v>192</v>
      </c>
      <c r="S16">
        <v>13</v>
      </c>
      <c r="T16">
        <v>16</v>
      </c>
      <c r="U16">
        <v>13</v>
      </c>
      <c r="V16">
        <v>18</v>
      </c>
      <c r="W16">
        <v>116</v>
      </c>
      <c r="X16">
        <f t="shared" si="0"/>
        <v>110</v>
      </c>
      <c r="Y16" t="s">
        <v>193</v>
      </c>
      <c r="Z16" t="s">
        <v>40</v>
      </c>
      <c r="AA16" t="s">
        <v>41</v>
      </c>
      <c r="AB16" t="s">
        <v>27</v>
      </c>
      <c r="AC16" t="s">
        <v>41</v>
      </c>
      <c r="AD16" t="s">
        <v>27</v>
      </c>
      <c r="AE16" t="s">
        <v>27</v>
      </c>
      <c r="AG16" s="10">
        <v>0.49305555555555602</v>
      </c>
      <c r="AH16" s="10">
        <v>0.5</v>
      </c>
      <c r="AI16" s="8">
        <v>11.833333333333334</v>
      </c>
      <c r="AJ16">
        <v>20.872</v>
      </c>
      <c r="AK16">
        <v>114.5</v>
      </c>
      <c r="AL16">
        <v>8.24</v>
      </c>
      <c r="AM16">
        <v>56046</v>
      </c>
      <c r="AN16">
        <v>37.29</v>
      </c>
      <c r="AO16">
        <v>9.99</v>
      </c>
      <c r="AP16" s="9" t="s">
        <v>30</v>
      </c>
      <c r="AQ16" s="9" t="s">
        <v>31</v>
      </c>
      <c r="AR16" t="s">
        <v>48</v>
      </c>
      <c r="AT16" t="s">
        <v>50</v>
      </c>
    </row>
    <row r="17" spans="1:46" x14ac:dyDescent="0.25">
      <c r="A17" s="1">
        <v>44370</v>
      </c>
      <c r="B17" s="5">
        <v>44370</v>
      </c>
      <c r="C17">
        <v>6</v>
      </c>
      <c r="D17" t="s">
        <v>197</v>
      </c>
      <c r="E17" s="3">
        <v>38.062429999999999</v>
      </c>
      <c r="F17" s="3">
        <v>-122.92899</v>
      </c>
      <c r="G17" s="2">
        <v>0.49305555555555602</v>
      </c>
      <c r="H17" s="2">
        <v>0.53472222222222199</v>
      </c>
      <c r="I17" s="2">
        <v>4.1666666666665964E-2</v>
      </c>
      <c r="J17" s="8">
        <v>0.99999999999998312</v>
      </c>
      <c r="K17" s="8">
        <v>16.00000000000027</v>
      </c>
      <c r="L17" s="8">
        <v>9</v>
      </c>
      <c r="M17" t="s">
        <v>25</v>
      </c>
      <c r="N17" t="s">
        <v>24</v>
      </c>
      <c r="O17" t="s">
        <v>34</v>
      </c>
      <c r="P17">
        <v>1</v>
      </c>
      <c r="Q17" t="s">
        <v>202</v>
      </c>
      <c r="R17" s="9" t="s">
        <v>192</v>
      </c>
      <c r="S17">
        <v>14</v>
      </c>
      <c r="T17">
        <v>16</v>
      </c>
      <c r="U17">
        <v>14</v>
      </c>
      <c r="V17">
        <v>18</v>
      </c>
      <c r="W17">
        <v>92</v>
      </c>
      <c r="X17">
        <f t="shared" si="0"/>
        <v>90</v>
      </c>
      <c r="Y17" t="s">
        <v>203</v>
      </c>
      <c r="Z17" t="s">
        <v>49</v>
      </c>
      <c r="AA17" t="s">
        <v>41</v>
      </c>
      <c r="AB17" t="s">
        <v>27</v>
      </c>
      <c r="AC17" t="s">
        <v>41</v>
      </c>
      <c r="AD17" t="s">
        <v>27</v>
      </c>
      <c r="AE17" t="s">
        <v>27</v>
      </c>
      <c r="AG17" s="10">
        <v>0.49305555555555602</v>
      </c>
      <c r="AH17" s="10">
        <v>0.5</v>
      </c>
      <c r="AI17" s="8">
        <v>11.833333333333334</v>
      </c>
      <c r="AJ17">
        <v>20.872</v>
      </c>
      <c r="AK17">
        <v>114.5</v>
      </c>
      <c r="AL17">
        <v>8.24</v>
      </c>
      <c r="AM17">
        <v>56046</v>
      </c>
      <c r="AN17">
        <v>37.29</v>
      </c>
      <c r="AO17">
        <v>9.99</v>
      </c>
      <c r="AP17" s="9" t="s">
        <v>30</v>
      </c>
      <c r="AQ17" s="9" t="s">
        <v>31</v>
      </c>
      <c r="AR17" t="s">
        <v>48</v>
      </c>
      <c r="AT17" t="s">
        <v>50</v>
      </c>
    </row>
    <row r="18" spans="1:46" x14ac:dyDescent="0.25">
      <c r="A18" s="1">
        <v>44370</v>
      </c>
      <c r="B18" s="5">
        <v>44370</v>
      </c>
      <c r="C18">
        <v>6</v>
      </c>
      <c r="D18" t="s">
        <v>197</v>
      </c>
      <c r="E18" s="3">
        <v>38.062429999999999</v>
      </c>
      <c r="F18" s="3">
        <v>-122.92899</v>
      </c>
      <c r="G18" s="2">
        <v>0.56597222222222221</v>
      </c>
      <c r="H18" s="2">
        <v>0.60763888888888895</v>
      </c>
      <c r="I18" s="2">
        <v>4.1666666666666741E-2</v>
      </c>
      <c r="J18" s="8">
        <v>1.0000000000000018</v>
      </c>
      <c r="K18" s="8">
        <v>15.999999999999972</v>
      </c>
      <c r="L18" s="8">
        <v>9</v>
      </c>
      <c r="M18" t="s">
        <v>25</v>
      </c>
      <c r="N18" t="s">
        <v>24</v>
      </c>
      <c r="O18" t="s">
        <v>34</v>
      </c>
      <c r="P18">
        <v>1</v>
      </c>
      <c r="Q18" t="s">
        <v>202</v>
      </c>
      <c r="R18" s="9" t="s">
        <v>192</v>
      </c>
      <c r="S18">
        <v>15</v>
      </c>
      <c r="T18">
        <v>16</v>
      </c>
      <c r="U18">
        <v>15</v>
      </c>
      <c r="V18">
        <v>18</v>
      </c>
      <c r="W18">
        <v>95</v>
      </c>
      <c r="X18">
        <f t="shared" si="0"/>
        <v>90</v>
      </c>
      <c r="Y18" t="s">
        <v>203</v>
      </c>
      <c r="Z18" t="s">
        <v>40</v>
      </c>
      <c r="AA18" t="s">
        <v>41</v>
      </c>
      <c r="AB18" t="s">
        <v>27</v>
      </c>
      <c r="AC18" t="s">
        <v>41</v>
      </c>
      <c r="AD18" t="s">
        <v>27</v>
      </c>
      <c r="AE18" t="s">
        <v>27</v>
      </c>
      <c r="AG18" s="10">
        <v>0.56597222222222221</v>
      </c>
      <c r="AH18" s="10">
        <v>0.5625</v>
      </c>
      <c r="AI18" s="8">
        <v>13.583333333333334</v>
      </c>
      <c r="AJ18">
        <v>20.872</v>
      </c>
      <c r="AK18">
        <v>114.5</v>
      </c>
      <c r="AL18">
        <v>8.24</v>
      </c>
      <c r="AM18">
        <v>56046</v>
      </c>
      <c r="AN18">
        <v>37.29</v>
      </c>
      <c r="AO18">
        <v>9.99</v>
      </c>
      <c r="AP18" s="9" t="s">
        <v>30</v>
      </c>
      <c r="AQ18" s="9" t="s">
        <v>31</v>
      </c>
      <c r="AR18" t="s">
        <v>48</v>
      </c>
      <c r="AT18" t="s">
        <v>50</v>
      </c>
    </row>
    <row r="19" spans="1:46" x14ac:dyDescent="0.25">
      <c r="A19" s="1">
        <v>44370</v>
      </c>
      <c r="B19" s="5">
        <v>44370</v>
      </c>
      <c r="C19">
        <v>6</v>
      </c>
      <c r="D19" t="s">
        <v>197</v>
      </c>
      <c r="E19" s="3">
        <v>38.062429999999999</v>
      </c>
      <c r="F19" s="3">
        <v>-122.92899</v>
      </c>
      <c r="G19" s="2">
        <v>0.56597222222222221</v>
      </c>
      <c r="H19" s="2">
        <v>0.60763888888888895</v>
      </c>
      <c r="I19" s="2">
        <v>4.1666666666666741E-2</v>
      </c>
      <c r="J19" s="8">
        <v>1.0000000000000018</v>
      </c>
      <c r="K19" s="8">
        <v>15.999999999999972</v>
      </c>
      <c r="L19" s="8">
        <v>9</v>
      </c>
      <c r="M19" t="s">
        <v>25</v>
      </c>
      <c r="N19" t="s">
        <v>24</v>
      </c>
      <c r="O19" t="s">
        <v>34</v>
      </c>
      <c r="P19">
        <v>1</v>
      </c>
      <c r="Q19" t="s">
        <v>202</v>
      </c>
      <c r="R19" s="9" t="s">
        <v>192</v>
      </c>
      <c r="S19">
        <v>16</v>
      </c>
      <c r="T19">
        <v>16</v>
      </c>
      <c r="U19">
        <v>16</v>
      </c>
      <c r="V19">
        <v>18</v>
      </c>
      <c r="W19">
        <v>96</v>
      </c>
      <c r="X19">
        <f t="shared" si="0"/>
        <v>90</v>
      </c>
      <c r="Y19" t="s">
        <v>203</v>
      </c>
      <c r="Z19" t="s">
        <v>49</v>
      </c>
      <c r="AA19" t="s">
        <v>41</v>
      </c>
      <c r="AB19" t="s">
        <v>27</v>
      </c>
      <c r="AC19" t="s">
        <v>41</v>
      </c>
      <c r="AD19" t="s">
        <v>27</v>
      </c>
      <c r="AE19" t="s">
        <v>27</v>
      </c>
      <c r="AG19" s="10">
        <v>0.56597222222222221</v>
      </c>
      <c r="AH19" s="10">
        <v>0.5625</v>
      </c>
      <c r="AI19" s="8">
        <v>13.583333333333334</v>
      </c>
      <c r="AJ19">
        <v>20.872</v>
      </c>
      <c r="AK19">
        <v>114.5</v>
      </c>
      <c r="AL19">
        <v>8.24</v>
      </c>
      <c r="AM19">
        <v>56046</v>
      </c>
      <c r="AN19">
        <v>37.29</v>
      </c>
      <c r="AO19">
        <v>9.99</v>
      </c>
      <c r="AP19" s="9" t="s">
        <v>30</v>
      </c>
      <c r="AQ19" s="9" t="s">
        <v>31</v>
      </c>
      <c r="AR19" t="s">
        <v>48</v>
      </c>
      <c r="AT19" t="s">
        <v>50</v>
      </c>
    </row>
    <row r="20" spans="1:46" x14ac:dyDescent="0.25">
      <c r="A20" s="1">
        <v>44370</v>
      </c>
      <c r="B20" s="5">
        <v>44370</v>
      </c>
      <c r="C20">
        <v>6</v>
      </c>
      <c r="D20" t="s">
        <v>197</v>
      </c>
      <c r="E20" s="3">
        <v>38.062429999999999</v>
      </c>
      <c r="F20" s="3">
        <v>-122.92899</v>
      </c>
      <c r="G20" s="2">
        <v>0.49305555555555558</v>
      </c>
      <c r="H20" s="2">
        <v>0.57638888888888895</v>
      </c>
      <c r="I20" s="2">
        <v>8.333333333333337E-2</v>
      </c>
      <c r="J20" s="8">
        <v>2.0000000000000009</v>
      </c>
      <c r="K20" s="8">
        <v>0.99999999999999956</v>
      </c>
      <c r="L20" s="8">
        <v>8.9999999999999964</v>
      </c>
      <c r="M20" t="s">
        <v>25</v>
      </c>
      <c r="N20" t="s">
        <v>33</v>
      </c>
      <c r="O20" t="s">
        <v>34</v>
      </c>
      <c r="P20">
        <v>2</v>
      </c>
      <c r="Q20" t="s">
        <v>204</v>
      </c>
      <c r="R20" s="9" t="s">
        <v>192</v>
      </c>
      <c r="S20">
        <v>1</v>
      </c>
      <c r="T20">
        <v>2</v>
      </c>
      <c r="U20">
        <v>17</v>
      </c>
      <c r="V20">
        <v>18</v>
      </c>
      <c r="W20">
        <v>88</v>
      </c>
      <c r="X20">
        <f t="shared" si="0"/>
        <v>80</v>
      </c>
      <c r="Y20" t="s">
        <v>203</v>
      </c>
      <c r="Z20" t="s">
        <v>40</v>
      </c>
      <c r="AA20" t="s">
        <v>41</v>
      </c>
      <c r="AB20" t="s">
        <v>27</v>
      </c>
      <c r="AC20" t="s">
        <v>41</v>
      </c>
      <c r="AD20" t="s">
        <v>27</v>
      </c>
      <c r="AE20" t="s">
        <v>27</v>
      </c>
      <c r="AG20" s="10">
        <v>0.55902777777777779</v>
      </c>
      <c r="AH20" s="10">
        <v>0.5625</v>
      </c>
      <c r="AI20" s="8">
        <v>13.416666666666666</v>
      </c>
      <c r="AJ20">
        <v>20.872</v>
      </c>
      <c r="AK20">
        <v>114.5</v>
      </c>
      <c r="AL20">
        <v>8.24</v>
      </c>
      <c r="AM20">
        <v>56046</v>
      </c>
      <c r="AN20">
        <v>37.29</v>
      </c>
      <c r="AO20">
        <v>9.99</v>
      </c>
      <c r="AP20" s="9" t="s">
        <v>30</v>
      </c>
      <c r="AQ20" s="9" t="s">
        <v>31</v>
      </c>
      <c r="AR20" t="s">
        <v>48</v>
      </c>
      <c r="AT20" t="s">
        <v>51</v>
      </c>
    </row>
    <row r="21" spans="1:46" x14ac:dyDescent="0.25">
      <c r="A21" s="1">
        <v>44370</v>
      </c>
      <c r="B21" s="5">
        <v>44370</v>
      </c>
      <c r="C21">
        <v>6</v>
      </c>
      <c r="D21" t="s">
        <v>197</v>
      </c>
      <c r="E21" s="3">
        <v>38.062429999999999</v>
      </c>
      <c r="F21" s="3">
        <v>-122.92899</v>
      </c>
      <c r="G21" s="2">
        <v>0.49305555555555558</v>
      </c>
      <c r="H21" s="2">
        <v>0.57638888888888895</v>
      </c>
      <c r="I21" s="2">
        <v>8.333333333333337E-2</v>
      </c>
      <c r="J21" s="8">
        <v>2.0000000000000009</v>
      </c>
      <c r="K21" s="8">
        <v>0.99999999999999956</v>
      </c>
      <c r="L21" s="8">
        <v>8.9999999999999964</v>
      </c>
      <c r="M21" t="s">
        <v>25</v>
      </c>
      <c r="N21" t="s">
        <v>33</v>
      </c>
      <c r="O21" t="s">
        <v>34</v>
      </c>
      <c r="P21">
        <v>2</v>
      </c>
      <c r="Q21" t="s">
        <v>204</v>
      </c>
      <c r="R21" s="9" t="s">
        <v>192</v>
      </c>
      <c r="S21">
        <v>2</v>
      </c>
      <c r="T21">
        <v>2</v>
      </c>
      <c r="U21">
        <v>18</v>
      </c>
      <c r="V21">
        <v>18</v>
      </c>
      <c r="W21">
        <v>103</v>
      </c>
      <c r="X21">
        <f t="shared" si="0"/>
        <v>100</v>
      </c>
      <c r="Y21" t="s">
        <v>193</v>
      </c>
      <c r="Z21" t="s">
        <v>49</v>
      </c>
      <c r="AA21" t="s">
        <v>41</v>
      </c>
      <c r="AB21" t="s">
        <v>27</v>
      </c>
      <c r="AC21" t="s">
        <v>41</v>
      </c>
      <c r="AD21" t="s">
        <v>27</v>
      </c>
      <c r="AE21" t="s">
        <v>27</v>
      </c>
      <c r="AG21" s="10">
        <v>0.55902777777777779</v>
      </c>
      <c r="AH21" s="10">
        <v>0.5625</v>
      </c>
      <c r="AI21" s="8">
        <v>13.416666666666666</v>
      </c>
      <c r="AJ21">
        <v>20.872</v>
      </c>
      <c r="AK21">
        <v>114.5</v>
      </c>
      <c r="AL21">
        <v>8.24</v>
      </c>
      <c r="AM21">
        <v>56046</v>
      </c>
      <c r="AN21">
        <v>37.29</v>
      </c>
      <c r="AO21">
        <v>9.99</v>
      </c>
      <c r="AP21" s="9" t="s">
        <v>30</v>
      </c>
      <c r="AQ21" s="9" t="s">
        <v>31</v>
      </c>
      <c r="AR21" t="s">
        <v>48</v>
      </c>
      <c r="AT21" t="s">
        <v>51</v>
      </c>
    </row>
    <row r="22" spans="1:46" x14ac:dyDescent="0.25">
      <c r="A22" s="1">
        <v>44371</v>
      </c>
      <c r="B22" s="5">
        <v>44371</v>
      </c>
      <c r="C22">
        <v>6</v>
      </c>
      <c r="D22" t="s">
        <v>197</v>
      </c>
      <c r="E22" s="3">
        <v>38.062429999999999</v>
      </c>
      <c r="F22" s="3">
        <v>-122.92901999999999</v>
      </c>
      <c r="G22" s="2">
        <v>0.52083333333333337</v>
      </c>
      <c r="H22" s="2">
        <v>0.60416666666666663</v>
      </c>
      <c r="I22" s="2">
        <v>8.3333333333333259E-2</v>
      </c>
      <c r="J22" s="8">
        <v>1.9999999999999982</v>
      </c>
      <c r="K22" s="8">
        <v>4.5000000000000036</v>
      </c>
      <c r="L22" s="8">
        <v>4.5000000000000036</v>
      </c>
      <c r="M22" t="s">
        <v>25</v>
      </c>
      <c r="N22" t="s">
        <v>24</v>
      </c>
      <c r="O22" t="s">
        <v>34</v>
      </c>
      <c r="P22">
        <v>1</v>
      </c>
      <c r="Q22" t="s">
        <v>205</v>
      </c>
      <c r="R22" s="9" t="s">
        <v>192</v>
      </c>
      <c r="S22">
        <v>1</v>
      </c>
      <c r="T22">
        <v>9</v>
      </c>
      <c r="U22">
        <v>1</v>
      </c>
      <c r="V22">
        <v>9</v>
      </c>
      <c r="W22">
        <v>121</v>
      </c>
      <c r="X22">
        <f t="shared" si="0"/>
        <v>120</v>
      </c>
      <c r="Y22" t="s">
        <v>193</v>
      </c>
      <c r="Z22" t="s">
        <v>40</v>
      </c>
      <c r="AA22" t="s">
        <v>41</v>
      </c>
      <c r="AB22" t="s">
        <v>27</v>
      </c>
      <c r="AC22" t="s">
        <v>52</v>
      </c>
      <c r="AD22" t="s">
        <v>52</v>
      </c>
      <c r="AE22" t="s">
        <v>53</v>
      </c>
      <c r="AG22" s="10" t="s">
        <v>27</v>
      </c>
      <c r="AH22" s="10" t="s">
        <v>27</v>
      </c>
      <c r="AI22" s="8" t="s">
        <v>27</v>
      </c>
      <c r="AJ22">
        <v>21.535</v>
      </c>
      <c r="AK22">
        <v>114.8</v>
      </c>
      <c r="AL22">
        <v>8.14</v>
      </c>
      <c r="AM22">
        <v>56409</v>
      </c>
      <c r="AN22">
        <v>37.549999999999997</v>
      </c>
      <c r="AO22">
        <v>9.98</v>
      </c>
      <c r="AP22" s="9" t="s">
        <v>30</v>
      </c>
      <c r="AQ22" s="9" t="s">
        <v>31</v>
      </c>
      <c r="AR22" t="s">
        <v>68</v>
      </c>
      <c r="AT22" t="s">
        <v>67</v>
      </c>
    </row>
    <row r="23" spans="1:46" x14ac:dyDescent="0.25">
      <c r="A23" s="1">
        <v>44371</v>
      </c>
      <c r="B23" s="5">
        <v>44371</v>
      </c>
      <c r="C23">
        <v>6</v>
      </c>
      <c r="D23" t="s">
        <v>197</v>
      </c>
      <c r="E23" s="3">
        <v>38.062429999999999</v>
      </c>
      <c r="F23" s="3">
        <v>-122.92901999999999</v>
      </c>
      <c r="G23" s="2">
        <v>0.52083333333333337</v>
      </c>
      <c r="H23" s="2">
        <v>0.60416666666666663</v>
      </c>
      <c r="I23" s="2">
        <v>8.3333333333333259E-2</v>
      </c>
      <c r="J23" s="8">
        <v>1.9999999999999982</v>
      </c>
      <c r="K23" s="8">
        <v>4.5000000000000036</v>
      </c>
      <c r="L23" s="8">
        <v>4.5000000000000036</v>
      </c>
      <c r="M23" t="s">
        <v>25</v>
      </c>
      <c r="N23" t="s">
        <v>24</v>
      </c>
      <c r="O23" t="s">
        <v>34</v>
      </c>
      <c r="P23">
        <v>1</v>
      </c>
      <c r="Q23" t="s">
        <v>205</v>
      </c>
      <c r="R23" s="9" t="s">
        <v>192</v>
      </c>
      <c r="S23">
        <v>2</v>
      </c>
      <c r="T23">
        <v>9</v>
      </c>
      <c r="U23">
        <v>2</v>
      </c>
      <c r="V23">
        <v>9</v>
      </c>
      <c r="W23">
        <v>98</v>
      </c>
      <c r="X23">
        <f t="shared" si="0"/>
        <v>90</v>
      </c>
      <c r="Y23" t="s">
        <v>203</v>
      </c>
      <c r="Z23" t="s">
        <v>40</v>
      </c>
      <c r="AA23" t="s">
        <v>41</v>
      </c>
      <c r="AB23" t="s">
        <v>27</v>
      </c>
      <c r="AC23" t="s">
        <v>52</v>
      </c>
      <c r="AD23" t="s">
        <v>52</v>
      </c>
      <c r="AE23" t="s">
        <v>62</v>
      </c>
      <c r="AG23" s="10" t="s">
        <v>27</v>
      </c>
      <c r="AH23" s="10" t="s">
        <v>27</v>
      </c>
      <c r="AI23" s="8" t="s">
        <v>27</v>
      </c>
      <c r="AJ23">
        <v>21.535</v>
      </c>
      <c r="AK23">
        <v>114.8</v>
      </c>
      <c r="AL23">
        <v>8.14</v>
      </c>
      <c r="AM23">
        <v>56409</v>
      </c>
      <c r="AN23">
        <v>37.549999999999997</v>
      </c>
      <c r="AO23">
        <v>9.98</v>
      </c>
      <c r="AP23" s="9" t="s">
        <v>30</v>
      </c>
      <c r="AQ23" s="9" t="s">
        <v>31</v>
      </c>
      <c r="AR23" t="s">
        <v>68</v>
      </c>
      <c r="AT23" t="s">
        <v>67</v>
      </c>
    </row>
    <row r="24" spans="1:46" x14ac:dyDescent="0.25">
      <c r="A24" s="1">
        <v>44371</v>
      </c>
      <c r="B24" s="5">
        <v>44371</v>
      </c>
      <c r="C24">
        <v>6</v>
      </c>
      <c r="D24" t="s">
        <v>197</v>
      </c>
      <c r="E24" s="3">
        <v>38.062429999999999</v>
      </c>
      <c r="F24" s="3">
        <v>-122.92901999999999</v>
      </c>
      <c r="G24" s="2">
        <v>0.52083333333333304</v>
      </c>
      <c r="H24" s="2">
        <v>0.60416666666666696</v>
      </c>
      <c r="I24" s="2">
        <v>8.3333333333333925E-2</v>
      </c>
      <c r="J24" s="8">
        <v>2.0000000000000142</v>
      </c>
      <c r="K24" s="8">
        <v>4.499999999999968</v>
      </c>
      <c r="L24" s="8">
        <v>4.499999999999968</v>
      </c>
      <c r="M24" t="s">
        <v>25</v>
      </c>
      <c r="N24" t="s">
        <v>24</v>
      </c>
      <c r="O24" t="s">
        <v>34</v>
      </c>
      <c r="P24">
        <v>1</v>
      </c>
      <c r="Q24" t="s">
        <v>205</v>
      </c>
      <c r="R24" s="9" t="s">
        <v>192</v>
      </c>
      <c r="S24">
        <v>3</v>
      </c>
      <c r="T24">
        <v>9</v>
      </c>
      <c r="U24">
        <v>3</v>
      </c>
      <c r="V24">
        <v>9</v>
      </c>
      <c r="W24">
        <v>94</v>
      </c>
      <c r="X24">
        <f t="shared" si="0"/>
        <v>90</v>
      </c>
      <c r="Y24" t="s">
        <v>203</v>
      </c>
      <c r="Z24" t="s">
        <v>40</v>
      </c>
      <c r="AA24" t="s">
        <v>41</v>
      </c>
      <c r="AB24" t="s">
        <v>27</v>
      </c>
      <c r="AC24" t="s">
        <v>52</v>
      </c>
      <c r="AD24" t="s">
        <v>52</v>
      </c>
      <c r="AE24" t="s">
        <v>63</v>
      </c>
      <c r="AG24" s="10" t="s">
        <v>27</v>
      </c>
      <c r="AH24" s="10" t="s">
        <v>27</v>
      </c>
      <c r="AI24" s="8" t="s">
        <v>27</v>
      </c>
      <c r="AJ24">
        <v>21.535</v>
      </c>
      <c r="AK24">
        <v>114.8</v>
      </c>
      <c r="AL24">
        <v>8.14</v>
      </c>
      <c r="AM24">
        <v>56409</v>
      </c>
      <c r="AN24">
        <v>37.549999999999997</v>
      </c>
      <c r="AO24">
        <v>9.98</v>
      </c>
      <c r="AP24" s="9" t="s">
        <v>30</v>
      </c>
      <c r="AQ24" s="9" t="s">
        <v>31</v>
      </c>
      <c r="AR24" t="s">
        <v>68</v>
      </c>
      <c r="AT24" t="s">
        <v>67</v>
      </c>
    </row>
    <row r="25" spans="1:46" x14ac:dyDescent="0.25">
      <c r="A25" s="1">
        <v>44371</v>
      </c>
      <c r="B25" s="5">
        <v>44371</v>
      </c>
      <c r="C25">
        <v>6</v>
      </c>
      <c r="D25" t="s">
        <v>197</v>
      </c>
      <c r="E25" s="3">
        <v>38.062429999999999</v>
      </c>
      <c r="F25" s="3">
        <v>-122.92901999999999</v>
      </c>
      <c r="G25" s="2">
        <v>0.52083333333333304</v>
      </c>
      <c r="H25" s="2">
        <v>0.60416666666666696</v>
      </c>
      <c r="I25" s="2">
        <v>8.3333333333333925E-2</v>
      </c>
      <c r="J25" s="8">
        <v>2.0000000000000142</v>
      </c>
      <c r="K25" s="8">
        <v>4.499999999999968</v>
      </c>
      <c r="L25" s="8">
        <v>4.499999999999968</v>
      </c>
      <c r="M25" t="s">
        <v>25</v>
      </c>
      <c r="N25" t="s">
        <v>24</v>
      </c>
      <c r="O25" t="s">
        <v>34</v>
      </c>
      <c r="P25">
        <v>1</v>
      </c>
      <c r="Q25" t="s">
        <v>205</v>
      </c>
      <c r="R25" s="9" t="s">
        <v>192</v>
      </c>
      <c r="S25">
        <v>4</v>
      </c>
      <c r="T25">
        <v>9</v>
      </c>
      <c r="U25">
        <v>4</v>
      </c>
      <c r="V25">
        <v>9</v>
      </c>
      <c r="W25">
        <v>46</v>
      </c>
      <c r="X25">
        <f t="shared" si="0"/>
        <v>40</v>
      </c>
      <c r="Y25" t="s">
        <v>206</v>
      </c>
      <c r="Z25" t="s">
        <v>40</v>
      </c>
      <c r="AA25" t="s">
        <v>41</v>
      </c>
      <c r="AB25" t="s">
        <v>27</v>
      </c>
      <c r="AC25" t="s">
        <v>52</v>
      </c>
      <c r="AD25" t="s">
        <v>41</v>
      </c>
      <c r="AE25" t="s">
        <v>27</v>
      </c>
      <c r="AG25" s="10" t="s">
        <v>27</v>
      </c>
      <c r="AH25" s="10" t="s">
        <v>27</v>
      </c>
      <c r="AI25" s="8" t="s">
        <v>27</v>
      </c>
      <c r="AJ25">
        <v>21.535</v>
      </c>
      <c r="AK25">
        <v>114.8</v>
      </c>
      <c r="AL25">
        <v>8.14</v>
      </c>
      <c r="AM25">
        <v>56409</v>
      </c>
      <c r="AN25">
        <v>37.549999999999997</v>
      </c>
      <c r="AO25">
        <v>9.98</v>
      </c>
      <c r="AP25" s="9" t="s">
        <v>30</v>
      </c>
      <c r="AQ25" s="9" t="s">
        <v>31</v>
      </c>
      <c r="AR25" t="s">
        <v>68</v>
      </c>
      <c r="AT25" t="s">
        <v>67</v>
      </c>
    </row>
    <row r="26" spans="1:46" x14ac:dyDescent="0.25">
      <c r="A26" s="1">
        <v>44371</v>
      </c>
      <c r="B26" s="5">
        <v>44371</v>
      </c>
      <c r="C26">
        <v>6</v>
      </c>
      <c r="D26" t="s">
        <v>197</v>
      </c>
      <c r="E26" s="3">
        <v>38.062429999999999</v>
      </c>
      <c r="F26" s="3">
        <v>-122.92901999999999</v>
      </c>
      <c r="G26" s="2">
        <v>0.52083333333333304</v>
      </c>
      <c r="H26" s="2">
        <v>0.60416666666666696</v>
      </c>
      <c r="I26" s="2">
        <v>8.3333333333333925E-2</v>
      </c>
      <c r="J26" s="8">
        <v>2.0000000000000142</v>
      </c>
      <c r="K26" s="8">
        <v>4.499999999999968</v>
      </c>
      <c r="L26" s="8">
        <v>4.499999999999968</v>
      </c>
      <c r="M26" t="s">
        <v>25</v>
      </c>
      <c r="N26" t="s">
        <v>24</v>
      </c>
      <c r="O26" t="s">
        <v>34</v>
      </c>
      <c r="P26">
        <v>1</v>
      </c>
      <c r="Q26" t="s">
        <v>205</v>
      </c>
      <c r="R26" s="9" t="s">
        <v>192</v>
      </c>
      <c r="S26">
        <v>5</v>
      </c>
      <c r="T26">
        <v>9</v>
      </c>
      <c r="U26">
        <v>5</v>
      </c>
      <c r="V26">
        <v>9</v>
      </c>
      <c r="W26">
        <v>93</v>
      </c>
      <c r="X26">
        <f t="shared" si="0"/>
        <v>90</v>
      </c>
      <c r="Y26" t="s">
        <v>203</v>
      </c>
      <c r="Z26" t="s">
        <v>40</v>
      </c>
      <c r="AA26" t="s">
        <v>41</v>
      </c>
      <c r="AB26" t="s">
        <v>27</v>
      </c>
      <c r="AC26" t="s">
        <v>52</v>
      </c>
      <c r="AD26" t="s">
        <v>52</v>
      </c>
      <c r="AE26" t="s">
        <v>65</v>
      </c>
      <c r="AG26" s="10" t="s">
        <v>27</v>
      </c>
      <c r="AH26" s="10" t="s">
        <v>27</v>
      </c>
      <c r="AI26" s="8" t="s">
        <v>27</v>
      </c>
      <c r="AJ26">
        <v>21.535</v>
      </c>
      <c r="AK26">
        <v>114.8</v>
      </c>
      <c r="AL26">
        <v>8.14</v>
      </c>
      <c r="AM26">
        <v>56409</v>
      </c>
      <c r="AN26">
        <v>37.549999999999997</v>
      </c>
      <c r="AO26">
        <v>9.98</v>
      </c>
      <c r="AP26" s="9" t="s">
        <v>30</v>
      </c>
      <c r="AQ26" s="9" t="s">
        <v>31</v>
      </c>
      <c r="AR26" t="s">
        <v>68</v>
      </c>
      <c r="AT26" t="s">
        <v>67</v>
      </c>
    </row>
    <row r="27" spans="1:46" x14ac:dyDescent="0.25">
      <c r="A27" s="1">
        <v>44371</v>
      </c>
      <c r="B27" s="5">
        <v>44371</v>
      </c>
      <c r="C27">
        <v>6</v>
      </c>
      <c r="D27" t="s">
        <v>197</v>
      </c>
      <c r="E27" s="3">
        <v>38.062429999999999</v>
      </c>
      <c r="F27" s="3">
        <v>-122.92901999999999</v>
      </c>
      <c r="G27" s="2">
        <v>0.52083333333333304</v>
      </c>
      <c r="H27" s="2">
        <v>0.60416666666666696</v>
      </c>
      <c r="I27" s="2">
        <v>8.3333333333333925E-2</v>
      </c>
      <c r="J27" s="8">
        <v>2.0000000000000142</v>
      </c>
      <c r="K27" s="8">
        <v>4.499999999999968</v>
      </c>
      <c r="L27" s="8">
        <v>4.499999999999968</v>
      </c>
      <c r="M27" t="s">
        <v>25</v>
      </c>
      <c r="N27" t="s">
        <v>24</v>
      </c>
      <c r="O27" t="s">
        <v>34</v>
      </c>
      <c r="P27">
        <v>1</v>
      </c>
      <c r="Q27" t="s">
        <v>205</v>
      </c>
      <c r="R27" s="9" t="s">
        <v>192</v>
      </c>
      <c r="S27">
        <v>6</v>
      </c>
      <c r="T27">
        <v>9</v>
      </c>
      <c r="U27">
        <v>6</v>
      </c>
      <c r="V27">
        <v>9</v>
      </c>
      <c r="W27">
        <v>104</v>
      </c>
      <c r="X27">
        <f t="shared" si="0"/>
        <v>100</v>
      </c>
      <c r="Y27" t="s">
        <v>193</v>
      </c>
      <c r="Z27" t="s">
        <v>49</v>
      </c>
      <c r="AA27" t="s">
        <v>41</v>
      </c>
      <c r="AB27" t="s">
        <v>27</v>
      </c>
      <c r="AC27" t="s">
        <v>52</v>
      </c>
      <c r="AD27" t="s">
        <v>52</v>
      </c>
      <c r="AE27" t="s">
        <v>54</v>
      </c>
      <c r="AG27" s="10" t="s">
        <v>27</v>
      </c>
      <c r="AH27" s="10" t="s">
        <v>27</v>
      </c>
      <c r="AI27" s="8" t="s">
        <v>27</v>
      </c>
      <c r="AJ27">
        <v>21.535</v>
      </c>
      <c r="AK27">
        <v>114.8</v>
      </c>
      <c r="AL27">
        <v>8.14</v>
      </c>
      <c r="AM27">
        <v>56409</v>
      </c>
      <c r="AN27">
        <v>37.549999999999997</v>
      </c>
      <c r="AO27">
        <v>9.98</v>
      </c>
      <c r="AP27" s="9" t="s">
        <v>30</v>
      </c>
      <c r="AQ27" s="9" t="s">
        <v>31</v>
      </c>
      <c r="AR27" t="s">
        <v>68</v>
      </c>
      <c r="AT27" t="s">
        <v>67</v>
      </c>
    </row>
    <row r="28" spans="1:46" x14ac:dyDescent="0.25">
      <c r="A28" s="1">
        <v>44371</v>
      </c>
      <c r="B28" s="5">
        <v>44371</v>
      </c>
      <c r="C28">
        <v>6</v>
      </c>
      <c r="D28" t="s">
        <v>197</v>
      </c>
      <c r="E28" s="3">
        <v>38.062429999999999</v>
      </c>
      <c r="F28" s="3">
        <v>-122.92901999999999</v>
      </c>
      <c r="G28" s="2">
        <v>0.52083333333333304</v>
      </c>
      <c r="H28" s="2">
        <v>0.60416666666666696</v>
      </c>
      <c r="I28" s="2">
        <v>8.3333333333333925E-2</v>
      </c>
      <c r="J28" s="8">
        <v>2.0000000000000142</v>
      </c>
      <c r="K28" s="8">
        <v>4.499999999999968</v>
      </c>
      <c r="L28" s="8">
        <v>4.499999999999968</v>
      </c>
      <c r="M28" t="s">
        <v>25</v>
      </c>
      <c r="N28" t="s">
        <v>24</v>
      </c>
      <c r="O28" t="s">
        <v>34</v>
      </c>
      <c r="P28">
        <v>1</v>
      </c>
      <c r="Q28" t="s">
        <v>205</v>
      </c>
      <c r="R28" s="9" t="s">
        <v>192</v>
      </c>
      <c r="S28">
        <v>7</v>
      </c>
      <c r="T28">
        <v>9</v>
      </c>
      <c r="U28">
        <v>7</v>
      </c>
      <c r="V28">
        <v>9</v>
      </c>
      <c r="W28">
        <v>99</v>
      </c>
      <c r="X28">
        <f t="shared" si="0"/>
        <v>90</v>
      </c>
      <c r="Y28" t="s">
        <v>203</v>
      </c>
      <c r="Z28" t="s">
        <v>40</v>
      </c>
      <c r="AA28" t="s">
        <v>41</v>
      </c>
      <c r="AB28" t="s">
        <v>27</v>
      </c>
      <c r="AC28" t="s">
        <v>52</v>
      </c>
      <c r="AD28" t="s">
        <v>52</v>
      </c>
      <c r="AE28" t="s">
        <v>66</v>
      </c>
      <c r="AG28" s="10" t="s">
        <v>27</v>
      </c>
      <c r="AH28" s="10" t="s">
        <v>27</v>
      </c>
      <c r="AI28" s="8" t="s">
        <v>27</v>
      </c>
      <c r="AJ28">
        <v>21.535</v>
      </c>
      <c r="AK28">
        <v>114.8</v>
      </c>
      <c r="AL28">
        <v>8.14</v>
      </c>
      <c r="AM28">
        <v>56409</v>
      </c>
      <c r="AN28">
        <v>37.549999999999997</v>
      </c>
      <c r="AO28">
        <v>9.98</v>
      </c>
      <c r="AP28" s="9" t="s">
        <v>30</v>
      </c>
      <c r="AQ28" s="9" t="s">
        <v>31</v>
      </c>
      <c r="AR28" t="s">
        <v>68</v>
      </c>
      <c r="AT28" t="s">
        <v>67</v>
      </c>
    </row>
    <row r="29" spans="1:46" x14ac:dyDescent="0.25">
      <c r="A29" s="1">
        <v>44371</v>
      </c>
      <c r="B29" s="5">
        <v>44371</v>
      </c>
      <c r="C29">
        <v>6</v>
      </c>
      <c r="D29" t="s">
        <v>197</v>
      </c>
      <c r="E29" s="3">
        <v>38.062429999999999</v>
      </c>
      <c r="F29" s="3">
        <v>-122.92901999999999</v>
      </c>
      <c r="G29" s="2">
        <v>0.52083333333333304</v>
      </c>
      <c r="H29" s="2">
        <v>0.60416666666666696</v>
      </c>
      <c r="I29" s="2">
        <v>8.3333333333333925E-2</v>
      </c>
      <c r="J29" s="8">
        <v>2.0000000000000142</v>
      </c>
      <c r="K29" s="8">
        <v>4.499999999999968</v>
      </c>
      <c r="L29" s="8">
        <v>4.499999999999968</v>
      </c>
      <c r="M29" t="s">
        <v>25</v>
      </c>
      <c r="N29" t="s">
        <v>24</v>
      </c>
      <c r="O29" t="s">
        <v>34</v>
      </c>
      <c r="P29">
        <v>1</v>
      </c>
      <c r="Q29" t="s">
        <v>205</v>
      </c>
      <c r="R29" s="9" t="s">
        <v>192</v>
      </c>
      <c r="S29">
        <v>8</v>
      </c>
      <c r="T29">
        <v>9</v>
      </c>
      <c r="U29">
        <v>8</v>
      </c>
      <c r="V29">
        <v>9</v>
      </c>
      <c r="W29">
        <v>101</v>
      </c>
      <c r="X29">
        <f t="shared" si="0"/>
        <v>100</v>
      </c>
      <c r="Y29" t="s">
        <v>193</v>
      </c>
      <c r="Z29" t="s">
        <v>49</v>
      </c>
      <c r="AA29" t="s">
        <v>41</v>
      </c>
      <c r="AB29" t="s">
        <v>27</v>
      </c>
      <c r="AC29" t="s">
        <v>52</v>
      </c>
      <c r="AD29" t="s">
        <v>41</v>
      </c>
      <c r="AE29" t="s">
        <v>27</v>
      </c>
      <c r="AG29" s="10" t="s">
        <v>27</v>
      </c>
      <c r="AH29" s="10" t="s">
        <v>27</v>
      </c>
      <c r="AI29" s="8" t="s">
        <v>27</v>
      </c>
      <c r="AJ29">
        <v>21.535</v>
      </c>
      <c r="AK29">
        <v>114.8</v>
      </c>
      <c r="AL29">
        <v>8.14</v>
      </c>
      <c r="AM29">
        <v>56409</v>
      </c>
      <c r="AN29">
        <v>37.549999999999997</v>
      </c>
      <c r="AO29">
        <v>9.98</v>
      </c>
      <c r="AP29" s="9" t="s">
        <v>30</v>
      </c>
      <c r="AQ29" s="9" t="s">
        <v>31</v>
      </c>
      <c r="AR29" t="s">
        <v>68</v>
      </c>
      <c r="AT29" t="s">
        <v>67</v>
      </c>
    </row>
    <row r="30" spans="1:46" x14ac:dyDescent="0.25">
      <c r="A30" s="1">
        <v>44371</v>
      </c>
      <c r="B30" s="5">
        <v>44371</v>
      </c>
      <c r="C30">
        <v>6</v>
      </c>
      <c r="D30" t="s">
        <v>197</v>
      </c>
      <c r="E30" s="3">
        <v>38.062429999999999</v>
      </c>
      <c r="F30" s="3">
        <v>-122.92901999999999</v>
      </c>
      <c r="G30" s="2">
        <v>0.52083333333333304</v>
      </c>
      <c r="H30" s="2">
        <v>0.60416666666666696</v>
      </c>
      <c r="I30" s="2">
        <v>8.3333333333333925E-2</v>
      </c>
      <c r="J30" s="8">
        <v>2.0000000000000142</v>
      </c>
      <c r="K30" s="8">
        <v>4.499999999999968</v>
      </c>
      <c r="L30" s="8">
        <v>4.499999999999968</v>
      </c>
      <c r="M30" t="s">
        <v>25</v>
      </c>
      <c r="N30" t="s">
        <v>24</v>
      </c>
      <c r="O30" t="s">
        <v>34</v>
      </c>
      <c r="P30">
        <v>1</v>
      </c>
      <c r="Q30" t="s">
        <v>205</v>
      </c>
      <c r="R30" s="9" t="s">
        <v>192</v>
      </c>
      <c r="S30">
        <v>9</v>
      </c>
      <c r="T30">
        <v>9</v>
      </c>
      <c r="U30">
        <v>9</v>
      </c>
      <c r="V30">
        <v>9</v>
      </c>
      <c r="W30">
        <v>102</v>
      </c>
      <c r="X30">
        <f t="shared" si="0"/>
        <v>100</v>
      </c>
      <c r="Y30" t="s">
        <v>203</v>
      </c>
      <c r="Z30" t="s">
        <v>40</v>
      </c>
      <c r="AA30" t="s">
        <v>41</v>
      </c>
      <c r="AB30" t="s">
        <v>27</v>
      </c>
      <c r="AC30" t="s">
        <v>52</v>
      </c>
      <c r="AD30" t="s">
        <v>52</v>
      </c>
      <c r="AE30" t="s">
        <v>55</v>
      </c>
      <c r="AF30" t="s">
        <v>259</v>
      </c>
      <c r="AG30" s="10" t="s">
        <v>27</v>
      </c>
      <c r="AH30" s="10" t="s">
        <v>27</v>
      </c>
      <c r="AI30" s="8" t="s">
        <v>27</v>
      </c>
      <c r="AJ30">
        <v>21.535</v>
      </c>
      <c r="AK30">
        <v>114.8</v>
      </c>
      <c r="AL30">
        <v>8.14</v>
      </c>
      <c r="AM30">
        <v>56409</v>
      </c>
      <c r="AN30">
        <v>37.549999999999997</v>
      </c>
      <c r="AO30">
        <v>9.98</v>
      </c>
      <c r="AP30" s="9" t="s">
        <v>30</v>
      </c>
      <c r="AQ30" s="9" t="s">
        <v>31</v>
      </c>
      <c r="AR30" t="s">
        <v>68</v>
      </c>
      <c r="AT30" t="s">
        <v>67</v>
      </c>
    </row>
    <row r="31" spans="1:46" x14ac:dyDescent="0.25">
      <c r="A31" s="1">
        <v>44371</v>
      </c>
      <c r="B31" s="5">
        <v>44371</v>
      </c>
      <c r="C31">
        <v>6</v>
      </c>
      <c r="D31" t="s">
        <v>197</v>
      </c>
      <c r="E31" s="3">
        <v>38.062429999999999</v>
      </c>
      <c r="F31" s="3">
        <v>-122.92901999999999</v>
      </c>
      <c r="G31" s="2">
        <v>0.52083333333333304</v>
      </c>
      <c r="H31" s="2">
        <v>0.60416666666666696</v>
      </c>
      <c r="I31" s="2">
        <v>8.3333333333333925E-2</v>
      </c>
      <c r="J31" s="8">
        <v>2.0000000000000142</v>
      </c>
      <c r="K31" s="8">
        <v>0</v>
      </c>
      <c r="L31" s="8">
        <v>4.499999999999968</v>
      </c>
      <c r="M31" t="s">
        <v>25</v>
      </c>
      <c r="N31" t="s">
        <v>33</v>
      </c>
      <c r="O31" t="s">
        <v>34</v>
      </c>
      <c r="P31">
        <v>2</v>
      </c>
      <c r="Q31" t="s">
        <v>207</v>
      </c>
      <c r="R31" s="9" t="s">
        <v>174</v>
      </c>
      <c r="S31">
        <v>0</v>
      </c>
      <c r="T31">
        <v>0</v>
      </c>
      <c r="U31">
        <v>0</v>
      </c>
      <c r="V31">
        <v>9</v>
      </c>
      <c r="W31" t="s">
        <v>27</v>
      </c>
      <c r="X31" t="s">
        <v>27</v>
      </c>
      <c r="Y31" t="s">
        <v>27</v>
      </c>
      <c r="Z31" t="s">
        <v>27</v>
      </c>
      <c r="AA31" t="s">
        <v>27</v>
      </c>
      <c r="AB31" t="s">
        <v>27</v>
      </c>
      <c r="AC31" t="s">
        <v>27</v>
      </c>
      <c r="AD31" t="s">
        <v>27</v>
      </c>
      <c r="AE31" t="s">
        <v>27</v>
      </c>
      <c r="AG31" s="10" t="s">
        <v>27</v>
      </c>
      <c r="AH31" s="10" t="s">
        <v>27</v>
      </c>
      <c r="AI31" s="8" t="s">
        <v>27</v>
      </c>
      <c r="AJ31">
        <v>21.535</v>
      </c>
      <c r="AK31">
        <v>114.8</v>
      </c>
      <c r="AL31">
        <v>8.14</v>
      </c>
      <c r="AM31">
        <v>56409</v>
      </c>
      <c r="AN31">
        <v>37.549999999999997</v>
      </c>
      <c r="AO31">
        <v>9.98</v>
      </c>
      <c r="AP31" s="9" t="s">
        <v>30</v>
      </c>
      <c r="AQ31" s="9" t="s">
        <v>31</v>
      </c>
      <c r="AR31" t="s">
        <v>68</v>
      </c>
      <c r="AT31" t="s">
        <v>67</v>
      </c>
    </row>
    <row r="32" spans="1:46" x14ac:dyDescent="0.25">
      <c r="A32" s="1">
        <v>44380</v>
      </c>
      <c r="B32" s="5">
        <v>44380</v>
      </c>
      <c r="C32">
        <v>7</v>
      </c>
      <c r="D32" t="s">
        <v>197</v>
      </c>
      <c r="E32" s="3">
        <v>38.062309999999997</v>
      </c>
      <c r="F32" s="3">
        <v>-122.92822</v>
      </c>
      <c r="G32" s="2">
        <v>0.35416666666666669</v>
      </c>
      <c r="H32" s="2">
        <v>0.4375</v>
      </c>
      <c r="I32" s="2">
        <v>8.3333333333333315E-2</v>
      </c>
      <c r="J32" s="8">
        <v>1.9999999999999996</v>
      </c>
      <c r="K32" s="8">
        <v>0.50000000000000011</v>
      </c>
      <c r="L32" s="8">
        <v>1.0000000000000002</v>
      </c>
      <c r="M32" t="s">
        <v>25</v>
      </c>
      <c r="N32" t="s">
        <v>24</v>
      </c>
      <c r="O32" t="s">
        <v>34</v>
      </c>
      <c r="P32">
        <v>1</v>
      </c>
      <c r="Q32" t="s">
        <v>208</v>
      </c>
      <c r="R32" s="9" t="s">
        <v>192</v>
      </c>
      <c r="S32">
        <v>1</v>
      </c>
      <c r="T32">
        <v>1</v>
      </c>
      <c r="U32">
        <v>1</v>
      </c>
      <c r="V32">
        <v>2</v>
      </c>
      <c r="W32">
        <v>103</v>
      </c>
      <c r="X32">
        <f t="shared" si="0"/>
        <v>100</v>
      </c>
      <c r="Y32" t="s">
        <v>203</v>
      </c>
      <c r="Z32" t="s">
        <v>40</v>
      </c>
      <c r="AA32" t="s">
        <v>41</v>
      </c>
      <c r="AB32" t="s">
        <v>27</v>
      </c>
      <c r="AC32" t="s">
        <v>52</v>
      </c>
      <c r="AD32" t="s">
        <v>52</v>
      </c>
      <c r="AE32" t="s">
        <v>57</v>
      </c>
      <c r="AF32" t="s">
        <v>260</v>
      </c>
      <c r="AG32" s="10">
        <v>0.42708333333333331</v>
      </c>
      <c r="AH32" s="10">
        <v>0.4375</v>
      </c>
      <c r="AI32" s="8">
        <v>10.25</v>
      </c>
      <c r="AJ32">
        <v>18.632000000000001</v>
      </c>
      <c r="AK32">
        <v>68.3</v>
      </c>
      <c r="AL32">
        <v>5.0999999999999996</v>
      </c>
      <c r="AM32">
        <v>56327</v>
      </c>
      <c r="AN32">
        <v>37.5</v>
      </c>
      <c r="AO32" t="s">
        <v>27</v>
      </c>
      <c r="AP32" s="9" t="s">
        <v>27</v>
      </c>
      <c r="AQ32" s="9" t="s">
        <v>45</v>
      </c>
      <c r="AR32" t="s">
        <v>69</v>
      </c>
      <c r="AT32" t="s">
        <v>126</v>
      </c>
    </row>
    <row r="33" spans="1:46" x14ac:dyDescent="0.25">
      <c r="A33" s="1">
        <v>44380</v>
      </c>
      <c r="B33" s="5">
        <v>44380</v>
      </c>
      <c r="C33">
        <v>7</v>
      </c>
      <c r="D33" t="s">
        <v>197</v>
      </c>
      <c r="E33" s="3">
        <v>38.062309999999997</v>
      </c>
      <c r="F33" s="3">
        <v>-122.92822</v>
      </c>
      <c r="G33" s="2">
        <v>0.35416666666666669</v>
      </c>
      <c r="H33" s="2">
        <v>0.4375</v>
      </c>
      <c r="I33" s="2">
        <v>8.3333333333333315E-2</v>
      </c>
      <c r="J33" s="8">
        <v>1.9999999999999996</v>
      </c>
      <c r="K33" s="8">
        <v>0.50000000000000011</v>
      </c>
      <c r="L33" s="8">
        <v>1.0000000000000002</v>
      </c>
      <c r="M33" t="s">
        <v>25</v>
      </c>
      <c r="N33" t="s">
        <v>33</v>
      </c>
      <c r="O33" t="s">
        <v>34</v>
      </c>
      <c r="P33">
        <v>2</v>
      </c>
      <c r="Q33" t="s">
        <v>209</v>
      </c>
      <c r="R33" s="9" t="s">
        <v>192</v>
      </c>
      <c r="S33">
        <v>1</v>
      </c>
      <c r="T33">
        <v>1</v>
      </c>
      <c r="U33">
        <v>2</v>
      </c>
      <c r="V33">
        <v>2</v>
      </c>
      <c r="W33">
        <v>126</v>
      </c>
      <c r="X33">
        <f t="shared" si="0"/>
        <v>120</v>
      </c>
      <c r="Y33" t="s">
        <v>193</v>
      </c>
      <c r="Z33" t="s">
        <v>40</v>
      </c>
      <c r="AA33" t="s">
        <v>41</v>
      </c>
      <c r="AB33" t="s">
        <v>27</v>
      </c>
      <c r="AC33" t="s">
        <v>52</v>
      </c>
      <c r="AD33" t="s">
        <v>52</v>
      </c>
      <c r="AE33" t="s">
        <v>56</v>
      </c>
      <c r="AG33" s="10">
        <v>0.40277777777777773</v>
      </c>
      <c r="AH33" s="10">
        <v>0.39583333333333331</v>
      </c>
      <c r="AI33" s="8">
        <v>9.6666666666666661</v>
      </c>
      <c r="AJ33">
        <v>18.632000000000001</v>
      </c>
      <c r="AK33">
        <v>68.3</v>
      </c>
      <c r="AL33">
        <v>5.0999999999999996</v>
      </c>
      <c r="AM33">
        <v>56327</v>
      </c>
      <c r="AN33">
        <v>37.5</v>
      </c>
      <c r="AO33" t="s">
        <v>27</v>
      </c>
      <c r="AP33" s="9" t="s">
        <v>27</v>
      </c>
      <c r="AQ33" s="9" t="s">
        <v>45</v>
      </c>
      <c r="AR33" t="s">
        <v>69</v>
      </c>
    </row>
    <row r="34" spans="1:46" x14ac:dyDescent="0.25">
      <c r="A34" s="1">
        <v>44383</v>
      </c>
      <c r="B34" s="5">
        <v>44383</v>
      </c>
      <c r="C34">
        <v>7</v>
      </c>
      <c r="D34" t="s">
        <v>197</v>
      </c>
      <c r="E34" s="3">
        <v>38.064399999999999</v>
      </c>
      <c r="F34" s="3">
        <v>-122.92665</v>
      </c>
      <c r="G34" s="2">
        <v>0.4513888888888889</v>
      </c>
      <c r="H34" s="2">
        <v>0.53472222222222221</v>
      </c>
      <c r="I34" s="2">
        <v>8.3333333333333315E-2</v>
      </c>
      <c r="J34" s="8">
        <v>1.9999999999999996</v>
      </c>
      <c r="K34" s="8">
        <v>0</v>
      </c>
      <c r="L34" s="8">
        <v>0.50000000000000011</v>
      </c>
      <c r="M34" t="s">
        <v>25</v>
      </c>
      <c r="N34" t="s">
        <v>24</v>
      </c>
      <c r="O34" t="s">
        <v>26</v>
      </c>
      <c r="P34">
        <v>1</v>
      </c>
      <c r="Q34" t="s">
        <v>210</v>
      </c>
      <c r="R34" s="9" t="s">
        <v>174</v>
      </c>
      <c r="S34">
        <v>0</v>
      </c>
      <c r="T34">
        <v>0</v>
      </c>
      <c r="U34">
        <v>0</v>
      </c>
      <c r="V34">
        <v>1</v>
      </c>
      <c r="W34" t="s">
        <v>27</v>
      </c>
      <c r="X34" t="s">
        <v>27</v>
      </c>
      <c r="Y34" t="s">
        <v>27</v>
      </c>
      <c r="Z34" t="s">
        <v>27</v>
      </c>
      <c r="AA34" t="s">
        <v>27</v>
      </c>
      <c r="AB34" t="s">
        <v>27</v>
      </c>
      <c r="AC34" t="s">
        <v>27</v>
      </c>
      <c r="AD34" t="s">
        <v>27</v>
      </c>
      <c r="AE34" t="s">
        <v>27</v>
      </c>
      <c r="AG34" s="10" t="s">
        <v>27</v>
      </c>
      <c r="AH34" s="10" t="s">
        <v>27</v>
      </c>
      <c r="AI34" s="8" t="s">
        <v>27</v>
      </c>
      <c r="AJ34">
        <v>18.7</v>
      </c>
      <c r="AK34">
        <v>74.099999999999994</v>
      </c>
      <c r="AL34">
        <v>5.53</v>
      </c>
      <c r="AM34">
        <v>56539</v>
      </c>
      <c r="AN34">
        <v>37.549999999999997</v>
      </c>
      <c r="AO34" t="s">
        <v>27</v>
      </c>
      <c r="AP34" s="9" t="s">
        <v>252</v>
      </c>
      <c r="AQ34" s="9" t="s">
        <v>45</v>
      </c>
      <c r="AR34" t="s">
        <v>70</v>
      </c>
    </row>
    <row r="35" spans="1:46" x14ac:dyDescent="0.25">
      <c r="A35" s="1">
        <v>44383</v>
      </c>
      <c r="B35" s="5">
        <v>44383</v>
      </c>
      <c r="C35">
        <v>7</v>
      </c>
      <c r="D35" t="s">
        <v>197</v>
      </c>
      <c r="E35" s="3">
        <v>38.064399999999999</v>
      </c>
      <c r="F35" s="3">
        <v>-122.92665</v>
      </c>
      <c r="G35" s="2">
        <v>0.4513888888888889</v>
      </c>
      <c r="H35" s="2">
        <v>0.53472222222222221</v>
      </c>
      <c r="I35" s="2">
        <v>8.3333333333333315E-2</v>
      </c>
      <c r="J35" s="8">
        <v>1.9999999999999996</v>
      </c>
      <c r="K35" s="8">
        <v>0.50000000000000011</v>
      </c>
      <c r="L35" s="8">
        <v>0.50000000000000011</v>
      </c>
      <c r="M35" t="s">
        <v>25</v>
      </c>
      <c r="N35" t="s">
        <v>33</v>
      </c>
      <c r="O35" t="s">
        <v>26</v>
      </c>
      <c r="P35">
        <v>2</v>
      </c>
      <c r="Q35" t="s">
        <v>211</v>
      </c>
      <c r="R35" s="9" t="s">
        <v>192</v>
      </c>
      <c r="S35">
        <v>1</v>
      </c>
      <c r="T35">
        <v>1</v>
      </c>
      <c r="U35">
        <v>1</v>
      </c>
      <c r="V35">
        <v>1</v>
      </c>
      <c r="W35">
        <v>95</v>
      </c>
      <c r="X35">
        <f t="shared" si="0"/>
        <v>90</v>
      </c>
      <c r="Y35" t="s">
        <v>203</v>
      </c>
      <c r="Z35" t="s">
        <v>40</v>
      </c>
      <c r="AA35" t="s">
        <v>41</v>
      </c>
      <c r="AB35" t="s">
        <v>27</v>
      </c>
      <c r="AC35" t="s">
        <v>52</v>
      </c>
      <c r="AD35" t="s">
        <v>52</v>
      </c>
      <c r="AE35" t="s">
        <v>71</v>
      </c>
      <c r="AG35" s="10">
        <v>0.48472222222222222</v>
      </c>
      <c r="AH35" s="10">
        <v>0.47916666666666663</v>
      </c>
      <c r="AI35" s="8">
        <v>11.633333333333333</v>
      </c>
      <c r="AJ35">
        <v>18.7</v>
      </c>
      <c r="AK35">
        <v>74.099999999999994</v>
      </c>
      <c r="AL35">
        <v>5.53</v>
      </c>
      <c r="AM35">
        <v>56539</v>
      </c>
      <c r="AN35">
        <v>37.549999999999997</v>
      </c>
      <c r="AO35" t="s">
        <v>27</v>
      </c>
      <c r="AP35" s="9" t="s">
        <v>252</v>
      </c>
      <c r="AQ35" s="9" t="s">
        <v>45</v>
      </c>
      <c r="AR35" t="s">
        <v>70</v>
      </c>
    </row>
    <row r="36" spans="1:46" x14ac:dyDescent="0.25">
      <c r="A36" s="1">
        <v>44384</v>
      </c>
      <c r="B36" s="5">
        <v>44384</v>
      </c>
      <c r="C36">
        <v>7</v>
      </c>
      <c r="D36" t="s">
        <v>197</v>
      </c>
      <c r="E36" s="3">
        <v>38.0625</v>
      </c>
      <c r="F36" s="3">
        <v>-122.92913</v>
      </c>
      <c r="G36" s="2">
        <v>0.46527777777777773</v>
      </c>
      <c r="H36" s="2">
        <v>0.56944444444444442</v>
      </c>
      <c r="I36" s="2">
        <v>0.10416666666666669</v>
      </c>
      <c r="J36" s="8">
        <v>2.5000000000000004</v>
      </c>
      <c r="K36" s="8">
        <v>1.5999999999999996</v>
      </c>
      <c r="L36" s="8">
        <v>1.5999999999999996</v>
      </c>
      <c r="M36" t="s">
        <v>25</v>
      </c>
      <c r="N36" t="s">
        <v>24</v>
      </c>
      <c r="O36" t="s">
        <v>34</v>
      </c>
      <c r="P36">
        <v>1</v>
      </c>
      <c r="Q36" t="s">
        <v>212</v>
      </c>
      <c r="R36" s="9" t="s">
        <v>192</v>
      </c>
      <c r="S36">
        <v>1</v>
      </c>
      <c r="T36">
        <v>4</v>
      </c>
      <c r="U36">
        <v>1</v>
      </c>
      <c r="V36">
        <v>4</v>
      </c>
      <c r="W36">
        <v>81</v>
      </c>
      <c r="X36">
        <f t="shared" si="0"/>
        <v>80</v>
      </c>
      <c r="Y36" t="s">
        <v>203</v>
      </c>
      <c r="Z36" t="s">
        <v>40</v>
      </c>
      <c r="AA36" t="s">
        <v>41</v>
      </c>
      <c r="AB36" t="s">
        <v>27</v>
      </c>
      <c r="AC36" t="s">
        <v>52</v>
      </c>
      <c r="AD36" t="s">
        <v>52</v>
      </c>
      <c r="AE36" t="s">
        <v>74</v>
      </c>
      <c r="AG36" s="10">
        <v>0.5625</v>
      </c>
      <c r="AH36" s="10">
        <v>0.5625</v>
      </c>
      <c r="AI36" s="8">
        <v>13.5</v>
      </c>
      <c r="AJ36">
        <v>15.63</v>
      </c>
      <c r="AK36">
        <v>76.7</v>
      </c>
      <c r="AL36">
        <v>6.04</v>
      </c>
      <c r="AM36">
        <v>57647</v>
      </c>
      <c r="AN36">
        <v>38.43</v>
      </c>
      <c r="AO36" t="s">
        <v>27</v>
      </c>
      <c r="AP36" s="9" t="s">
        <v>72</v>
      </c>
      <c r="AQ36" s="9" t="s">
        <v>45</v>
      </c>
      <c r="AR36" t="s">
        <v>73</v>
      </c>
      <c r="AT36" t="s">
        <v>75</v>
      </c>
    </row>
    <row r="37" spans="1:46" x14ac:dyDescent="0.25">
      <c r="A37" s="1">
        <v>44384</v>
      </c>
      <c r="B37" s="5">
        <v>44384</v>
      </c>
      <c r="C37">
        <v>7</v>
      </c>
      <c r="D37" t="s">
        <v>197</v>
      </c>
      <c r="E37" s="3">
        <v>38.0625</v>
      </c>
      <c r="F37" s="3">
        <v>-122.92913</v>
      </c>
      <c r="G37" s="2">
        <v>0.46527777777777773</v>
      </c>
      <c r="H37" s="2">
        <v>0.56944444444444442</v>
      </c>
      <c r="I37" s="2">
        <v>0.10416666666666669</v>
      </c>
      <c r="J37" s="8">
        <v>2.5000000000000004</v>
      </c>
      <c r="K37" s="8">
        <v>1.5999999999999996</v>
      </c>
      <c r="L37" s="8">
        <v>1.5999999999999996</v>
      </c>
      <c r="M37" t="s">
        <v>25</v>
      </c>
      <c r="N37" t="s">
        <v>24</v>
      </c>
      <c r="O37" t="s">
        <v>34</v>
      </c>
      <c r="P37">
        <v>1</v>
      </c>
      <c r="Q37" t="s">
        <v>212</v>
      </c>
      <c r="R37" s="9" t="s">
        <v>192</v>
      </c>
      <c r="S37">
        <v>2</v>
      </c>
      <c r="T37">
        <v>4</v>
      </c>
      <c r="U37">
        <v>2</v>
      </c>
      <c r="V37">
        <v>4</v>
      </c>
      <c r="W37">
        <v>85</v>
      </c>
      <c r="X37">
        <f t="shared" si="0"/>
        <v>80</v>
      </c>
      <c r="Y37" t="s">
        <v>203</v>
      </c>
      <c r="Z37" t="s">
        <v>40</v>
      </c>
      <c r="AA37" t="s">
        <v>41</v>
      </c>
      <c r="AB37" t="s">
        <v>27</v>
      </c>
      <c r="AC37" t="s">
        <v>41</v>
      </c>
      <c r="AD37" t="s">
        <v>27</v>
      </c>
      <c r="AE37" t="s">
        <v>27</v>
      </c>
      <c r="AG37" s="10">
        <v>0.5625</v>
      </c>
      <c r="AH37" s="10">
        <v>0.5625</v>
      </c>
      <c r="AI37" s="8">
        <v>13.5</v>
      </c>
      <c r="AJ37">
        <v>15.63</v>
      </c>
      <c r="AK37">
        <v>76.7</v>
      </c>
      <c r="AL37">
        <v>6.04</v>
      </c>
      <c r="AM37">
        <v>57647</v>
      </c>
      <c r="AN37">
        <v>38.43</v>
      </c>
      <c r="AO37" t="s">
        <v>27</v>
      </c>
      <c r="AP37" s="9" t="s">
        <v>72</v>
      </c>
      <c r="AQ37" s="9" t="s">
        <v>45</v>
      </c>
      <c r="AR37" t="s">
        <v>73</v>
      </c>
      <c r="AT37" t="s">
        <v>75</v>
      </c>
    </row>
    <row r="38" spans="1:46" x14ac:dyDescent="0.25">
      <c r="A38" s="1">
        <v>44384</v>
      </c>
      <c r="B38" s="5">
        <v>44384</v>
      </c>
      <c r="C38">
        <v>7</v>
      </c>
      <c r="D38" t="s">
        <v>197</v>
      </c>
      <c r="E38" s="3">
        <v>38.0625</v>
      </c>
      <c r="F38" s="3">
        <v>-122.92913</v>
      </c>
      <c r="G38" s="2">
        <v>0.46527777777777801</v>
      </c>
      <c r="H38" s="2">
        <v>0.56944444444444398</v>
      </c>
      <c r="I38" s="2">
        <v>0.10416666666666596</v>
      </c>
      <c r="J38" s="8">
        <v>2.4999999999999831</v>
      </c>
      <c r="K38" s="8">
        <v>1.6000000000000107</v>
      </c>
      <c r="L38" s="8">
        <v>1.6000000000000107</v>
      </c>
      <c r="M38" t="s">
        <v>25</v>
      </c>
      <c r="N38" t="s">
        <v>24</v>
      </c>
      <c r="O38" t="s">
        <v>34</v>
      </c>
      <c r="P38">
        <v>1</v>
      </c>
      <c r="Q38" t="s">
        <v>212</v>
      </c>
      <c r="R38" s="9" t="s">
        <v>192</v>
      </c>
      <c r="S38">
        <v>3</v>
      </c>
      <c r="T38">
        <v>4</v>
      </c>
      <c r="U38">
        <v>3</v>
      </c>
      <c r="V38">
        <v>4</v>
      </c>
      <c r="W38">
        <v>97</v>
      </c>
      <c r="X38">
        <f t="shared" si="0"/>
        <v>90</v>
      </c>
      <c r="Y38" t="s">
        <v>203</v>
      </c>
      <c r="Z38" t="s">
        <v>40</v>
      </c>
      <c r="AA38" t="s">
        <v>41</v>
      </c>
      <c r="AB38" t="s">
        <v>27</v>
      </c>
      <c r="AC38" t="s">
        <v>41</v>
      </c>
      <c r="AD38" t="s">
        <v>27</v>
      </c>
      <c r="AE38" t="s">
        <v>27</v>
      </c>
      <c r="AG38" s="10">
        <v>0.5625</v>
      </c>
      <c r="AH38" s="10">
        <v>0.5625</v>
      </c>
      <c r="AI38" s="8">
        <v>13.5</v>
      </c>
      <c r="AJ38">
        <v>15.63</v>
      </c>
      <c r="AK38">
        <v>76.7</v>
      </c>
      <c r="AL38">
        <v>6.04</v>
      </c>
      <c r="AM38">
        <v>57647</v>
      </c>
      <c r="AN38">
        <v>38.43</v>
      </c>
      <c r="AO38" t="s">
        <v>27</v>
      </c>
      <c r="AP38" s="9" t="s">
        <v>72</v>
      </c>
      <c r="AQ38" s="9" t="s">
        <v>45</v>
      </c>
      <c r="AR38" t="s">
        <v>73</v>
      </c>
      <c r="AT38" t="s">
        <v>75</v>
      </c>
    </row>
    <row r="39" spans="1:46" x14ac:dyDescent="0.25">
      <c r="A39" s="1">
        <v>44384</v>
      </c>
      <c r="B39" s="5">
        <v>44384</v>
      </c>
      <c r="C39">
        <v>7</v>
      </c>
      <c r="D39" t="s">
        <v>197</v>
      </c>
      <c r="E39" s="3">
        <v>38.0625</v>
      </c>
      <c r="F39" s="3">
        <v>-122.92913</v>
      </c>
      <c r="G39" s="2">
        <v>0.46527777777777801</v>
      </c>
      <c r="H39" s="2">
        <v>0.56944444444444398</v>
      </c>
      <c r="I39" s="2">
        <v>0.10416666666666596</v>
      </c>
      <c r="J39" s="8">
        <v>2.4999999999999831</v>
      </c>
      <c r="K39" s="8">
        <v>1.6000000000000107</v>
      </c>
      <c r="L39" s="8">
        <v>1.6000000000000107</v>
      </c>
      <c r="M39" t="s">
        <v>25</v>
      </c>
      <c r="N39" t="s">
        <v>24</v>
      </c>
      <c r="O39" t="s">
        <v>34</v>
      </c>
      <c r="P39">
        <v>1</v>
      </c>
      <c r="Q39" t="s">
        <v>212</v>
      </c>
      <c r="R39" s="9" t="s">
        <v>192</v>
      </c>
      <c r="S39">
        <v>4</v>
      </c>
      <c r="T39">
        <v>4</v>
      </c>
      <c r="U39">
        <v>4</v>
      </c>
      <c r="V39">
        <v>4</v>
      </c>
      <c r="W39">
        <v>107</v>
      </c>
      <c r="X39">
        <f t="shared" si="0"/>
        <v>100</v>
      </c>
      <c r="Y39" t="s">
        <v>193</v>
      </c>
      <c r="Z39" t="s">
        <v>40</v>
      </c>
      <c r="AA39" t="s">
        <v>41</v>
      </c>
      <c r="AB39" t="s">
        <v>27</v>
      </c>
      <c r="AC39" t="s">
        <v>41</v>
      </c>
      <c r="AD39" t="s">
        <v>27</v>
      </c>
      <c r="AE39" t="s">
        <v>27</v>
      </c>
      <c r="AG39" s="10">
        <v>0.5625</v>
      </c>
      <c r="AH39" s="10">
        <v>0.5625</v>
      </c>
      <c r="AI39" s="8">
        <v>13.5</v>
      </c>
      <c r="AJ39">
        <v>15.63</v>
      </c>
      <c r="AK39">
        <v>76.7</v>
      </c>
      <c r="AL39">
        <v>6.04</v>
      </c>
      <c r="AM39">
        <v>57647</v>
      </c>
      <c r="AN39">
        <v>38.43</v>
      </c>
      <c r="AO39" t="s">
        <v>27</v>
      </c>
      <c r="AP39" s="9" t="s">
        <v>72</v>
      </c>
      <c r="AQ39" s="9" t="s">
        <v>45</v>
      </c>
      <c r="AR39" t="s">
        <v>73</v>
      </c>
      <c r="AT39" t="s">
        <v>75</v>
      </c>
    </row>
    <row r="40" spans="1:46" x14ac:dyDescent="0.25">
      <c r="A40" s="1">
        <v>44384</v>
      </c>
      <c r="B40" s="5">
        <v>44384</v>
      </c>
      <c r="C40">
        <v>7</v>
      </c>
      <c r="D40" t="s">
        <v>197</v>
      </c>
      <c r="E40" s="3">
        <v>38.0625</v>
      </c>
      <c r="F40" s="3">
        <v>-122.92913</v>
      </c>
      <c r="G40" s="2">
        <v>0.46527777777777801</v>
      </c>
      <c r="H40" s="2">
        <v>0.54861111111111105</v>
      </c>
      <c r="I40" s="2">
        <v>8.3333333333333037E-2</v>
      </c>
      <c r="J40" s="8">
        <v>1.9999999999999929</v>
      </c>
      <c r="K40" s="8">
        <v>0</v>
      </c>
      <c r="L40" s="8">
        <v>2.0000000000000071</v>
      </c>
      <c r="M40" t="s">
        <v>25</v>
      </c>
      <c r="N40" t="s">
        <v>33</v>
      </c>
      <c r="O40" t="s">
        <v>34</v>
      </c>
      <c r="P40">
        <v>2</v>
      </c>
      <c r="Q40" t="s">
        <v>213</v>
      </c>
      <c r="R40" s="9" t="s">
        <v>174</v>
      </c>
      <c r="S40">
        <v>0</v>
      </c>
      <c r="T40">
        <v>0</v>
      </c>
      <c r="U40">
        <v>0</v>
      </c>
      <c r="V40">
        <v>4</v>
      </c>
      <c r="W40" t="s">
        <v>27</v>
      </c>
      <c r="X40" t="s">
        <v>27</v>
      </c>
      <c r="Y40" t="s">
        <v>27</v>
      </c>
      <c r="Z40" t="s">
        <v>27</v>
      </c>
      <c r="AA40" t="s">
        <v>27</v>
      </c>
      <c r="AB40" t="s">
        <v>27</v>
      </c>
      <c r="AC40" t="s">
        <v>27</v>
      </c>
      <c r="AD40" t="s">
        <v>27</v>
      </c>
      <c r="AE40" t="s">
        <v>27</v>
      </c>
      <c r="AG40" s="10" t="s">
        <v>27</v>
      </c>
      <c r="AH40" s="10" t="s">
        <v>27</v>
      </c>
      <c r="AI40" s="8" t="s">
        <v>27</v>
      </c>
      <c r="AJ40">
        <v>15.63</v>
      </c>
      <c r="AK40">
        <v>76.7</v>
      </c>
      <c r="AL40">
        <v>6.04</v>
      </c>
      <c r="AM40">
        <v>57647</v>
      </c>
      <c r="AN40">
        <v>38.43</v>
      </c>
      <c r="AO40" t="s">
        <v>27</v>
      </c>
      <c r="AP40" s="9" t="s">
        <v>72</v>
      </c>
      <c r="AQ40" s="9" t="s">
        <v>45</v>
      </c>
      <c r="AR40" t="s">
        <v>73</v>
      </c>
      <c r="AT40" t="s">
        <v>76</v>
      </c>
    </row>
    <row r="41" spans="1:46" x14ac:dyDescent="0.25">
      <c r="A41" s="1">
        <v>44387</v>
      </c>
      <c r="B41" s="5">
        <v>44387</v>
      </c>
      <c r="C41">
        <v>7</v>
      </c>
      <c r="D41" t="s">
        <v>197</v>
      </c>
      <c r="E41" s="3">
        <v>38.062280000000001</v>
      </c>
      <c r="F41" s="3">
        <v>-122.92908</v>
      </c>
      <c r="G41" s="2">
        <v>0.59027777777777779</v>
      </c>
      <c r="H41" s="2">
        <v>0.67361111111111116</v>
      </c>
      <c r="I41" s="2">
        <v>8.333333333333337E-2</v>
      </c>
      <c r="J41" s="8">
        <v>2.0000000000000009</v>
      </c>
      <c r="K41" s="8">
        <v>1.4999999999999993</v>
      </c>
      <c r="L41" s="8">
        <v>1.9999999999999991</v>
      </c>
      <c r="M41" t="s">
        <v>25</v>
      </c>
      <c r="N41" t="s">
        <v>24</v>
      </c>
      <c r="O41" t="s">
        <v>34</v>
      </c>
      <c r="P41">
        <v>1</v>
      </c>
      <c r="Q41" t="s">
        <v>219</v>
      </c>
      <c r="R41" s="9" t="s">
        <v>192</v>
      </c>
      <c r="S41">
        <v>1</v>
      </c>
      <c r="T41">
        <v>3</v>
      </c>
      <c r="U41">
        <v>1</v>
      </c>
      <c r="V41">
        <v>4</v>
      </c>
      <c r="W41">
        <v>99</v>
      </c>
      <c r="X41">
        <f t="shared" si="0"/>
        <v>90</v>
      </c>
      <c r="Y41" t="s">
        <v>203</v>
      </c>
      <c r="Z41" t="s">
        <v>49</v>
      </c>
      <c r="AA41" t="s">
        <v>41</v>
      </c>
      <c r="AB41" t="s">
        <v>27</v>
      </c>
      <c r="AC41" t="s">
        <v>41</v>
      </c>
      <c r="AD41" t="s">
        <v>27</v>
      </c>
      <c r="AE41" t="s">
        <v>27</v>
      </c>
      <c r="AG41" s="10">
        <v>0.60416666666666663</v>
      </c>
      <c r="AH41" s="10">
        <v>0.60416666666666663</v>
      </c>
      <c r="AI41" s="8">
        <v>14.5</v>
      </c>
      <c r="AJ41">
        <v>20.789000000000001</v>
      </c>
      <c r="AK41">
        <v>127.8</v>
      </c>
      <c r="AL41">
        <v>9.1999999999999993</v>
      </c>
      <c r="AM41">
        <v>56292</v>
      </c>
      <c r="AN41">
        <v>37.47</v>
      </c>
      <c r="AO41" t="s">
        <v>27</v>
      </c>
      <c r="AP41" s="9" t="s">
        <v>30</v>
      </c>
      <c r="AQ41" s="9" t="s">
        <v>31</v>
      </c>
      <c r="AR41" t="s">
        <v>77</v>
      </c>
    </row>
    <row r="42" spans="1:46" x14ac:dyDescent="0.25">
      <c r="A42" s="1">
        <v>44387</v>
      </c>
      <c r="B42" s="5">
        <v>44387</v>
      </c>
      <c r="C42">
        <v>7</v>
      </c>
      <c r="D42" t="s">
        <v>197</v>
      </c>
      <c r="E42" s="3">
        <v>38.062280000000001</v>
      </c>
      <c r="F42" s="3">
        <v>-122.92908</v>
      </c>
      <c r="G42" s="2">
        <v>0.59027777777777779</v>
      </c>
      <c r="H42" s="2">
        <v>0.67361111111111116</v>
      </c>
      <c r="I42" s="2">
        <v>8.333333333333337E-2</v>
      </c>
      <c r="J42" s="8">
        <v>2.0000000000000009</v>
      </c>
      <c r="K42" s="8">
        <v>1.4999999999999993</v>
      </c>
      <c r="L42" s="8">
        <v>1.9999999999999991</v>
      </c>
      <c r="M42" t="s">
        <v>25</v>
      </c>
      <c r="N42" t="s">
        <v>24</v>
      </c>
      <c r="O42" t="s">
        <v>34</v>
      </c>
      <c r="P42">
        <v>1</v>
      </c>
      <c r="Q42" t="s">
        <v>219</v>
      </c>
      <c r="R42" s="9" t="s">
        <v>192</v>
      </c>
      <c r="S42">
        <v>2</v>
      </c>
      <c r="T42">
        <v>3</v>
      </c>
      <c r="U42">
        <v>2</v>
      </c>
      <c r="V42">
        <v>4</v>
      </c>
      <c r="W42">
        <v>104</v>
      </c>
      <c r="X42">
        <f t="shared" si="0"/>
        <v>100</v>
      </c>
      <c r="Y42" t="s">
        <v>193</v>
      </c>
      <c r="Z42" t="s">
        <v>49</v>
      </c>
      <c r="AA42" t="s">
        <v>41</v>
      </c>
      <c r="AB42" t="s">
        <v>27</v>
      </c>
      <c r="AC42" t="s">
        <v>41</v>
      </c>
      <c r="AD42" t="s">
        <v>27</v>
      </c>
      <c r="AE42" t="s">
        <v>27</v>
      </c>
      <c r="AG42" s="10">
        <v>0.65</v>
      </c>
      <c r="AH42" s="10">
        <v>0.64583333333333326</v>
      </c>
      <c r="AI42" s="8">
        <v>15.6</v>
      </c>
      <c r="AJ42">
        <v>20.789000000000001</v>
      </c>
      <c r="AK42">
        <v>127.8</v>
      </c>
      <c r="AL42">
        <v>9.1999999999999993</v>
      </c>
      <c r="AM42">
        <v>56292</v>
      </c>
      <c r="AN42">
        <v>37.47</v>
      </c>
      <c r="AO42" t="s">
        <v>27</v>
      </c>
      <c r="AP42" s="9" t="s">
        <v>30</v>
      </c>
      <c r="AQ42" s="9" t="s">
        <v>31</v>
      </c>
      <c r="AR42" t="s">
        <v>77</v>
      </c>
    </row>
    <row r="43" spans="1:46" x14ac:dyDescent="0.25">
      <c r="A43" s="1">
        <v>44387</v>
      </c>
      <c r="B43" s="5">
        <v>44387</v>
      </c>
      <c r="C43">
        <v>7</v>
      </c>
      <c r="D43" t="s">
        <v>197</v>
      </c>
      <c r="E43" s="3">
        <v>38.062280000000001</v>
      </c>
      <c r="F43" s="3">
        <v>-122.92908</v>
      </c>
      <c r="G43" s="2">
        <v>0.59027777777777801</v>
      </c>
      <c r="H43" s="2">
        <v>0.67361111111111105</v>
      </c>
      <c r="I43" s="2">
        <v>8.3333333333333037E-2</v>
      </c>
      <c r="J43" s="8">
        <v>1.9999999999999929</v>
      </c>
      <c r="K43" s="8">
        <v>1.5000000000000053</v>
      </c>
      <c r="L43" s="8">
        <v>2.0000000000000071</v>
      </c>
      <c r="M43" t="s">
        <v>25</v>
      </c>
      <c r="N43" t="s">
        <v>24</v>
      </c>
      <c r="O43" t="s">
        <v>34</v>
      </c>
      <c r="P43">
        <v>1</v>
      </c>
      <c r="Q43" t="s">
        <v>219</v>
      </c>
      <c r="R43" s="9" t="s">
        <v>192</v>
      </c>
      <c r="S43">
        <v>3</v>
      </c>
      <c r="T43">
        <v>3</v>
      </c>
      <c r="U43">
        <v>3</v>
      </c>
      <c r="V43">
        <v>4</v>
      </c>
      <c r="W43">
        <v>105</v>
      </c>
      <c r="X43">
        <f t="shared" si="0"/>
        <v>100</v>
      </c>
      <c r="Y43" t="s">
        <v>193</v>
      </c>
      <c r="Z43" t="s">
        <v>49</v>
      </c>
      <c r="AA43" t="s">
        <v>41</v>
      </c>
      <c r="AB43" t="s">
        <v>27</v>
      </c>
      <c r="AC43" t="s">
        <v>52</v>
      </c>
      <c r="AD43" t="s">
        <v>52</v>
      </c>
      <c r="AE43" t="s">
        <v>58</v>
      </c>
      <c r="AG43" s="10">
        <v>0.67361111111111116</v>
      </c>
      <c r="AH43" s="10">
        <v>0.66666666666666663</v>
      </c>
      <c r="AI43" s="8">
        <v>16.166666666666668</v>
      </c>
      <c r="AJ43">
        <v>20.789000000000001</v>
      </c>
      <c r="AK43">
        <v>127.8</v>
      </c>
      <c r="AL43">
        <v>9.1999999999999993</v>
      </c>
      <c r="AM43">
        <v>56292</v>
      </c>
      <c r="AN43">
        <v>37.47</v>
      </c>
      <c r="AO43" t="s">
        <v>27</v>
      </c>
      <c r="AP43" s="9" t="s">
        <v>30</v>
      </c>
      <c r="AQ43" s="9" t="s">
        <v>31</v>
      </c>
      <c r="AR43" t="s">
        <v>77</v>
      </c>
    </row>
    <row r="44" spans="1:46" x14ac:dyDescent="0.25">
      <c r="A44" s="1">
        <v>44387</v>
      </c>
      <c r="B44" s="5">
        <v>44387</v>
      </c>
      <c r="C44">
        <v>7</v>
      </c>
      <c r="D44" t="s">
        <v>197</v>
      </c>
      <c r="E44" s="3">
        <v>38.062280000000001</v>
      </c>
      <c r="F44" s="3">
        <v>-122.92908</v>
      </c>
      <c r="G44" s="2">
        <v>0.59027777777777801</v>
      </c>
      <c r="H44" s="2">
        <v>0.67361111111111105</v>
      </c>
      <c r="I44" s="2">
        <v>8.3333333333333037E-2</v>
      </c>
      <c r="J44" s="8">
        <v>1.9999999999999929</v>
      </c>
      <c r="K44" s="8">
        <v>0.50000000000000178</v>
      </c>
      <c r="L44" s="8">
        <v>2.0000000000000071</v>
      </c>
      <c r="M44" t="s">
        <v>25</v>
      </c>
      <c r="N44" t="s">
        <v>33</v>
      </c>
      <c r="O44" t="s">
        <v>34</v>
      </c>
      <c r="P44">
        <v>2</v>
      </c>
      <c r="Q44" t="s">
        <v>220</v>
      </c>
      <c r="R44" s="9" t="s">
        <v>192</v>
      </c>
      <c r="S44">
        <v>1</v>
      </c>
      <c r="T44">
        <v>1</v>
      </c>
      <c r="U44">
        <v>4</v>
      </c>
      <c r="V44">
        <v>4</v>
      </c>
      <c r="W44">
        <v>94</v>
      </c>
      <c r="X44">
        <f t="shared" si="0"/>
        <v>90</v>
      </c>
      <c r="Y44" t="s">
        <v>203</v>
      </c>
      <c r="Z44" t="s">
        <v>40</v>
      </c>
      <c r="AA44" t="s">
        <v>41</v>
      </c>
      <c r="AB44" t="s">
        <v>27</v>
      </c>
      <c r="AC44" t="s">
        <v>41</v>
      </c>
      <c r="AD44" t="s">
        <v>27</v>
      </c>
      <c r="AE44" t="s">
        <v>27</v>
      </c>
      <c r="AG44" s="10">
        <v>0.65625</v>
      </c>
      <c r="AH44" s="10">
        <v>0.66666666666666663</v>
      </c>
      <c r="AI44" s="8">
        <v>15.75</v>
      </c>
      <c r="AJ44">
        <v>20.789000000000001</v>
      </c>
      <c r="AK44">
        <v>127.8</v>
      </c>
      <c r="AL44">
        <v>9.1999999999999993</v>
      </c>
      <c r="AM44">
        <v>56292</v>
      </c>
      <c r="AN44">
        <v>37.47</v>
      </c>
      <c r="AO44" t="s">
        <v>27</v>
      </c>
      <c r="AP44" s="9" t="s">
        <v>30</v>
      </c>
      <c r="AQ44" s="9" t="s">
        <v>31</v>
      </c>
      <c r="AR44" t="s">
        <v>77</v>
      </c>
    </row>
    <row r="45" spans="1:46" x14ac:dyDescent="0.25">
      <c r="A45" s="1">
        <v>44398</v>
      </c>
      <c r="B45" s="5">
        <v>44398</v>
      </c>
      <c r="C45">
        <v>7</v>
      </c>
      <c r="D45" t="s">
        <v>197</v>
      </c>
      <c r="E45" s="3">
        <v>38.062489999999997</v>
      </c>
      <c r="F45" s="3">
        <v>-122.92906000000001</v>
      </c>
      <c r="G45" s="2">
        <v>0.4548611111111111</v>
      </c>
      <c r="H45" s="2">
        <v>0.53819444444444442</v>
      </c>
      <c r="I45" s="2">
        <v>8.3333333333333315E-2</v>
      </c>
      <c r="J45" s="8">
        <v>1.9999999999999996</v>
      </c>
      <c r="K45" s="8">
        <v>2.0000000000000004</v>
      </c>
      <c r="L45" s="8">
        <v>2.5000000000000004</v>
      </c>
      <c r="M45" t="s">
        <v>25</v>
      </c>
      <c r="N45" t="s">
        <v>24</v>
      </c>
      <c r="O45" t="s">
        <v>26</v>
      </c>
      <c r="P45">
        <v>1</v>
      </c>
      <c r="Q45" t="s">
        <v>221</v>
      </c>
      <c r="R45" s="9" t="s">
        <v>192</v>
      </c>
      <c r="S45">
        <v>1</v>
      </c>
      <c r="T45">
        <v>4</v>
      </c>
      <c r="U45">
        <v>1</v>
      </c>
      <c r="V45">
        <v>5</v>
      </c>
      <c r="W45">
        <v>94</v>
      </c>
      <c r="X45">
        <f t="shared" si="0"/>
        <v>90</v>
      </c>
      <c r="Y45" t="s">
        <v>203</v>
      </c>
      <c r="Z45" t="s">
        <v>40</v>
      </c>
      <c r="AA45" t="s">
        <v>41</v>
      </c>
      <c r="AB45" t="s">
        <v>27</v>
      </c>
      <c r="AC45" t="s">
        <v>41</v>
      </c>
      <c r="AD45" t="s">
        <v>27</v>
      </c>
      <c r="AE45" t="s">
        <v>27</v>
      </c>
      <c r="AG45" s="10">
        <v>0.48958333333333331</v>
      </c>
      <c r="AH45" s="10">
        <v>0.5</v>
      </c>
      <c r="AI45" s="8">
        <v>11.75</v>
      </c>
      <c r="AJ45">
        <v>17.753</v>
      </c>
      <c r="AK45">
        <v>91.3</v>
      </c>
      <c r="AL45">
        <v>6.91</v>
      </c>
      <c r="AM45">
        <v>57286</v>
      </c>
      <c r="AN45">
        <v>38.21</v>
      </c>
      <c r="AO45" t="s">
        <v>27</v>
      </c>
      <c r="AP45" s="9" t="s">
        <v>72</v>
      </c>
      <c r="AQ45" s="9" t="s">
        <v>31</v>
      </c>
      <c r="AR45" t="s">
        <v>77</v>
      </c>
    </row>
    <row r="46" spans="1:46" x14ac:dyDescent="0.25">
      <c r="A46" s="1">
        <v>44398</v>
      </c>
      <c r="B46" s="5">
        <v>44398</v>
      </c>
      <c r="C46">
        <v>7</v>
      </c>
      <c r="D46" t="s">
        <v>197</v>
      </c>
      <c r="E46" s="3">
        <v>38.062489999999997</v>
      </c>
      <c r="F46" s="3">
        <v>-122.92906000000001</v>
      </c>
      <c r="G46" s="2">
        <v>0.4548611111111111</v>
      </c>
      <c r="H46" s="2">
        <v>0.53819444444444442</v>
      </c>
      <c r="I46" s="2">
        <v>8.3333333333333315E-2</v>
      </c>
      <c r="J46" s="8">
        <v>1.9999999999999996</v>
      </c>
      <c r="K46" s="8">
        <v>2.0000000000000004</v>
      </c>
      <c r="L46" s="8">
        <v>2.5000000000000004</v>
      </c>
      <c r="M46" t="s">
        <v>25</v>
      </c>
      <c r="N46" t="s">
        <v>24</v>
      </c>
      <c r="O46" t="s">
        <v>26</v>
      </c>
      <c r="P46">
        <v>1</v>
      </c>
      <c r="Q46" t="s">
        <v>221</v>
      </c>
      <c r="R46" s="9" t="s">
        <v>192</v>
      </c>
      <c r="S46">
        <v>2</v>
      </c>
      <c r="T46">
        <v>4</v>
      </c>
      <c r="U46">
        <v>2</v>
      </c>
      <c r="V46">
        <v>5</v>
      </c>
      <c r="W46">
        <v>91</v>
      </c>
      <c r="X46">
        <f t="shared" si="0"/>
        <v>90</v>
      </c>
      <c r="Y46" t="s">
        <v>203</v>
      </c>
      <c r="Z46" t="s">
        <v>49</v>
      </c>
      <c r="AA46" t="s">
        <v>41</v>
      </c>
      <c r="AB46" t="s">
        <v>27</v>
      </c>
      <c r="AC46" t="s">
        <v>52</v>
      </c>
      <c r="AD46" t="s">
        <v>52</v>
      </c>
      <c r="AE46" t="s">
        <v>78</v>
      </c>
      <c r="AG46" s="10">
        <v>0.5</v>
      </c>
      <c r="AH46" s="10">
        <v>0.5</v>
      </c>
      <c r="AI46" s="8">
        <v>12</v>
      </c>
      <c r="AJ46">
        <v>17.753</v>
      </c>
      <c r="AK46">
        <v>91.3</v>
      </c>
      <c r="AL46">
        <v>6.91</v>
      </c>
      <c r="AM46">
        <v>57286</v>
      </c>
      <c r="AN46">
        <v>38.21</v>
      </c>
      <c r="AO46" t="s">
        <v>27</v>
      </c>
      <c r="AP46" s="9" t="s">
        <v>72</v>
      </c>
      <c r="AQ46" s="9" t="s">
        <v>31</v>
      </c>
      <c r="AR46" t="s">
        <v>77</v>
      </c>
    </row>
    <row r="47" spans="1:46" x14ac:dyDescent="0.25">
      <c r="A47" s="1">
        <v>44398</v>
      </c>
      <c r="B47" s="5">
        <v>44398</v>
      </c>
      <c r="C47">
        <v>7</v>
      </c>
      <c r="D47" t="s">
        <v>197</v>
      </c>
      <c r="E47" s="3">
        <v>38.062489999999997</v>
      </c>
      <c r="F47" s="3">
        <v>-122.92906000000001</v>
      </c>
      <c r="G47" s="2">
        <v>0.4548611111111111</v>
      </c>
      <c r="H47" s="2">
        <v>0.53819444444444442</v>
      </c>
      <c r="I47" s="2">
        <v>8.3333333333333315E-2</v>
      </c>
      <c r="J47" s="8">
        <v>1.9999999999999996</v>
      </c>
      <c r="K47" s="8">
        <v>2.0000000000000004</v>
      </c>
      <c r="L47" s="8">
        <v>2.5000000000000004</v>
      </c>
      <c r="M47" t="s">
        <v>25</v>
      </c>
      <c r="N47" t="s">
        <v>24</v>
      </c>
      <c r="O47" t="s">
        <v>26</v>
      </c>
      <c r="P47">
        <v>1</v>
      </c>
      <c r="Q47" t="s">
        <v>221</v>
      </c>
      <c r="R47" s="9" t="s">
        <v>192</v>
      </c>
      <c r="S47">
        <v>3</v>
      </c>
      <c r="T47">
        <v>4</v>
      </c>
      <c r="U47">
        <v>3</v>
      </c>
      <c r="V47">
        <v>5</v>
      </c>
      <c r="W47">
        <v>97</v>
      </c>
      <c r="X47">
        <f t="shared" si="0"/>
        <v>90</v>
      </c>
      <c r="Y47" t="s">
        <v>203</v>
      </c>
      <c r="Z47" t="s">
        <v>49</v>
      </c>
      <c r="AA47" t="s">
        <v>41</v>
      </c>
      <c r="AB47" t="s">
        <v>27</v>
      </c>
      <c r="AC47" t="s">
        <v>41</v>
      </c>
      <c r="AD47" t="s">
        <v>27</v>
      </c>
      <c r="AE47" t="s">
        <v>27</v>
      </c>
      <c r="AG47" s="10">
        <v>0.5</v>
      </c>
      <c r="AH47" s="10">
        <v>0.5</v>
      </c>
      <c r="AI47" s="8">
        <v>12</v>
      </c>
      <c r="AJ47">
        <v>17.753</v>
      </c>
      <c r="AK47">
        <v>91.3</v>
      </c>
      <c r="AL47">
        <v>6.91</v>
      </c>
      <c r="AM47">
        <v>57286</v>
      </c>
      <c r="AN47">
        <v>38.21</v>
      </c>
      <c r="AO47" t="s">
        <v>27</v>
      </c>
      <c r="AP47" s="9" t="s">
        <v>72</v>
      </c>
      <c r="AQ47" s="9" t="s">
        <v>31</v>
      </c>
      <c r="AR47" t="s">
        <v>77</v>
      </c>
    </row>
    <row r="48" spans="1:46" x14ac:dyDescent="0.25">
      <c r="A48" s="1">
        <v>44398</v>
      </c>
      <c r="B48" s="5">
        <v>44398</v>
      </c>
      <c r="C48">
        <v>7</v>
      </c>
      <c r="D48" t="s">
        <v>197</v>
      </c>
      <c r="E48" s="3">
        <v>38.062489999999997</v>
      </c>
      <c r="F48" s="3">
        <v>-122.92906000000001</v>
      </c>
      <c r="G48" s="2">
        <v>0.4548611111111111</v>
      </c>
      <c r="H48" s="2">
        <v>0.53819444444444442</v>
      </c>
      <c r="I48" s="2">
        <v>8.3333333333333315E-2</v>
      </c>
      <c r="J48" s="8">
        <v>1.9999999999999996</v>
      </c>
      <c r="K48" s="8">
        <v>2.0000000000000004</v>
      </c>
      <c r="L48" s="8">
        <v>2.5000000000000004</v>
      </c>
      <c r="M48" t="s">
        <v>25</v>
      </c>
      <c r="N48" t="s">
        <v>24</v>
      </c>
      <c r="O48" t="s">
        <v>26</v>
      </c>
      <c r="P48">
        <v>1</v>
      </c>
      <c r="Q48" t="s">
        <v>221</v>
      </c>
      <c r="R48" s="9" t="s">
        <v>192</v>
      </c>
      <c r="S48">
        <v>4</v>
      </c>
      <c r="T48">
        <v>4</v>
      </c>
      <c r="U48">
        <v>4</v>
      </c>
      <c r="V48">
        <v>5</v>
      </c>
      <c r="W48">
        <v>100</v>
      </c>
      <c r="X48">
        <f t="shared" si="0"/>
        <v>100</v>
      </c>
      <c r="Y48" t="s">
        <v>203</v>
      </c>
      <c r="Z48" t="s">
        <v>40</v>
      </c>
      <c r="AA48" t="s">
        <v>41</v>
      </c>
      <c r="AB48" t="s">
        <v>27</v>
      </c>
      <c r="AC48" t="s">
        <v>41</v>
      </c>
      <c r="AD48" t="s">
        <v>27</v>
      </c>
      <c r="AE48" t="s">
        <v>27</v>
      </c>
      <c r="AG48" s="10">
        <v>0.50694444444444442</v>
      </c>
      <c r="AH48" s="10">
        <v>0.5</v>
      </c>
      <c r="AI48" s="8">
        <v>12.166666666666666</v>
      </c>
      <c r="AJ48">
        <v>17.753</v>
      </c>
      <c r="AK48">
        <v>91.3</v>
      </c>
      <c r="AL48">
        <v>6.91</v>
      </c>
      <c r="AM48">
        <v>57286</v>
      </c>
      <c r="AN48">
        <v>38.21</v>
      </c>
      <c r="AO48" t="s">
        <v>27</v>
      </c>
      <c r="AP48" s="9" t="s">
        <v>72</v>
      </c>
      <c r="AQ48" s="9" t="s">
        <v>31</v>
      </c>
      <c r="AR48" t="s">
        <v>77</v>
      </c>
    </row>
    <row r="49" spans="1:46" x14ac:dyDescent="0.25">
      <c r="A49" s="1">
        <v>44398</v>
      </c>
      <c r="B49" s="5">
        <v>44398</v>
      </c>
      <c r="C49">
        <v>7</v>
      </c>
      <c r="D49" t="s">
        <v>197</v>
      </c>
      <c r="E49" s="3">
        <v>38.062489999999997</v>
      </c>
      <c r="F49" s="3">
        <v>-122.92906000000001</v>
      </c>
      <c r="G49" s="2">
        <v>0.4548611111111111</v>
      </c>
      <c r="H49" s="2">
        <v>0.53819444444444442</v>
      </c>
      <c r="I49" s="2">
        <v>8.3333333333333315E-2</v>
      </c>
      <c r="J49" s="8">
        <v>1.9999999999999996</v>
      </c>
      <c r="K49" s="8">
        <v>0.50000000000000011</v>
      </c>
      <c r="L49" s="8">
        <v>2.5000000000000004</v>
      </c>
      <c r="M49" t="s">
        <v>25</v>
      </c>
      <c r="N49" t="s">
        <v>33</v>
      </c>
      <c r="O49" t="s">
        <v>26</v>
      </c>
      <c r="P49">
        <v>2</v>
      </c>
      <c r="Q49" t="s">
        <v>222</v>
      </c>
      <c r="R49" s="9" t="s">
        <v>192</v>
      </c>
      <c r="S49">
        <v>1</v>
      </c>
      <c r="T49">
        <v>1</v>
      </c>
      <c r="U49">
        <v>5</v>
      </c>
      <c r="V49">
        <v>5</v>
      </c>
      <c r="W49">
        <v>104</v>
      </c>
      <c r="X49">
        <f t="shared" si="0"/>
        <v>100</v>
      </c>
      <c r="Y49" t="s">
        <v>203</v>
      </c>
      <c r="Z49" t="s">
        <v>40</v>
      </c>
      <c r="AA49" t="s">
        <v>41</v>
      </c>
      <c r="AB49" t="s">
        <v>27</v>
      </c>
      <c r="AC49" t="s">
        <v>41</v>
      </c>
      <c r="AD49" t="s">
        <v>27</v>
      </c>
      <c r="AE49" t="s">
        <v>27</v>
      </c>
      <c r="AG49" s="10">
        <v>0.52986111111111112</v>
      </c>
      <c r="AH49" s="10">
        <v>0.52083333333333326</v>
      </c>
      <c r="AI49" s="8">
        <v>12.716666666666667</v>
      </c>
      <c r="AJ49">
        <v>17.753</v>
      </c>
      <c r="AK49">
        <v>91.3</v>
      </c>
      <c r="AL49">
        <v>6.91</v>
      </c>
      <c r="AM49">
        <v>57286</v>
      </c>
      <c r="AN49">
        <v>38.21</v>
      </c>
      <c r="AO49" t="s">
        <v>27</v>
      </c>
      <c r="AP49" s="9" t="s">
        <v>72</v>
      </c>
      <c r="AQ49" s="9" t="s">
        <v>31</v>
      </c>
      <c r="AR49" t="s">
        <v>77</v>
      </c>
    </row>
    <row r="50" spans="1:46" x14ac:dyDescent="0.25">
      <c r="A50" s="1">
        <v>44399</v>
      </c>
      <c r="B50" s="5">
        <v>44399</v>
      </c>
      <c r="C50">
        <v>7</v>
      </c>
      <c r="D50" t="s">
        <v>197</v>
      </c>
      <c r="E50" s="3">
        <v>38.062469999999998</v>
      </c>
      <c r="F50" s="3">
        <v>-122.92905</v>
      </c>
      <c r="G50" s="2">
        <v>0.51388888888888895</v>
      </c>
      <c r="H50" s="2">
        <v>0.60763888888888895</v>
      </c>
      <c r="I50" s="2">
        <v>9.375E-2</v>
      </c>
      <c r="J50" s="8">
        <v>2.25</v>
      </c>
      <c r="K50" s="8">
        <v>2.6666666666666665</v>
      </c>
      <c r="L50" s="8">
        <v>2.6666666666666665</v>
      </c>
      <c r="M50" t="s">
        <v>25</v>
      </c>
      <c r="N50" t="s">
        <v>24</v>
      </c>
      <c r="O50" t="s">
        <v>34</v>
      </c>
      <c r="P50">
        <v>1</v>
      </c>
      <c r="Q50" t="s">
        <v>223</v>
      </c>
      <c r="R50" s="9" t="s">
        <v>192</v>
      </c>
      <c r="S50">
        <v>1</v>
      </c>
      <c r="T50">
        <v>6</v>
      </c>
      <c r="U50">
        <v>1</v>
      </c>
      <c r="V50">
        <v>6</v>
      </c>
      <c r="W50">
        <v>126</v>
      </c>
      <c r="X50">
        <f t="shared" si="0"/>
        <v>120</v>
      </c>
      <c r="Y50" t="s">
        <v>193</v>
      </c>
      <c r="Z50" t="s">
        <v>40</v>
      </c>
      <c r="AA50" t="s">
        <v>52</v>
      </c>
      <c r="AB50" t="s">
        <v>52</v>
      </c>
      <c r="AC50" s="6" t="s">
        <v>52</v>
      </c>
      <c r="AD50" t="s">
        <v>52</v>
      </c>
      <c r="AE50" t="s">
        <v>59</v>
      </c>
      <c r="AG50" s="10">
        <v>0.51666666666666672</v>
      </c>
      <c r="AH50" s="10">
        <v>0.52083333333333326</v>
      </c>
      <c r="AI50" s="8">
        <v>12.4</v>
      </c>
      <c r="AJ50">
        <v>17.965</v>
      </c>
      <c r="AK50">
        <v>90.2</v>
      </c>
      <c r="AL50">
        <v>6.8</v>
      </c>
      <c r="AM50">
        <v>56940</v>
      </c>
      <c r="AN50">
        <v>37.94</v>
      </c>
      <c r="AO50" t="s">
        <v>27</v>
      </c>
      <c r="AP50" s="9" t="s">
        <v>252</v>
      </c>
      <c r="AQ50" s="9" t="s">
        <v>45</v>
      </c>
      <c r="AR50" t="s">
        <v>79</v>
      </c>
      <c r="AT50" t="s">
        <v>82</v>
      </c>
    </row>
    <row r="51" spans="1:46" x14ac:dyDescent="0.25">
      <c r="A51" s="1">
        <v>44399</v>
      </c>
      <c r="B51" s="5">
        <v>44399</v>
      </c>
      <c r="C51">
        <v>7</v>
      </c>
      <c r="D51" t="s">
        <v>197</v>
      </c>
      <c r="E51" s="3">
        <v>38.062469999999998</v>
      </c>
      <c r="F51" s="3">
        <v>-122.92905</v>
      </c>
      <c r="G51" s="2">
        <v>0.51388888888888895</v>
      </c>
      <c r="H51" s="2">
        <v>0.60763888888888895</v>
      </c>
      <c r="I51" s="2">
        <v>9.375E-2</v>
      </c>
      <c r="J51" s="8">
        <v>2.25</v>
      </c>
      <c r="K51" s="8">
        <v>2.6666666666666665</v>
      </c>
      <c r="L51" s="8">
        <v>2.6666666666666665</v>
      </c>
      <c r="M51" t="s">
        <v>25</v>
      </c>
      <c r="N51" t="s">
        <v>24</v>
      </c>
      <c r="O51" t="s">
        <v>34</v>
      </c>
      <c r="P51">
        <v>1</v>
      </c>
      <c r="Q51" t="s">
        <v>223</v>
      </c>
      <c r="R51" s="9" t="s">
        <v>192</v>
      </c>
      <c r="S51">
        <v>2</v>
      </c>
      <c r="T51">
        <v>6</v>
      </c>
      <c r="U51">
        <v>2</v>
      </c>
      <c r="V51">
        <v>6</v>
      </c>
      <c r="W51">
        <v>126</v>
      </c>
      <c r="X51">
        <f t="shared" si="0"/>
        <v>120</v>
      </c>
      <c r="Y51" t="s">
        <v>193</v>
      </c>
      <c r="Z51" t="s">
        <v>40</v>
      </c>
      <c r="AA51" t="s">
        <v>52</v>
      </c>
      <c r="AB51" t="s">
        <v>52</v>
      </c>
      <c r="AC51" s="6" t="s">
        <v>52</v>
      </c>
      <c r="AD51" t="s">
        <v>52</v>
      </c>
      <c r="AE51" t="s">
        <v>60</v>
      </c>
      <c r="AG51" s="10">
        <v>0.52222222222222225</v>
      </c>
      <c r="AH51" s="10">
        <v>0.52083333333333326</v>
      </c>
      <c r="AI51" s="8">
        <v>12.533333333333333</v>
      </c>
      <c r="AJ51">
        <v>17.965</v>
      </c>
      <c r="AK51">
        <v>90.2</v>
      </c>
      <c r="AL51">
        <v>6.8</v>
      </c>
      <c r="AM51">
        <v>56940</v>
      </c>
      <c r="AN51">
        <v>37.94</v>
      </c>
      <c r="AO51" t="s">
        <v>27</v>
      </c>
      <c r="AP51" s="9" t="s">
        <v>252</v>
      </c>
      <c r="AQ51" s="9" t="s">
        <v>45</v>
      </c>
      <c r="AR51" t="s">
        <v>79</v>
      </c>
      <c r="AT51" t="s">
        <v>82</v>
      </c>
    </row>
    <row r="52" spans="1:46" x14ac:dyDescent="0.25">
      <c r="A52" s="1">
        <v>44399</v>
      </c>
      <c r="B52" s="5">
        <v>44399</v>
      </c>
      <c r="C52">
        <v>7</v>
      </c>
      <c r="D52" t="s">
        <v>197</v>
      </c>
      <c r="E52" s="3">
        <v>38.062469999999998</v>
      </c>
      <c r="F52" s="3">
        <v>-122.92905</v>
      </c>
      <c r="G52" s="2">
        <v>0.51388888888888895</v>
      </c>
      <c r="H52" s="2">
        <v>0.60763888888888895</v>
      </c>
      <c r="I52" s="2">
        <v>9.375E-2</v>
      </c>
      <c r="J52" s="8">
        <v>2.25</v>
      </c>
      <c r="K52" s="8">
        <v>2.6666666666666665</v>
      </c>
      <c r="L52" s="8">
        <v>2.6666666666666665</v>
      </c>
      <c r="M52" t="s">
        <v>25</v>
      </c>
      <c r="N52" t="s">
        <v>24</v>
      </c>
      <c r="O52" t="s">
        <v>34</v>
      </c>
      <c r="P52">
        <v>1</v>
      </c>
      <c r="Q52" t="s">
        <v>223</v>
      </c>
      <c r="R52" s="9" t="s">
        <v>192</v>
      </c>
      <c r="S52">
        <v>3</v>
      </c>
      <c r="T52">
        <v>6</v>
      </c>
      <c r="U52">
        <v>3</v>
      </c>
      <c r="V52">
        <v>6</v>
      </c>
      <c r="W52">
        <v>104</v>
      </c>
      <c r="X52">
        <f t="shared" si="0"/>
        <v>100</v>
      </c>
      <c r="Y52" t="s">
        <v>193</v>
      </c>
      <c r="Z52" t="s">
        <v>49</v>
      </c>
      <c r="AA52" t="s">
        <v>52</v>
      </c>
      <c r="AB52" t="s">
        <v>27</v>
      </c>
      <c r="AC52" s="6" t="s">
        <v>52</v>
      </c>
      <c r="AD52" t="s">
        <v>52</v>
      </c>
      <c r="AE52" t="s">
        <v>61</v>
      </c>
      <c r="AG52" s="10">
        <v>0.53125</v>
      </c>
      <c r="AH52" s="10">
        <v>0.54166666666666663</v>
      </c>
      <c r="AI52" s="8">
        <v>12.75</v>
      </c>
      <c r="AJ52">
        <v>17.965</v>
      </c>
      <c r="AK52">
        <v>90.2</v>
      </c>
      <c r="AL52">
        <v>6.8</v>
      </c>
      <c r="AM52">
        <v>56940</v>
      </c>
      <c r="AN52">
        <v>37.94</v>
      </c>
      <c r="AO52" t="s">
        <v>27</v>
      </c>
      <c r="AP52" s="9" t="s">
        <v>252</v>
      </c>
      <c r="AQ52" s="9" t="s">
        <v>45</v>
      </c>
      <c r="AR52" t="s">
        <v>79</v>
      </c>
      <c r="AT52" t="s">
        <v>82</v>
      </c>
    </row>
    <row r="53" spans="1:46" x14ac:dyDescent="0.25">
      <c r="A53" s="1">
        <v>44399</v>
      </c>
      <c r="B53" s="5">
        <v>44399</v>
      </c>
      <c r="C53">
        <v>7</v>
      </c>
      <c r="D53" t="s">
        <v>197</v>
      </c>
      <c r="E53" s="3">
        <v>38.062469999999998</v>
      </c>
      <c r="F53" s="3">
        <v>-122.92905</v>
      </c>
      <c r="G53" s="2">
        <v>0.51388888888888895</v>
      </c>
      <c r="H53" s="2">
        <v>0.60763888888888895</v>
      </c>
      <c r="I53" s="2">
        <v>9.375E-2</v>
      </c>
      <c r="J53" s="8">
        <v>2.25</v>
      </c>
      <c r="K53" s="8">
        <v>2.6666666666666665</v>
      </c>
      <c r="L53" s="8">
        <v>2.6666666666666665</v>
      </c>
      <c r="M53" t="s">
        <v>25</v>
      </c>
      <c r="N53" t="s">
        <v>24</v>
      </c>
      <c r="O53" t="s">
        <v>34</v>
      </c>
      <c r="P53">
        <v>1</v>
      </c>
      <c r="Q53" t="s">
        <v>223</v>
      </c>
      <c r="R53" s="9" t="s">
        <v>192</v>
      </c>
      <c r="S53">
        <v>4</v>
      </c>
      <c r="T53">
        <v>6</v>
      </c>
      <c r="U53">
        <v>4</v>
      </c>
      <c r="V53">
        <v>6</v>
      </c>
      <c r="W53">
        <v>130</v>
      </c>
      <c r="X53">
        <f t="shared" si="0"/>
        <v>130</v>
      </c>
      <c r="Y53" t="s">
        <v>193</v>
      </c>
      <c r="Z53" t="s">
        <v>40</v>
      </c>
      <c r="AA53" t="s">
        <v>52</v>
      </c>
      <c r="AB53" t="s">
        <v>52</v>
      </c>
      <c r="AC53" s="6" t="s">
        <v>52</v>
      </c>
      <c r="AD53" t="s">
        <v>52</v>
      </c>
      <c r="AE53" t="s">
        <v>80</v>
      </c>
      <c r="AG53" s="10">
        <v>0.53888888888888886</v>
      </c>
      <c r="AH53" s="10">
        <v>0.54166666666666663</v>
      </c>
      <c r="AI53" s="8">
        <v>12.933333333333334</v>
      </c>
      <c r="AJ53">
        <v>17.965</v>
      </c>
      <c r="AK53">
        <v>90.2</v>
      </c>
      <c r="AL53">
        <v>6.8</v>
      </c>
      <c r="AM53">
        <v>56940</v>
      </c>
      <c r="AN53">
        <v>37.94</v>
      </c>
      <c r="AO53" t="s">
        <v>27</v>
      </c>
      <c r="AP53" s="9" t="s">
        <v>252</v>
      </c>
      <c r="AQ53" s="9" t="s">
        <v>45</v>
      </c>
      <c r="AR53" t="s">
        <v>79</v>
      </c>
      <c r="AT53" t="s">
        <v>82</v>
      </c>
    </row>
    <row r="54" spans="1:46" x14ac:dyDescent="0.25">
      <c r="A54" s="1">
        <v>44399</v>
      </c>
      <c r="B54" s="5">
        <v>44399</v>
      </c>
      <c r="C54">
        <v>7</v>
      </c>
      <c r="D54" t="s">
        <v>197</v>
      </c>
      <c r="E54" s="3">
        <v>38.062469999999998</v>
      </c>
      <c r="F54" s="3">
        <v>-122.92905</v>
      </c>
      <c r="G54" s="2">
        <v>0.51388888888888895</v>
      </c>
      <c r="H54" s="2">
        <v>0.60763888888888895</v>
      </c>
      <c r="I54" s="2">
        <v>9.375E-2</v>
      </c>
      <c r="J54" s="8">
        <v>2.25</v>
      </c>
      <c r="K54" s="8">
        <v>2.6666666666666665</v>
      </c>
      <c r="L54" s="8">
        <v>2.6666666666666665</v>
      </c>
      <c r="M54" t="s">
        <v>25</v>
      </c>
      <c r="N54" t="s">
        <v>24</v>
      </c>
      <c r="O54" t="s">
        <v>34</v>
      </c>
      <c r="P54">
        <v>1</v>
      </c>
      <c r="Q54" t="s">
        <v>223</v>
      </c>
      <c r="R54" s="9" t="s">
        <v>192</v>
      </c>
      <c r="S54">
        <v>5</v>
      </c>
      <c r="T54">
        <v>6</v>
      </c>
      <c r="U54">
        <v>5</v>
      </c>
      <c r="V54">
        <v>6</v>
      </c>
      <c r="W54">
        <v>93</v>
      </c>
      <c r="X54">
        <f t="shared" si="0"/>
        <v>90</v>
      </c>
      <c r="Y54" t="s">
        <v>203</v>
      </c>
      <c r="Z54" t="s">
        <v>49</v>
      </c>
      <c r="AA54" t="s">
        <v>41</v>
      </c>
      <c r="AB54" t="s">
        <v>27</v>
      </c>
      <c r="AC54" t="s">
        <v>41</v>
      </c>
      <c r="AD54" t="s">
        <v>27</v>
      </c>
      <c r="AE54" t="s">
        <v>27</v>
      </c>
      <c r="AG54" s="10">
        <v>0.56805555555555554</v>
      </c>
      <c r="AH54" s="10">
        <v>0.5625</v>
      </c>
      <c r="AI54" s="8">
        <v>13.633333333333333</v>
      </c>
      <c r="AJ54">
        <v>17.965</v>
      </c>
      <c r="AK54">
        <v>90.2</v>
      </c>
      <c r="AL54">
        <v>6.8</v>
      </c>
      <c r="AM54">
        <v>56940</v>
      </c>
      <c r="AN54">
        <v>37.94</v>
      </c>
      <c r="AO54" t="s">
        <v>27</v>
      </c>
      <c r="AP54" s="9" t="s">
        <v>252</v>
      </c>
      <c r="AQ54" s="9" t="s">
        <v>45</v>
      </c>
      <c r="AR54" t="s">
        <v>79</v>
      </c>
    </row>
    <row r="55" spans="1:46" x14ac:dyDescent="0.25">
      <c r="A55" s="1">
        <v>44399</v>
      </c>
      <c r="B55" s="5">
        <v>44399</v>
      </c>
      <c r="C55">
        <v>7</v>
      </c>
      <c r="D55" t="s">
        <v>197</v>
      </c>
      <c r="E55" s="3">
        <v>38.062469999999998</v>
      </c>
      <c r="F55" s="3">
        <v>-122.92905</v>
      </c>
      <c r="G55" s="2">
        <v>0.51388888888888895</v>
      </c>
      <c r="H55" s="2">
        <v>0.60763888888888895</v>
      </c>
      <c r="I55" s="2">
        <v>9.375E-2</v>
      </c>
      <c r="J55" s="8">
        <v>2.25</v>
      </c>
      <c r="K55" s="8">
        <v>2.6666666666666665</v>
      </c>
      <c r="L55" s="8">
        <v>2.6666666666666665</v>
      </c>
      <c r="M55" t="s">
        <v>25</v>
      </c>
      <c r="N55" t="s">
        <v>24</v>
      </c>
      <c r="O55" t="s">
        <v>34</v>
      </c>
      <c r="P55">
        <v>1</v>
      </c>
      <c r="Q55" t="s">
        <v>223</v>
      </c>
      <c r="R55" s="9" t="s">
        <v>192</v>
      </c>
      <c r="S55">
        <v>6</v>
      </c>
      <c r="T55">
        <v>6</v>
      </c>
      <c r="U55">
        <v>6</v>
      </c>
      <c r="V55">
        <v>6</v>
      </c>
      <c r="W55">
        <v>109</v>
      </c>
      <c r="X55">
        <f t="shared" si="0"/>
        <v>100</v>
      </c>
      <c r="Y55" t="s">
        <v>193</v>
      </c>
      <c r="Z55" t="s">
        <v>40</v>
      </c>
      <c r="AA55" t="s">
        <v>52</v>
      </c>
      <c r="AB55" t="s">
        <v>41</v>
      </c>
      <c r="AC55" s="6" t="s">
        <v>52</v>
      </c>
      <c r="AD55" t="s">
        <v>52</v>
      </c>
      <c r="AE55" t="s">
        <v>81</v>
      </c>
      <c r="AG55" s="10">
        <v>0.60486111111111118</v>
      </c>
      <c r="AH55" s="10">
        <v>0.60416666666666663</v>
      </c>
      <c r="AI55" s="8">
        <v>14.516666666666667</v>
      </c>
      <c r="AJ55">
        <v>17.965</v>
      </c>
      <c r="AK55">
        <v>90.2</v>
      </c>
      <c r="AL55">
        <v>6.8</v>
      </c>
      <c r="AM55">
        <v>56940</v>
      </c>
      <c r="AN55">
        <v>37.94</v>
      </c>
      <c r="AO55" t="s">
        <v>27</v>
      </c>
      <c r="AP55" s="9" t="s">
        <v>252</v>
      </c>
      <c r="AQ55" s="9" t="s">
        <v>45</v>
      </c>
      <c r="AR55" t="s">
        <v>79</v>
      </c>
      <c r="AT55" t="s">
        <v>82</v>
      </c>
    </row>
    <row r="56" spans="1:46" x14ac:dyDescent="0.25">
      <c r="A56" s="1">
        <v>44399</v>
      </c>
      <c r="B56" s="5">
        <v>44399</v>
      </c>
      <c r="C56">
        <v>7</v>
      </c>
      <c r="D56" t="s">
        <v>197</v>
      </c>
      <c r="E56" s="3">
        <v>38.062469999999998</v>
      </c>
      <c r="F56" s="3">
        <v>-122.92905</v>
      </c>
      <c r="G56" s="2">
        <v>0.51388888888888895</v>
      </c>
      <c r="H56" s="2">
        <v>0.60763888888888895</v>
      </c>
      <c r="I56" s="2">
        <v>9.375E-2</v>
      </c>
      <c r="J56" s="8">
        <v>2.25</v>
      </c>
      <c r="K56" s="8">
        <v>0</v>
      </c>
      <c r="L56" s="8">
        <v>2.6666666666666665</v>
      </c>
      <c r="M56" t="s">
        <v>25</v>
      </c>
      <c r="N56" t="s">
        <v>33</v>
      </c>
      <c r="O56" t="s">
        <v>34</v>
      </c>
      <c r="P56">
        <v>2</v>
      </c>
      <c r="Q56" t="s">
        <v>224</v>
      </c>
      <c r="R56" s="9" t="s">
        <v>174</v>
      </c>
      <c r="S56">
        <v>0</v>
      </c>
      <c r="T56">
        <v>0</v>
      </c>
      <c r="U56">
        <v>0</v>
      </c>
      <c r="V56">
        <v>6</v>
      </c>
      <c r="W56" t="s">
        <v>27</v>
      </c>
      <c r="X56" t="s">
        <v>27</v>
      </c>
      <c r="Y56" t="s">
        <v>27</v>
      </c>
      <c r="Z56" t="s">
        <v>27</v>
      </c>
      <c r="AA56" t="s">
        <v>27</v>
      </c>
      <c r="AB56" t="s">
        <v>27</v>
      </c>
      <c r="AC56" t="s">
        <v>27</v>
      </c>
      <c r="AD56" t="s">
        <v>27</v>
      </c>
      <c r="AE56" t="s">
        <v>27</v>
      </c>
      <c r="AG56" s="10" t="s">
        <v>27</v>
      </c>
      <c r="AH56" s="10" t="s">
        <v>27</v>
      </c>
      <c r="AI56" s="8" t="s">
        <v>27</v>
      </c>
      <c r="AJ56">
        <v>17.965</v>
      </c>
      <c r="AK56">
        <v>90.2</v>
      </c>
      <c r="AL56">
        <v>6.8</v>
      </c>
      <c r="AM56">
        <v>56940</v>
      </c>
      <c r="AN56">
        <v>37.94</v>
      </c>
      <c r="AO56" t="s">
        <v>27</v>
      </c>
      <c r="AP56" s="9" t="s">
        <v>252</v>
      </c>
      <c r="AQ56" s="9" t="s">
        <v>45</v>
      </c>
      <c r="AR56" t="s">
        <v>79</v>
      </c>
    </row>
    <row r="57" spans="1:46" x14ac:dyDescent="0.25">
      <c r="A57" s="1">
        <v>44400</v>
      </c>
      <c r="B57" s="5">
        <v>44400</v>
      </c>
      <c r="C57">
        <v>7</v>
      </c>
      <c r="D57" t="s">
        <v>197</v>
      </c>
      <c r="E57" s="3">
        <v>38.062469999999998</v>
      </c>
      <c r="F57" s="3">
        <v>-122.92905</v>
      </c>
      <c r="G57" s="2">
        <v>0.52083333333333337</v>
      </c>
      <c r="H57" s="2">
        <v>0.57986111111111105</v>
      </c>
      <c r="I57" s="2">
        <v>5.9027777777777679E-2</v>
      </c>
      <c r="J57" s="8">
        <v>1.4166666666666643</v>
      </c>
      <c r="K57" s="8">
        <v>6.3529411764705985</v>
      </c>
      <c r="L57" s="8">
        <v>6.3529411764705985</v>
      </c>
      <c r="M57" t="s">
        <v>25</v>
      </c>
      <c r="N57" t="s">
        <v>24</v>
      </c>
      <c r="O57" t="s">
        <v>34</v>
      </c>
      <c r="P57">
        <v>1</v>
      </c>
      <c r="Q57" t="s">
        <v>225</v>
      </c>
      <c r="R57" s="9" t="s">
        <v>192</v>
      </c>
      <c r="S57">
        <v>1</v>
      </c>
      <c r="T57">
        <v>9</v>
      </c>
      <c r="U57">
        <v>1</v>
      </c>
      <c r="V57">
        <v>9</v>
      </c>
      <c r="W57">
        <v>99</v>
      </c>
      <c r="X57">
        <f t="shared" si="0"/>
        <v>90</v>
      </c>
      <c r="Y57" t="s">
        <v>203</v>
      </c>
      <c r="Z57" t="s">
        <v>40</v>
      </c>
      <c r="AA57" t="s">
        <v>41</v>
      </c>
      <c r="AB57" t="s">
        <v>27</v>
      </c>
      <c r="AC57" s="7" t="s">
        <v>41</v>
      </c>
      <c r="AD57" s="7" t="s">
        <v>27</v>
      </c>
      <c r="AE57" s="7" t="s">
        <v>27</v>
      </c>
      <c r="AF57" s="7"/>
      <c r="AG57" s="10">
        <v>0.52847222222222223</v>
      </c>
      <c r="AH57" s="10">
        <v>0.52083333333333326</v>
      </c>
      <c r="AI57" s="8">
        <v>12.683333333333334</v>
      </c>
      <c r="AJ57">
        <v>18.34</v>
      </c>
      <c r="AK57">
        <v>121.7</v>
      </c>
      <c r="AL57">
        <v>9.06</v>
      </c>
      <c r="AM57">
        <v>56852</v>
      </c>
      <c r="AN57">
        <v>37.89</v>
      </c>
      <c r="AO57" t="s">
        <v>27</v>
      </c>
      <c r="AP57" s="9" t="s">
        <v>72</v>
      </c>
      <c r="AQ57" s="9" t="s">
        <v>31</v>
      </c>
      <c r="AR57" t="s">
        <v>79</v>
      </c>
    </row>
    <row r="58" spans="1:46" x14ac:dyDescent="0.25">
      <c r="A58" s="1">
        <v>44400</v>
      </c>
      <c r="B58" s="5">
        <v>44400</v>
      </c>
      <c r="C58">
        <v>7</v>
      </c>
      <c r="D58" t="s">
        <v>197</v>
      </c>
      <c r="E58" s="3">
        <v>38.062469999999998</v>
      </c>
      <c r="F58" s="3">
        <v>-122.92905</v>
      </c>
      <c r="G58" s="2">
        <v>0.52083333333333337</v>
      </c>
      <c r="H58" s="2">
        <v>0.57986111111111105</v>
      </c>
      <c r="I58" s="2">
        <v>5.9027777777777679E-2</v>
      </c>
      <c r="J58" s="8">
        <v>1.4166666666666643</v>
      </c>
      <c r="K58" s="8">
        <v>6.3529411764705985</v>
      </c>
      <c r="L58" s="8">
        <v>6.3529411764705985</v>
      </c>
      <c r="M58" t="s">
        <v>25</v>
      </c>
      <c r="N58" t="s">
        <v>24</v>
      </c>
      <c r="O58" t="s">
        <v>34</v>
      </c>
      <c r="P58">
        <v>1</v>
      </c>
      <c r="Q58" t="s">
        <v>225</v>
      </c>
      <c r="R58" s="9" t="s">
        <v>192</v>
      </c>
      <c r="S58">
        <v>2</v>
      </c>
      <c r="T58">
        <v>9</v>
      </c>
      <c r="U58">
        <v>2</v>
      </c>
      <c r="V58">
        <v>9</v>
      </c>
      <c r="W58">
        <v>125</v>
      </c>
      <c r="X58">
        <f t="shared" si="0"/>
        <v>120</v>
      </c>
      <c r="Y58" t="s">
        <v>193</v>
      </c>
      <c r="Z58" t="s">
        <v>40</v>
      </c>
      <c r="AA58" t="s">
        <v>52</v>
      </c>
      <c r="AB58" t="s">
        <v>52</v>
      </c>
      <c r="AC58" s="6" t="s">
        <v>52</v>
      </c>
      <c r="AD58" s="7" t="s">
        <v>52</v>
      </c>
      <c r="AE58" s="7" t="s">
        <v>83</v>
      </c>
      <c r="AF58" s="7"/>
      <c r="AG58" s="10">
        <v>0.52847222222222223</v>
      </c>
      <c r="AH58" s="10">
        <v>0.52083333333333326</v>
      </c>
      <c r="AI58" s="8">
        <v>12.683333333333334</v>
      </c>
      <c r="AJ58">
        <v>18.34</v>
      </c>
      <c r="AK58">
        <v>121.7</v>
      </c>
      <c r="AL58">
        <v>9.06</v>
      </c>
      <c r="AM58">
        <v>56852</v>
      </c>
      <c r="AN58">
        <v>37.89</v>
      </c>
      <c r="AO58" t="s">
        <v>27</v>
      </c>
      <c r="AP58" s="9" t="s">
        <v>72</v>
      </c>
      <c r="AQ58" s="9" t="s">
        <v>31</v>
      </c>
      <c r="AR58" t="s">
        <v>79</v>
      </c>
      <c r="AT58" t="s">
        <v>88</v>
      </c>
    </row>
    <row r="59" spans="1:46" x14ac:dyDescent="0.25">
      <c r="A59" s="1">
        <v>44400</v>
      </c>
      <c r="B59" s="5">
        <v>44400</v>
      </c>
      <c r="C59">
        <v>7</v>
      </c>
      <c r="D59" t="s">
        <v>197</v>
      </c>
      <c r="E59" s="3">
        <v>38.062469999999998</v>
      </c>
      <c r="F59" s="3">
        <v>-122.92905</v>
      </c>
      <c r="G59" s="2">
        <v>0.52083333333333304</v>
      </c>
      <c r="H59" s="2">
        <v>0.57986111111111105</v>
      </c>
      <c r="I59" s="2">
        <v>5.9027777777778012E-2</v>
      </c>
      <c r="J59" s="8">
        <v>1.4166666666666723</v>
      </c>
      <c r="K59" s="8">
        <v>6.352941176470563</v>
      </c>
      <c r="L59" s="8">
        <v>6.352941176470563</v>
      </c>
      <c r="M59" t="s">
        <v>25</v>
      </c>
      <c r="N59" t="s">
        <v>24</v>
      </c>
      <c r="O59" t="s">
        <v>34</v>
      </c>
      <c r="P59">
        <v>1</v>
      </c>
      <c r="Q59" t="s">
        <v>225</v>
      </c>
      <c r="R59" s="9" t="s">
        <v>192</v>
      </c>
      <c r="S59">
        <v>3</v>
      </c>
      <c r="T59">
        <v>9</v>
      </c>
      <c r="U59">
        <v>3</v>
      </c>
      <c r="V59">
        <v>9</v>
      </c>
      <c r="W59">
        <v>112</v>
      </c>
      <c r="X59">
        <f t="shared" si="0"/>
        <v>110</v>
      </c>
      <c r="Y59" t="s">
        <v>193</v>
      </c>
      <c r="Z59" t="s">
        <v>49</v>
      </c>
      <c r="AA59" t="s">
        <v>52</v>
      </c>
      <c r="AB59" t="s">
        <v>27</v>
      </c>
      <c r="AC59" s="6" t="s">
        <v>52</v>
      </c>
      <c r="AD59" s="7" t="s">
        <v>52</v>
      </c>
      <c r="AE59" s="7" t="s">
        <v>84</v>
      </c>
      <c r="AF59" s="7"/>
      <c r="AG59" s="10">
        <v>0.53472222222222221</v>
      </c>
      <c r="AH59" s="10">
        <v>0.54166666666666663</v>
      </c>
      <c r="AI59" s="8">
        <v>12.833333333333334</v>
      </c>
      <c r="AJ59">
        <v>18.34</v>
      </c>
      <c r="AK59">
        <v>121.7</v>
      </c>
      <c r="AL59">
        <v>9.06</v>
      </c>
      <c r="AM59">
        <v>56852</v>
      </c>
      <c r="AN59">
        <v>37.89</v>
      </c>
      <c r="AO59" t="s">
        <v>27</v>
      </c>
      <c r="AP59" s="9" t="s">
        <v>72</v>
      </c>
      <c r="AQ59" s="9" t="s">
        <v>31</v>
      </c>
      <c r="AR59" t="s">
        <v>79</v>
      </c>
      <c r="AT59" t="s">
        <v>88</v>
      </c>
    </row>
    <row r="60" spans="1:46" x14ac:dyDescent="0.25">
      <c r="A60" s="1">
        <v>44400</v>
      </c>
      <c r="B60" s="5">
        <v>44400</v>
      </c>
      <c r="C60">
        <v>7</v>
      </c>
      <c r="D60" t="s">
        <v>197</v>
      </c>
      <c r="E60" s="3">
        <v>38.062469999999998</v>
      </c>
      <c r="F60" s="3">
        <v>-122.92905</v>
      </c>
      <c r="G60" s="2">
        <v>0.52083333333333304</v>
      </c>
      <c r="H60" s="2">
        <v>0.57986111111111105</v>
      </c>
      <c r="I60" s="2">
        <v>5.9027777777778012E-2</v>
      </c>
      <c r="J60" s="8">
        <v>1.4166666666666723</v>
      </c>
      <c r="K60" s="8">
        <v>6.352941176470563</v>
      </c>
      <c r="L60" s="8">
        <v>6.352941176470563</v>
      </c>
      <c r="M60" t="s">
        <v>25</v>
      </c>
      <c r="N60" t="s">
        <v>24</v>
      </c>
      <c r="O60" t="s">
        <v>34</v>
      </c>
      <c r="P60">
        <v>1</v>
      </c>
      <c r="Q60" t="s">
        <v>225</v>
      </c>
      <c r="R60" s="9" t="s">
        <v>192</v>
      </c>
      <c r="S60">
        <v>4</v>
      </c>
      <c r="T60">
        <v>9</v>
      </c>
      <c r="U60">
        <v>4</v>
      </c>
      <c r="V60">
        <v>9</v>
      </c>
      <c r="W60">
        <v>107</v>
      </c>
      <c r="X60">
        <f t="shared" si="0"/>
        <v>100</v>
      </c>
      <c r="Y60" t="s">
        <v>193</v>
      </c>
      <c r="Z60" t="s">
        <v>40</v>
      </c>
      <c r="AA60" t="s">
        <v>52</v>
      </c>
      <c r="AB60" t="s">
        <v>27</v>
      </c>
      <c r="AC60" s="6" t="s">
        <v>52</v>
      </c>
      <c r="AD60" s="7" t="s">
        <v>52</v>
      </c>
      <c r="AE60" s="7" t="s">
        <v>85</v>
      </c>
      <c r="AF60" s="7"/>
      <c r="AG60" s="10">
        <v>0.54027777777777775</v>
      </c>
      <c r="AH60" s="10">
        <v>0.54166666666666663</v>
      </c>
      <c r="AI60" s="8">
        <v>12.966666666666667</v>
      </c>
      <c r="AJ60">
        <v>18.34</v>
      </c>
      <c r="AK60">
        <v>121.7</v>
      </c>
      <c r="AL60">
        <v>9.06</v>
      </c>
      <c r="AM60">
        <v>56852</v>
      </c>
      <c r="AN60">
        <v>37.89</v>
      </c>
      <c r="AO60" t="s">
        <v>27</v>
      </c>
      <c r="AP60" s="9" t="s">
        <v>72</v>
      </c>
      <c r="AQ60" s="9" t="s">
        <v>31</v>
      </c>
      <c r="AR60" t="s">
        <v>79</v>
      </c>
      <c r="AT60" t="s">
        <v>88</v>
      </c>
    </row>
    <row r="61" spans="1:46" x14ac:dyDescent="0.25">
      <c r="A61" s="1">
        <v>44400</v>
      </c>
      <c r="B61" s="5">
        <v>44400</v>
      </c>
      <c r="C61">
        <v>7</v>
      </c>
      <c r="D61" t="s">
        <v>197</v>
      </c>
      <c r="E61" s="3">
        <v>38.062469999999998</v>
      </c>
      <c r="F61" s="3">
        <v>-122.92905</v>
      </c>
      <c r="G61" s="2">
        <v>0.52083333333333304</v>
      </c>
      <c r="H61" s="2">
        <v>0.57986111111111105</v>
      </c>
      <c r="I61" s="2">
        <v>5.9027777777778012E-2</v>
      </c>
      <c r="J61" s="8">
        <v>1.4166666666666723</v>
      </c>
      <c r="K61" s="8">
        <v>6.352941176470563</v>
      </c>
      <c r="L61" s="8">
        <v>6.352941176470563</v>
      </c>
      <c r="M61" t="s">
        <v>25</v>
      </c>
      <c r="N61" t="s">
        <v>24</v>
      </c>
      <c r="O61" t="s">
        <v>34</v>
      </c>
      <c r="P61">
        <v>1</v>
      </c>
      <c r="Q61" t="s">
        <v>225</v>
      </c>
      <c r="R61" s="9" t="s">
        <v>192</v>
      </c>
      <c r="S61">
        <v>5</v>
      </c>
      <c r="T61">
        <v>9</v>
      </c>
      <c r="U61">
        <v>5</v>
      </c>
      <c r="V61">
        <v>9</v>
      </c>
      <c r="W61">
        <v>91</v>
      </c>
      <c r="X61">
        <f t="shared" si="0"/>
        <v>90</v>
      </c>
      <c r="Y61" t="s">
        <v>203</v>
      </c>
      <c r="Z61" t="s">
        <v>40</v>
      </c>
      <c r="AA61" t="s">
        <v>41</v>
      </c>
      <c r="AB61" t="s">
        <v>27</v>
      </c>
      <c r="AC61" s="7" t="s">
        <v>41</v>
      </c>
      <c r="AD61" s="7" t="s">
        <v>27</v>
      </c>
      <c r="AE61" s="7" t="s">
        <v>27</v>
      </c>
      <c r="AF61" s="7"/>
      <c r="AG61" s="10">
        <v>0.54513888888888895</v>
      </c>
      <c r="AH61" s="10">
        <v>0.54166666666666663</v>
      </c>
      <c r="AI61" s="8">
        <v>13.083333333333334</v>
      </c>
      <c r="AJ61">
        <v>18.34</v>
      </c>
      <c r="AK61">
        <v>121.7</v>
      </c>
      <c r="AL61">
        <v>9.06</v>
      </c>
      <c r="AM61">
        <v>56852</v>
      </c>
      <c r="AN61">
        <v>37.89</v>
      </c>
      <c r="AO61" t="s">
        <v>27</v>
      </c>
      <c r="AP61" s="9" t="s">
        <v>72</v>
      </c>
      <c r="AQ61" s="9" t="s">
        <v>31</v>
      </c>
      <c r="AR61" t="s">
        <v>79</v>
      </c>
      <c r="AT61" t="s">
        <v>89</v>
      </c>
    </row>
    <row r="62" spans="1:46" x14ac:dyDescent="0.25">
      <c r="A62" s="1">
        <v>44400</v>
      </c>
      <c r="B62" s="5">
        <v>44400</v>
      </c>
      <c r="C62">
        <v>7</v>
      </c>
      <c r="D62" t="s">
        <v>197</v>
      </c>
      <c r="E62" s="3">
        <v>38.062469999999998</v>
      </c>
      <c r="F62" s="3">
        <v>-122.92905</v>
      </c>
      <c r="G62" s="2">
        <v>0.52083333333333304</v>
      </c>
      <c r="H62" s="2">
        <v>0.57986111111111105</v>
      </c>
      <c r="I62" s="2">
        <v>5.9027777777778012E-2</v>
      </c>
      <c r="J62" s="8">
        <v>1.4166666666666723</v>
      </c>
      <c r="K62" s="8">
        <v>6.352941176470563</v>
      </c>
      <c r="L62" s="8">
        <v>6.352941176470563</v>
      </c>
      <c r="M62" t="s">
        <v>25</v>
      </c>
      <c r="N62" t="s">
        <v>24</v>
      </c>
      <c r="O62" t="s">
        <v>34</v>
      </c>
      <c r="P62">
        <v>1</v>
      </c>
      <c r="Q62" t="s">
        <v>225</v>
      </c>
      <c r="R62" s="9" t="s">
        <v>192</v>
      </c>
      <c r="S62">
        <v>6</v>
      </c>
      <c r="T62">
        <v>9</v>
      </c>
      <c r="U62">
        <v>6</v>
      </c>
      <c r="V62">
        <v>9</v>
      </c>
      <c r="W62">
        <v>111</v>
      </c>
      <c r="X62">
        <f t="shared" si="0"/>
        <v>110</v>
      </c>
      <c r="Y62" t="s">
        <v>193</v>
      </c>
      <c r="Z62" t="s">
        <v>40</v>
      </c>
      <c r="AA62" t="s">
        <v>52</v>
      </c>
      <c r="AB62" t="s">
        <v>27</v>
      </c>
      <c r="AC62" s="6" t="s">
        <v>52</v>
      </c>
      <c r="AD62" s="7" t="s">
        <v>52</v>
      </c>
      <c r="AE62" s="7" t="s">
        <v>86</v>
      </c>
      <c r="AF62" s="7"/>
      <c r="AG62" s="10">
        <v>0.55555555555555558</v>
      </c>
      <c r="AH62" s="10">
        <v>0.5625</v>
      </c>
      <c r="AI62" s="8">
        <v>13.333333333333334</v>
      </c>
      <c r="AJ62">
        <v>18.34</v>
      </c>
      <c r="AK62">
        <v>121.7</v>
      </c>
      <c r="AL62">
        <v>9.06</v>
      </c>
      <c r="AM62">
        <v>56852</v>
      </c>
      <c r="AN62">
        <v>37.89</v>
      </c>
      <c r="AO62" t="s">
        <v>27</v>
      </c>
      <c r="AP62" s="9" t="s">
        <v>72</v>
      </c>
      <c r="AQ62" s="9" t="s">
        <v>31</v>
      </c>
      <c r="AR62" t="s">
        <v>79</v>
      </c>
      <c r="AT62" t="s">
        <v>88</v>
      </c>
    </row>
    <row r="63" spans="1:46" x14ac:dyDescent="0.25">
      <c r="A63" s="1">
        <v>44400</v>
      </c>
      <c r="B63" s="5">
        <v>44400</v>
      </c>
      <c r="C63">
        <v>7</v>
      </c>
      <c r="D63" t="s">
        <v>197</v>
      </c>
      <c r="E63" s="3">
        <v>38.062469999999998</v>
      </c>
      <c r="F63" s="3">
        <v>-122.92905</v>
      </c>
      <c r="G63" s="2">
        <v>0.52083333333333304</v>
      </c>
      <c r="H63" s="2">
        <v>0.57986111111111105</v>
      </c>
      <c r="I63" s="2">
        <v>5.9027777777778012E-2</v>
      </c>
      <c r="J63" s="8">
        <v>1.4166666666666723</v>
      </c>
      <c r="K63" s="8">
        <v>6.352941176470563</v>
      </c>
      <c r="L63" s="8">
        <v>6.352941176470563</v>
      </c>
      <c r="M63" t="s">
        <v>25</v>
      </c>
      <c r="N63" t="s">
        <v>24</v>
      </c>
      <c r="O63" t="s">
        <v>34</v>
      </c>
      <c r="P63">
        <v>1</v>
      </c>
      <c r="Q63" t="s">
        <v>225</v>
      </c>
      <c r="R63" s="9" t="s">
        <v>192</v>
      </c>
      <c r="S63">
        <v>7</v>
      </c>
      <c r="T63">
        <v>9</v>
      </c>
      <c r="U63">
        <v>7</v>
      </c>
      <c r="V63">
        <v>9</v>
      </c>
      <c r="W63">
        <v>98</v>
      </c>
      <c r="X63">
        <f t="shared" si="0"/>
        <v>90</v>
      </c>
      <c r="Y63" t="s">
        <v>203</v>
      </c>
      <c r="Z63" t="s">
        <v>40</v>
      </c>
      <c r="AA63" t="s">
        <v>41</v>
      </c>
      <c r="AB63" t="s">
        <v>27</v>
      </c>
      <c r="AC63" s="7" t="s">
        <v>41</v>
      </c>
      <c r="AD63" s="7" t="s">
        <v>27</v>
      </c>
      <c r="AE63" s="7" t="s">
        <v>27</v>
      </c>
      <c r="AF63" s="7"/>
      <c r="AG63" s="10">
        <v>0.55902777777777779</v>
      </c>
      <c r="AH63" s="10">
        <v>0.5625</v>
      </c>
      <c r="AI63" s="8">
        <v>13.416666666666666</v>
      </c>
      <c r="AJ63">
        <v>18.34</v>
      </c>
      <c r="AK63">
        <v>121.7</v>
      </c>
      <c r="AL63">
        <v>9.06</v>
      </c>
      <c r="AM63">
        <v>56852</v>
      </c>
      <c r="AN63">
        <v>37.89</v>
      </c>
      <c r="AO63" t="s">
        <v>27</v>
      </c>
      <c r="AP63" s="9" t="s">
        <v>72</v>
      </c>
      <c r="AQ63" s="9" t="s">
        <v>31</v>
      </c>
      <c r="AR63" t="s">
        <v>79</v>
      </c>
      <c r="AT63" t="s">
        <v>89</v>
      </c>
    </row>
    <row r="64" spans="1:46" x14ac:dyDescent="0.25">
      <c r="A64" s="1">
        <v>44400</v>
      </c>
      <c r="B64" s="5">
        <v>44400</v>
      </c>
      <c r="C64">
        <v>7</v>
      </c>
      <c r="D64" t="s">
        <v>197</v>
      </c>
      <c r="E64" s="3">
        <v>38.062469999999998</v>
      </c>
      <c r="F64" s="3">
        <v>-122.92905</v>
      </c>
      <c r="G64" s="2">
        <v>0.52083333333333304</v>
      </c>
      <c r="H64" s="2">
        <v>0.57986111111111105</v>
      </c>
      <c r="I64" s="2">
        <v>5.9027777777778012E-2</v>
      </c>
      <c r="J64" s="8">
        <v>1.4166666666666723</v>
      </c>
      <c r="K64" s="8">
        <v>6.352941176470563</v>
      </c>
      <c r="L64" s="8">
        <v>6.352941176470563</v>
      </c>
      <c r="M64" t="s">
        <v>25</v>
      </c>
      <c r="N64" t="s">
        <v>24</v>
      </c>
      <c r="O64" t="s">
        <v>34</v>
      </c>
      <c r="P64">
        <v>1</v>
      </c>
      <c r="Q64" t="s">
        <v>225</v>
      </c>
      <c r="R64" s="9" t="s">
        <v>192</v>
      </c>
      <c r="S64">
        <v>8</v>
      </c>
      <c r="T64">
        <v>9</v>
      </c>
      <c r="U64">
        <v>8</v>
      </c>
      <c r="V64">
        <v>9</v>
      </c>
      <c r="W64">
        <v>91</v>
      </c>
      <c r="X64">
        <f t="shared" si="0"/>
        <v>90</v>
      </c>
      <c r="Y64" t="s">
        <v>203</v>
      </c>
      <c r="Z64" t="s">
        <v>40</v>
      </c>
      <c r="AA64" t="s">
        <v>41</v>
      </c>
      <c r="AB64" t="s">
        <v>27</v>
      </c>
      <c r="AC64" s="7" t="s">
        <v>41</v>
      </c>
      <c r="AD64" s="7" t="s">
        <v>27</v>
      </c>
      <c r="AE64" s="7" t="s">
        <v>27</v>
      </c>
      <c r="AF64" s="7"/>
      <c r="AG64" s="10">
        <v>0.57291666666666663</v>
      </c>
      <c r="AH64" s="10">
        <v>0.58333333333333326</v>
      </c>
      <c r="AI64" s="8">
        <v>13.75</v>
      </c>
      <c r="AJ64">
        <v>18.34</v>
      </c>
      <c r="AK64">
        <v>121.7</v>
      </c>
      <c r="AL64">
        <v>9.06</v>
      </c>
      <c r="AM64">
        <v>56852</v>
      </c>
      <c r="AN64">
        <v>37.89</v>
      </c>
      <c r="AO64" t="s">
        <v>27</v>
      </c>
      <c r="AP64" s="9" t="s">
        <v>72</v>
      </c>
      <c r="AQ64" s="9" t="s">
        <v>31</v>
      </c>
      <c r="AR64" t="s">
        <v>79</v>
      </c>
      <c r="AT64" t="s">
        <v>89</v>
      </c>
    </row>
    <row r="65" spans="1:46" x14ac:dyDescent="0.25">
      <c r="A65" s="1">
        <v>44400</v>
      </c>
      <c r="B65" s="5">
        <v>44400</v>
      </c>
      <c r="C65">
        <v>7</v>
      </c>
      <c r="D65" t="s">
        <v>197</v>
      </c>
      <c r="E65" s="3">
        <v>38.062469999999998</v>
      </c>
      <c r="F65" s="3">
        <v>-122.92905</v>
      </c>
      <c r="G65" s="2">
        <v>0.52083333333333304</v>
      </c>
      <c r="H65" s="2">
        <v>0.57986111111111105</v>
      </c>
      <c r="I65" s="2">
        <v>5.9027777777778012E-2</v>
      </c>
      <c r="J65" s="8">
        <v>1.4166666666666723</v>
      </c>
      <c r="K65" s="8">
        <v>6.352941176470563</v>
      </c>
      <c r="L65" s="8">
        <v>6.352941176470563</v>
      </c>
      <c r="M65" t="s">
        <v>25</v>
      </c>
      <c r="N65" t="s">
        <v>24</v>
      </c>
      <c r="O65" t="s">
        <v>34</v>
      </c>
      <c r="P65">
        <v>1</v>
      </c>
      <c r="Q65" t="s">
        <v>225</v>
      </c>
      <c r="R65" s="9" t="s">
        <v>192</v>
      </c>
      <c r="S65">
        <v>9</v>
      </c>
      <c r="T65">
        <v>9</v>
      </c>
      <c r="U65">
        <v>9</v>
      </c>
      <c r="V65">
        <v>9</v>
      </c>
      <c r="W65">
        <v>101</v>
      </c>
      <c r="X65">
        <f t="shared" si="0"/>
        <v>100</v>
      </c>
      <c r="Y65" t="s">
        <v>193</v>
      </c>
      <c r="Z65" t="s">
        <v>49</v>
      </c>
      <c r="AA65" t="s">
        <v>52</v>
      </c>
      <c r="AB65" t="s">
        <v>41</v>
      </c>
      <c r="AC65" s="6" t="s">
        <v>52</v>
      </c>
      <c r="AD65" s="7" t="s">
        <v>52</v>
      </c>
      <c r="AE65" s="7" t="s">
        <v>87</v>
      </c>
      <c r="AF65" s="7"/>
      <c r="AG65" s="10">
        <v>0.57777777777777783</v>
      </c>
      <c r="AH65" s="10">
        <v>0.58333333333333326</v>
      </c>
      <c r="AI65" s="8">
        <v>13.866666666666667</v>
      </c>
      <c r="AJ65">
        <v>18.34</v>
      </c>
      <c r="AK65">
        <v>121.7</v>
      </c>
      <c r="AL65">
        <v>9.06</v>
      </c>
      <c r="AM65">
        <v>56852</v>
      </c>
      <c r="AN65">
        <v>37.89</v>
      </c>
      <c r="AO65" t="s">
        <v>27</v>
      </c>
      <c r="AP65" s="9" t="s">
        <v>72</v>
      </c>
      <c r="AQ65" s="9" t="s">
        <v>31</v>
      </c>
      <c r="AR65" t="s">
        <v>79</v>
      </c>
      <c r="AT65" t="s">
        <v>88</v>
      </c>
    </row>
    <row r="66" spans="1:46" x14ac:dyDescent="0.25">
      <c r="A66" s="1">
        <v>44401</v>
      </c>
      <c r="B66" s="5">
        <v>44401</v>
      </c>
      <c r="C66">
        <v>7</v>
      </c>
      <c r="D66" t="s">
        <v>197</v>
      </c>
      <c r="E66" s="3">
        <v>38.062440000000002</v>
      </c>
      <c r="F66" s="3">
        <v>-122.92905</v>
      </c>
      <c r="G66" s="2">
        <v>0.54166666666666663</v>
      </c>
      <c r="H66" s="2">
        <v>0.625</v>
      </c>
      <c r="I66" s="2">
        <v>8.333333333333337E-2</v>
      </c>
      <c r="J66" s="8">
        <v>2.0000000000000009</v>
      </c>
      <c r="K66" s="8">
        <v>1.4999999999999993</v>
      </c>
      <c r="L66" s="8">
        <v>1.4999999999999993</v>
      </c>
      <c r="M66" t="s">
        <v>25</v>
      </c>
      <c r="N66" t="s">
        <v>24</v>
      </c>
      <c r="O66" t="s">
        <v>26</v>
      </c>
      <c r="P66">
        <v>1</v>
      </c>
      <c r="Q66" t="s">
        <v>226</v>
      </c>
      <c r="R66" s="9" t="s">
        <v>192</v>
      </c>
      <c r="S66">
        <v>1</v>
      </c>
      <c r="T66">
        <v>3</v>
      </c>
      <c r="U66">
        <v>1</v>
      </c>
      <c r="V66">
        <v>3</v>
      </c>
      <c r="W66">
        <v>100</v>
      </c>
      <c r="X66">
        <f t="shared" si="0"/>
        <v>100</v>
      </c>
      <c r="Y66" t="s">
        <v>203</v>
      </c>
      <c r="Z66" t="s">
        <v>40</v>
      </c>
      <c r="AA66" t="s">
        <v>41</v>
      </c>
      <c r="AB66" t="s">
        <v>27</v>
      </c>
      <c r="AC66" s="7" t="s">
        <v>41</v>
      </c>
      <c r="AD66" s="7" t="s">
        <v>27</v>
      </c>
      <c r="AE66" s="7" t="s">
        <v>27</v>
      </c>
      <c r="AF66" s="7"/>
      <c r="AG66" s="10">
        <v>0.54305555555555551</v>
      </c>
      <c r="AH66" s="10">
        <v>0.54166666666666663</v>
      </c>
      <c r="AI66" s="8">
        <v>13.033333333333333</v>
      </c>
      <c r="AJ66">
        <v>18.295000000000002</v>
      </c>
      <c r="AK66">
        <v>103.5</v>
      </c>
      <c r="AL66">
        <v>7.78</v>
      </c>
      <c r="AM66">
        <v>56648</v>
      </c>
      <c r="AN66">
        <v>37.74</v>
      </c>
      <c r="AO66" t="s">
        <v>27</v>
      </c>
      <c r="AP66" s="9" t="s">
        <v>72</v>
      </c>
      <c r="AQ66" s="9" t="s">
        <v>45</v>
      </c>
      <c r="AR66" t="s">
        <v>117</v>
      </c>
    </row>
    <row r="67" spans="1:46" x14ac:dyDescent="0.25">
      <c r="A67" s="1">
        <v>44401</v>
      </c>
      <c r="B67" s="5">
        <v>44401</v>
      </c>
      <c r="C67">
        <v>7</v>
      </c>
      <c r="D67" t="s">
        <v>197</v>
      </c>
      <c r="E67" s="3">
        <v>38.062440000000002</v>
      </c>
      <c r="F67" s="3">
        <v>-122.92905</v>
      </c>
      <c r="G67" s="2">
        <v>0.54166666666666663</v>
      </c>
      <c r="H67" s="2">
        <v>0.625</v>
      </c>
      <c r="I67" s="2">
        <v>8.333333333333337E-2</v>
      </c>
      <c r="J67" s="8">
        <v>2.0000000000000009</v>
      </c>
      <c r="K67" s="8">
        <v>1.4999999999999993</v>
      </c>
      <c r="L67" s="8">
        <v>1.4999999999999993</v>
      </c>
      <c r="M67" t="s">
        <v>25</v>
      </c>
      <c r="N67" t="s">
        <v>24</v>
      </c>
      <c r="O67" t="s">
        <v>26</v>
      </c>
      <c r="P67">
        <v>1</v>
      </c>
      <c r="Q67" t="s">
        <v>226</v>
      </c>
      <c r="R67" s="9" t="s">
        <v>192</v>
      </c>
      <c r="S67">
        <v>2</v>
      </c>
      <c r="T67">
        <v>3</v>
      </c>
      <c r="U67">
        <v>2</v>
      </c>
      <c r="V67">
        <v>3</v>
      </c>
      <c r="W67">
        <v>89</v>
      </c>
      <c r="X67">
        <f t="shared" si="0"/>
        <v>80</v>
      </c>
      <c r="Y67" t="s">
        <v>203</v>
      </c>
      <c r="Z67" t="s">
        <v>40</v>
      </c>
      <c r="AA67" t="s">
        <v>41</v>
      </c>
      <c r="AB67" t="s">
        <v>27</v>
      </c>
      <c r="AC67" s="7" t="s">
        <v>41</v>
      </c>
      <c r="AD67" s="7" t="s">
        <v>27</v>
      </c>
      <c r="AE67" s="7" t="s">
        <v>27</v>
      </c>
      <c r="AF67" s="7"/>
      <c r="AG67" s="10">
        <v>0.625</v>
      </c>
      <c r="AH67" s="10">
        <v>0.625</v>
      </c>
      <c r="AI67" s="8">
        <v>15</v>
      </c>
      <c r="AJ67">
        <v>18.295000000000002</v>
      </c>
      <c r="AK67">
        <v>103.5</v>
      </c>
      <c r="AL67">
        <v>7.78</v>
      </c>
      <c r="AM67">
        <v>56648</v>
      </c>
      <c r="AN67">
        <v>37.74</v>
      </c>
      <c r="AO67" t="s">
        <v>27</v>
      </c>
      <c r="AP67" s="9" t="s">
        <v>72</v>
      </c>
      <c r="AQ67" s="9" t="s">
        <v>45</v>
      </c>
      <c r="AR67" t="s">
        <v>117</v>
      </c>
    </row>
    <row r="68" spans="1:46" x14ac:dyDescent="0.25">
      <c r="A68" s="1">
        <v>44401</v>
      </c>
      <c r="B68" s="5">
        <v>44401</v>
      </c>
      <c r="C68">
        <v>7</v>
      </c>
      <c r="D68" t="s">
        <v>197</v>
      </c>
      <c r="E68" s="3">
        <v>38.062440000000002</v>
      </c>
      <c r="F68" s="3">
        <v>-122.92905</v>
      </c>
      <c r="G68" s="2">
        <v>0.54166666666666663</v>
      </c>
      <c r="H68" s="2">
        <v>0.625</v>
      </c>
      <c r="I68" s="2">
        <v>8.333333333333337E-2</v>
      </c>
      <c r="J68" s="8">
        <v>2.0000000000000009</v>
      </c>
      <c r="K68" s="8">
        <v>1.4999999999999993</v>
      </c>
      <c r="L68" s="8">
        <v>1.4999999999999993</v>
      </c>
      <c r="M68" t="s">
        <v>25</v>
      </c>
      <c r="N68" t="s">
        <v>24</v>
      </c>
      <c r="O68" t="s">
        <v>26</v>
      </c>
      <c r="P68">
        <v>1</v>
      </c>
      <c r="Q68" t="s">
        <v>226</v>
      </c>
      <c r="R68" s="9" t="s">
        <v>192</v>
      </c>
      <c r="S68">
        <v>3</v>
      </c>
      <c r="T68">
        <v>3</v>
      </c>
      <c r="U68">
        <v>3</v>
      </c>
      <c r="V68">
        <v>3</v>
      </c>
      <c r="W68">
        <v>105</v>
      </c>
      <c r="X68">
        <f t="shared" si="0"/>
        <v>100</v>
      </c>
      <c r="Y68" t="s">
        <v>193</v>
      </c>
      <c r="Z68" t="s">
        <v>40</v>
      </c>
      <c r="AA68" t="s">
        <v>41</v>
      </c>
      <c r="AB68" t="s">
        <v>27</v>
      </c>
      <c r="AC68" s="7" t="s">
        <v>41</v>
      </c>
      <c r="AD68" s="7" t="s">
        <v>27</v>
      </c>
      <c r="AE68" s="7" t="s">
        <v>27</v>
      </c>
      <c r="AF68" s="7"/>
      <c r="AG68" s="10">
        <v>0.625</v>
      </c>
      <c r="AH68" s="10">
        <v>0.625</v>
      </c>
      <c r="AI68" s="8">
        <v>15</v>
      </c>
      <c r="AJ68">
        <v>18.295000000000002</v>
      </c>
      <c r="AK68">
        <v>103.5</v>
      </c>
      <c r="AL68">
        <v>7.78</v>
      </c>
      <c r="AM68">
        <v>56648</v>
      </c>
      <c r="AN68">
        <v>37.74</v>
      </c>
      <c r="AO68" t="s">
        <v>27</v>
      </c>
      <c r="AP68" s="9" t="s">
        <v>72</v>
      </c>
      <c r="AQ68" s="9" t="s">
        <v>45</v>
      </c>
      <c r="AR68" t="s">
        <v>117</v>
      </c>
    </row>
    <row r="69" spans="1:46" x14ac:dyDescent="0.25">
      <c r="A69" s="1">
        <v>44401</v>
      </c>
      <c r="B69" s="5">
        <v>44401</v>
      </c>
      <c r="C69">
        <v>7</v>
      </c>
      <c r="D69" t="s">
        <v>197</v>
      </c>
      <c r="E69" s="3">
        <v>38.062440000000002</v>
      </c>
      <c r="F69" s="3">
        <v>-122.92905</v>
      </c>
      <c r="G69" s="2">
        <v>0.54166666666666663</v>
      </c>
      <c r="H69" s="2">
        <v>0.625</v>
      </c>
      <c r="I69" s="2">
        <v>8.333333333333337E-2</v>
      </c>
      <c r="J69" s="8">
        <v>2.0000000000000009</v>
      </c>
      <c r="K69" s="8">
        <v>0</v>
      </c>
      <c r="L69" s="8">
        <v>1.4999999999999993</v>
      </c>
      <c r="M69" t="s">
        <v>25</v>
      </c>
      <c r="N69" t="s">
        <v>33</v>
      </c>
      <c r="O69" t="s">
        <v>26</v>
      </c>
      <c r="P69">
        <v>2</v>
      </c>
      <c r="Q69" t="s">
        <v>227</v>
      </c>
      <c r="R69" s="9" t="s">
        <v>174</v>
      </c>
      <c r="S69">
        <v>0</v>
      </c>
      <c r="T69">
        <v>0</v>
      </c>
      <c r="U69">
        <v>0</v>
      </c>
      <c r="V69">
        <v>3</v>
      </c>
      <c r="W69" t="s">
        <v>27</v>
      </c>
      <c r="X69" t="s">
        <v>27</v>
      </c>
      <c r="Y69" t="s">
        <v>27</v>
      </c>
      <c r="Z69" t="s">
        <v>27</v>
      </c>
      <c r="AA69" t="s">
        <v>27</v>
      </c>
      <c r="AB69" t="s">
        <v>27</v>
      </c>
      <c r="AC69" t="s">
        <v>27</v>
      </c>
      <c r="AD69" t="s">
        <v>27</v>
      </c>
      <c r="AE69" t="s">
        <v>27</v>
      </c>
      <c r="AG69" s="10" t="s">
        <v>27</v>
      </c>
      <c r="AH69" s="10" t="s">
        <v>27</v>
      </c>
      <c r="AI69" s="8" t="s">
        <v>27</v>
      </c>
      <c r="AJ69">
        <v>18.295000000000002</v>
      </c>
      <c r="AK69">
        <v>103.5</v>
      </c>
      <c r="AL69">
        <v>7.78</v>
      </c>
      <c r="AM69">
        <v>56648</v>
      </c>
      <c r="AN69">
        <v>37.74</v>
      </c>
      <c r="AO69" t="s">
        <v>27</v>
      </c>
      <c r="AP69" s="9" t="s">
        <v>72</v>
      </c>
      <c r="AQ69" s="9" t="s">
        <v>45</v>
      </c>
      <c r="AR69" t="s">
        <v>117</v>
      </c>
    </row>
    <row r="70" spans="1:46" x14ac:dyDescent="0.25">
      <c r="A70" s="1">
        <v>44402</v>
      </c>
      <c r="B70" s="5">
        <v>44402</v>
      </c>
      <c r="C70">
        <v>7</v>
      </c>
      <c r="D70" t="s">
        <v>197</v>
      </c>
      <c r="E70" s="3">
        <v>38.062049999999999</v>
      </c>
      <c r="F70" s="3">
        <v>-122.92876</v>
      </c>
      <c r="G70" s="2">
        <v>0.56597222222222221</v>
      </c>
      <c r="H70" s="2">
        <v>0.64930555555555558</v>
      </c>
      <c r="I70" s="2">
        <v>8.333333333333337E-2</v>
      </c>
      <c r="J70" s="8">
        <v>2.0000000000000009</v>
      </c>
      <c r="K70" s="8">
        <v>2.4999999999999991</v>
      </c>
      <c r="L70" s="8">
        <v>5.9999999999999973</v>
      </c>
      <c r="M70" t="s">
        <v>25</v>
      </c>
      <c r="N70" t="s">
        <v>24</v>
      </c>
      <c r="O70" t="s">
        <v>34</v>
      </c>
      <c r="P70">
        <v>1</v>
      </c>
      <c r="Q70" t="s">
        <v>228</v>
      </c>
      <c r="R70" s="9" t="s">
        <v>192</v>
      </c>
      <c r="S70">
        <v>1</v>
      </c>
      <c r="T70">
        <v>5</v>
      </c>
      <c r="U70">
        <v>1</v>
      </c>
      <c r="V70">
        <v>12</v>
      </c>
      <c r="W70">
        <v>117</v>
      </c>
      <c r="X70">
        <f t="shared" ref="X70:X126" si="1">ROUNDDOWN(W70, -1)</f>
        <v>110</v>
      </c>
      <c r="Y70" t="s">
        <v>193</v>
      </c>
      <c r="Z70" t="s">
        <v>49</v>
      </c>
      <c r="AA70" t="s">
        <v>41</v>
      </c>
      <c r="AB70" t="s">
        <v>27</v>
      </c>
      <c r="AC70" t="s">
        <v>52</v>
      </c>
      <c r="AD70" t="s">
        <v>52</v>
      </c>
      <c r="AE70" t="s">
        <v>119</v>
      </c>
      <c r="AG70" s="10">
        <v>0.5708333333333333</v>
      </c>
      <c r="AH70" s="10">
        <v>0.5625</v>
      </c>
      <c r="AI70" s="8">
        <v>13.7</v>
      </c>
      <c r="AJ70">
        <v>18.106000000000002</v>
      </c>
      <c r="AK70">
        <v>111.7</v>
      </c>
      <c r="AL70">
        <v>8.43</v>
      </c>
      <c r="AM70">
        <v>56354</v>
      </c>
      <c r="AN70">
        <v>37.520000000000003</v>
      </c>
      <c r="AO70" t="s">
        <v>27</v>
      </c>
      <c r="AP70" s="9" t="s">
        <v>72</v>
      </c>
      <c r="AQ70" s="9" t="s">
        <v>45</v>
      </c>
      <c r="AR70" t="s">
        <v>118</v>
      </c>
    </row>
    <row r="71" spans="1:46" x14ac:dyDescent="0.25">
      <c r="A71" s="1">
        <v>44402</v>
      </c>
      <c r="B71" s="5">
        <v>44402</v>
      </c>
      <c r="C71">
        <v>7</v>
      </c>
      <c r="D71" t="s">
        <v>197</v>
      </c>
      <c r="E71" s="3">
        <v>38.062049999999999</v>
      </c>
      <c r="F71" s="3">
        <v>-122.92876</v>
      </c>
      <c r="G71" s="2">
        <v>0.56597222222222221</v>
      </c>
      <c r="H71" s="2">
        <v>0.64930555555555558</v>
      </c>
      <c r="I71" s="2">
        <v>8.333333333333337E-2</v>
      </c>
      <c r="J71" s="8">
        <v>2.0000000000000009</v>
      </c>
      <c r="K71" s="8">
        <v>2.4999999999999991</v>
      </c>
      <c r="L71" s="8">
        <v>5.9999999999999973</v>
      </c>
      <c r="M71" t="s">
        <v>25</v>
      </c>
      <c r="N71" t="s">
        <v>24</v>
      </c>
      <c r="O71" t="s">
        <v>34</v>
      </c>
      <c r="P71">
        <v>1</v>
      </c>
      <c r="Q71" t="s">
        <v>228</v>
      </c>
      <c r="R71" s="9" t="s">
        <v>192</v>
      </c>
      <c r="S71">
        <v>2</v>
      </c>
      <c r="T71">
        <v>5</v>
      </c>
      <c r="U71">
        <v>2</v>
      </c>
      <c r="V71">
        <v>12</v>
      </c>
      <c r="W71">
        <v>108</v>
      </c>
      <c r="X71">
        <f t="shared" si="1"/>
        <v>100</v>
      </c>
      <c r="Y71" t="s">
        <v>193</v>
      </c>
      <c r="Z71" t="s">
        <v>40</v>
      </c>
      <c r="AA71" t="s">
        <v>41</v>
      </c>
      <c r="AB71" t="s">
        <v>27</v>
      </c>
      <c r="AC71" t="s">
        <v>41</v>
      </c>
      <c r="AD71" t="s">
        <v>27</v>
      </c>
      <c r="AE71" t="s">
        <v>27</v>
      </c>
      <c r="AG71" s="10">
        <v>0.58333333333333337</v>
      </c>
      <c r="AH71" s="10">
        <v>0.58333333333333326</v>
      </c>
      <c r="AI71" s="8">
        <v>14</v>
      </c>
      <c r="AJ71">
        <v>18.106000000000002</v>
      </c>
      <c r="AK71">
        <v>111.7</v>
      </c>
      <c r="AL71">
        <v>8.43</v>
      </c>
      <c r="AM71">
        <v>56354</v>
      </c>
      <c r="AN71">
        <v>37.520000000000003</v>
      </c>
      <c r="AO71" t="s">
        <v>27</v>
      </c>
      <c r="AP71" s="9" t="s">
        <v>72</v>
      </c>
      <c r="AQ71" s="9" t="s">
        <v>45</v>
      </c>
      <c r="AR71" t="s">
        <v>118</v>
      </c>
    </row>
    <row r="72" spans="1:46" x14ac:dyDescent="0.25">
      <c r="A72" s="1">
        <v>44402</v>
      </c>
      <c r="B72" s="5">
        <v>44402</v>
      </c>
      <c r="C72">
        <v>7</v>
      </c>
      <c r="D72" t="s">
        <v>197</v>
      </c>
      <c r="E72" s="3">
        <v>38.062049999999999</v>
      </c>
      <c r="F72" s="3">
        <v>-122.92876</v>
      </c>
      <c r="G72" s="2">
        <v>0.56597222222222199</v>
      </c>
      <c r="H72" s="2">
        <v>0.64930555555555602</v>
      </c>
      <c r="I72" s="2">
        <v>8.3333333333334036E-2</v>
      </c>
      <c r="J72" s="8">
        <v>2.0000000000000169</v>
      </c>
      <c r="K72" s="8">
        <v>2.4999999999999787</v>
      </c>
      <c r="L72" s="8">
        <v>5.9999999999999494</v>
      </c>
      <c r="M72" t="s">
        <v>25</v>
      </c>
      <c r="N72" t="s">
        <v>24</v>
      </c>
      <c r="O72" t="s">
        <v>34</v>
      </c>
      <c r="P72">
        <v>1</v>
      </c>
      <c r="Q72" t="s">
        <v>228</v>
      </c>
      <c r="R72" s="9" t="s">
        <v>192</v>
      </c>
      <c r="S72">
        <v>3</v>
      </c>
      <c r="T72">
        <v>5</v>
      </c>
      <c r="U72">
        <v>3</v>
      </c>
      <c r="V72">
        <v>12</v>
      </c>
      <c r="W72">
        <v>91</v>
      </c>
      <c r="X72">
        <f t="shared" si="1"/>
        <v>90</v>
      </c>
      <c r="Y72" t="s">
        <v>203</v>
      </c>
      <c r="Z72" t="s">
        <v>49</v>
      </c>
      <c r="AA72" t="s">
        <v>41</v>
      </c>
      <c r="AB72" t="s">
        <v>27</v>
      </c>
      <c r="AC72" t="s">
        <v>41</v>
      </c>
      <c r="AD72" t="s">
        <v>27</v>
      </c>
      <c r="AE72" t="s">
        <v>27</v>
      </c>
      <c r="AG72" s="10">
        <v>0.60416666666666663</v>
      </c>
      <c r="AH72" s="10">
        <v>0.60416666666666663</v>
      </c>
      <c r="AI72" s="8">
        <v>14.5</v>
      </c>
      <c r="AJ72">
        <v>18.106000000000002</v>
      </c>
      <c r="AK72">
        <v>111.7</v>
      </c>
      <c r="AL72">
        <v>8.43</v>
      </c>
      <c r="AM72">
        <v>56354</v>
      </c>
      <c r="AN72">
        <v>37.520000000000003</v>
      </c>
      <c r="AO72" t="s">
        <v>27</v>
      </c>
      <c r="AP72" s="9" t="s">
        <v>72</v>
      </c>
      <c r="AQ72" s="9" t="s">
        <v>45</v>
      </c>
      <c r="AR72" t="s">
        <v>118</v>
      </c>
    </row>
    <row r="73" spans="1:46" x14ac:dyDescent="0.25">
      <c r="A73" s="1">
        <v>44402</v>
      </c>
      <c r="B73" s="5">
        <v>44402</v>
      </c>
      <c r="C73">
        <v>7</v>
      </c>
      <c r="D73" t="s">
        <v>197</v>
      </c>
      <c r="E73" s="3">
        <v>38.062049999999999</v>
      </c>
      <c r="F73" s="3">
        <v>-122.92876</v>
      </c>
      <c r="G73" s="2">
        <v>0.56597222222222199</v>
      </c>
      <c r="H73" s="2">
        <v>0.64930555555555602</v>
      </c>
      <c r="I73" s="2">
        <v>8.3333333333334036E-2</v>
      </c>
      <c r="J73" s="8">
        <v>2.0000000000000169</v>
      </c>
      <c r="K73" s="8">
        <v>2.4999999999999787</v>
      </c>
      <c r="L73" s="8">
        <v>5.9999999999999494</v>
      </c>
      <c r="M73" t="s">
        <v>25</v>
      </c>
      <c r="N73" t="s">
        <v>24</v>
      </c>
      <c r="O73" t="s">
        <v>34</v>
      </c>
      <c r="P73">
        <v>1</v>
      </c>
      <c r="Q73" t="s">
        <v>228</v>
      </c>
      <c r="R73" s="9" t="s">
        <v>192</v>
      </c>
      <c r="S73">
        <v>4</v>
      </c>
      <c r="T73">
        <v>5</v>
      </c>
      <c r="U73">
        <v>4</v>
      </c>
      <c r="V73">
        <v>12</v>
      </c>
      <c r="W73">
        <v>90</v>
      </c>
      <c r="X73">
        <f t="shared" si="1"/>
        <v>90</v>
      </c>
      <c r="Y73" t="s">
        <v>203</v>
      </c>
      <c r="Z73" t="s">
        <v>40</v>
      </c>
      <c r="AA73" t="s">
        <v>41</v>
      </c>
      <c r="AB73" t="s">
        <v>27</v>
      </c>
      <c r="AC73" t="s">
        <v>41</v>
      </c>
      <c r="AD73" t="s">
        <v>27</v>
      </c>
      <c r="AE73" t="s">
        <v>27</v>
      </c>
      <c r="AG73" s="10">
        <v>0.61111111111111105</v>
      </c>
      <c r="AH73" s="10">
        <v>0.60416666666666663</v>
      </c>
      <c r="AI73" s="8">
        <v>14.666666666666666</v>
      </c>
      <c r="AJ73">
        <v>18.106000000000002</v>
      </c>
      <c r="AK73">
        <v>111.7</v>
      </c>
      <c r="AL73">
        <v>8.43</v>
      </c>
      <c r="AM73">
        <v>56354</v>
      </c>
      <c r="AN73">
        <v>37.520000000000003</v>
      </c>
      <c r="AO73" t="s">
        <v>27</v>
      </c>
      <c r="AP73" s="9" t="s">
        <v>72</v>
      </c>
      <c r="AQ73" s="9" t="s">
        <v>45</v>
      </c>
      <c r="AR73" t="s">
        <v>118</v>
      </c>
      <c r="AT73" t="s">
        <v>120</v>
      </c>
    </row>
    <row r="74" spans="1:46" x14ac:dyDescent="0.25">
      <c r="A74" s="1">
        <v>44402</v>
      </c>
      <c r="B74" s="5">
        <v>44402</v>
      </c>
      <c r="C74">
        <v>7</v>
      </c>
      <c r="D74" t="s">
        <v>197</v>
      </c>
      <c r="E74" s="3">
        <v>38.062049999999999</v>
      </c>
      <c r="F74" s="3">
        <v>-122.92876</v>
      </c>
      <c r="G74" s="2">
        <v>0.56597222222222199</v>
      </c>
      <c r="H74" s="2">
        <v>0.64930555555555602</v>
      </c>
      <c r="I74" s="2">
        <v>8.3333333333334036E-2</v>
      </c>
      <c r="J74" s="8">
        <v>2.0000000000000169</v>
      </c>
      <c r="K74" s="8">
        <v>2.4999999999999787</v>
      </c>
      <c r="L74" s="8">
        <v>5.9999999999999494</v>
      </c>
      <c r="M74" t="s">
        <v>25</v>
      </c>
      <c r="N74" t="s">
        <v>24</v>
      </c>
      <c r="O74" t="s">
        <v>34</v>
      </c>
      <c r="P74">
        <v>1</v>
      </c>
      <c r="Q74" t="s">
        <v>228</v>
      </c>
      <c r="R74" s="9" t="s">
        <v>192</v>
      </c>
      <c r="S74">
        <v>5</v>
      </c>
      <c r="T74">
        <v>5</v>
      </c>
      <c r="U74">
        <v>5</v>
      </c>
      <c r="V74">
        <v>12</v>
      </c>
      <c r="W74">
        <v>91</v>
      </c>
      <c r="X74">
        <f t="shared" si="1"/>
        <v>90</v>
      </c>
      <c r="Y74" t="s">
        <v>203</v>
      </c>
      <c r="Z74" t="s">
        <v>49</v>
      </c>
      <c r="AA74" t="s">
        <v>41</v>
      </c>
      <c r="AB74" t="s">
        <v>27</v>
      </c>
      <c r="AC74" t="s">
        <v>41</v>
      </c>
      <c r="AD74" t="s">
        <v>27</v>
      </c>
      <c r="AE74" t="s">
        <v>27</v>
      </c>
      <c r="AG74" s="10">
        <v>0.63611111111111118</v>
      </c>
      <c r="AH74" s="10">
        <v>0.64583333333333326</v>
      </c>
      <c r="AI74" s="8">
        <v>15.266666666666667</v>
      </c>
      <c r="AJ74">
        <v>18.106000000000002</v>
      </c>
      <c r="AK74">
        <v>111.7</v>
      </c>
      <c r="AL74">
        <v>8.43</v>
      </c>
      <c r="AM74">
        <v>56354</v>
      </c>
      <c r="AN74">
        <v>37.520000000000003</v>
      </c>
      <c r="AO74" t="s">
        <v>27</v>
      </c>
      <c r="AP74" s="9" t="s">
        <v>72</v>
      </c>
      <c r="AQ74" s="9" t="s">
        <v>45</v>
      </c>
      <c r="AR74" t="s">
        <v>118</v>
      </c>
    </row>
    <row r="75" spans="1:46" x14ac:dyDescent="0.25">
      <c r="A75" s="1">
        <v>44402</v>
      </c>
      <c r="B75" s="5">
        <v>44402</v>
      </c>
      <c r="C75">
        <v>7</v>
      </c>
      <c r="D75" t="s">
        <v>197</v>
      </c>
      <c r="E75" s="3">
        <v>38.062049999999999</v>
      </c>
      <c r="F75" s="3">
        <v>-122.92876</v>
      </c>
      <c r="G75" s="2">
        <v>0.56597222222222199</v>
      </c>
      <c r="H75" s="2">
        <v>0.64930555555555602</v>
      </c>
      <c r="I75" s="2">
        <v>8.3333333333334036E-2</v>
      </c>
      <c r="J75" s="8">
        <v>2.0000000000000169</v>
      </c>
      <c r="K75" s="8">
        <v>3.4999999999999707</v>
      </c>
      <c r="L75" s="8">
        <v>5.9999999999999494</v>
      </c>
      <c r="M75" t="s">
        <v>25</v>
      </c>
      <c r="N75" t="s">
        <v>33</v>
      </c>
      <c r="O75" t="s">
        <v>34</v>
      </c>
      <c r="P75">
        <v>2</v>
      </c>
      <c r="Q75" t="s">
        <v>229</v>
      </c>
      <c r="R75" s="9" t="s">
        <v>192</v>
      </c>
      <c r="S75">
        <v>1</v>
      </c>
      <c r="T75">
        <v>7</v>
      </c>
      <c r="U75">
        <v>6</v>
      </c>
      <c r="V75">
        <v>12</v>
      </c>
      <c r="W75">
        <v>99</v>
      </c>
      <c r="X75">
        <f t="shared" si="1"/>
        <v>90</v>
      </c>
      <c r="Y75" t="s">
        <v>203</v>
      </c>
      <c r="Z75" t="s">
        <v>40</v>
      </c>
      <c r="AA75" t="s">
        <v>41</v>
      </c>
      <c r="AB75" t="s">
        <v>27</v>
      </c>
      <c r="AC75" t="s">
        <v>41</v>
      </c>
      <c r="AD75" t="s">
        <v>27</v>
      </c>
      <c r="AE75" t="s">
        <v>27</v>
      </c>
      <c r="AG75" s="10">
        <v>0.58611111111111114</v>
      </c>
      <c r="AH75" s="10">
        <v>0.58333333333333326</v>
      </c>
      <c r="AI75" s="8">
        <v>14.066666666666666</v>
      </c>
      <c r="AJ75">
        <v>18.106000000000002</v>
      </c>
      <c r="AK75">
        <v>111.7</v>
      </c>
      <c r="AL75">
        <v>8.43</v>
      </c>
      <c r="AM75">
        <v>56354</v>
      </c>
      <c r="AN75">
        <v>37.520000000000003</v>
      </c>
      <c r="AO75" t="s">
        <v>27</v>
      </c>
      <c r="AP75" s="9" t="s">
        <v>72</v>
      </c>
      <c r="AQ75" s="9" t="s">
        <v>45</v>
      </c>
      <c r="AR75" t="s">
        <v>118</v>
      </c>
    </row>
    <row r="76" spans="1:46" x14ac:dyDescent="0.25">
      <c r="A76" s="1">
        <v>44402</v>
      </c>
      <c r="B76" s="5">
        <v>44402</v>
      </c>
      <c r="C76">
        <v>7</v>
      </c>
      <c r="D76" t="s">
        <v>197</v>
      </c>
      <c r="E76" s="3">
        <v>38.062049999999999</v>
      </c>
      <c r="F76" s="3">
        <v>-122.92876</v>
      </c>
      <c r="G76" s="2">
        <v>0.56597222222222199</v>
      </c>
      <c r="H76" s="2">
        <v>0.64930555555555602</v>
      </c>
      <c r="I76" s="2">
        <v>8.3333333333334036E-2</v>
      </c>
      <c r="J76" s="8">
        <v>2.0000000000000169</v>
      </c>
      <c r="K76" s="8">
        <v>3.4999999999999707</v>
      </c>
      <c r="L76" s="8">
        <v>5.9999999999999494</v>
      </c>
      <c r="M76" t="s">
        <v>25</v>
      </c>
      <c r="N76" t="s">
        <v>33</v>
      </c>
      <c r="O76" t="s">
        <v>34</v>
      </c>
      <c r="P76">
        <v>2</v>
      </c>
      <c r="Q76" t="s">
        <v>229</v>
      </c>
      <c r="R76" s="9" t="s">
        <v>192</v>
      </c>
      <c r="S76">
        <v>2</v>
      </c>
      <c r="T76">
        <v>7</v>
      </c>
      <c r="U76">
        <v>7</v>
      </c>
      <c r="V76">
        <v>12</v>
      </c>
      <c r="W76">
        <v>98</v>
      </c>
      <c r="X76">
        <f t="shared" si="1"/>
        <v>90</v>
      </c>
      <c r="Y76" t="s">
        <v>203</v>
      </c>
      <c r="Z76" t="s">
        <v>49</v>
      </c>
      <c r="AA76" t="s">
        <v>41</v>
      </c>
      <c r="AB76" t="s">
        <v>27</v>
      </c>
      <c r="AC76" t="s">
        <v>41</v>
      </c>
      <c r="AD76" t="s">
        <v>27</v>
      </c>
      <c r="AE76" t="s">
        <v>27</v>
      </c>
      <c r="AG76" s="10">
        <v>0.59513888888888888</v>
      </c>
      <c r="AH76" s="10">
        <v>0.60416666666666663</v>
      </c>
      <c r="AI76" s="8">
        <v>14.283333333333333</v>
      </c>
      <c r="AJ76">
        <v>18.106000000000002</v>
      </c>
      <c r="AK76">
        <v>111.7</v>
      </c>
      <c r="AL76">
        <v>8.43</v>
      </c>
      <c r="AM76">
        <v>56354</v>
      </c>
      <c r="AN76">
        <v>37.520000000000003</v>
      </c>
      <c r="AO76" t="s">
        <v>27</v>
      </c>
      <c r="AP76" s="9" t="s">
        <v>72</v>
      </c>
      <c r="AQ76" s="9" t="s">
        <v>45</v>
      </c>
      <c r="AR76" t="s">
        <v>118</v>
      </c>
    </row>
    <row r="77" spans="1:46" x14ac:dyDescent="0.25">
      <c r="A77" s="1">
        <v>44402</v>
      </c>
      <c r="B77" s="5">
        <v>44402</v>
      </c>
      <c r="C77">
        <v>7</v>
      </c>
      <c r="D77" t="s">
        <v>197</v>
      </c>
      <c r="E77" s="3">
        <v>38.062049999999999</v>
      </c>
      <c r="F77" s="3">
        <v>-122.92876</v>
      </c>
      <c r="G77" s="2">
        <v>0.56597222222222199</v>
      </c>
      <c r="H77" s="2">
        <v>0.64930555555555602</v>
      </c>
      <c r="I77" s="2">
        <v>8.3333333333334036E-2</v>
      </c>
      <c r="J77" s="8">
        <v>2.0000000000000169</v>
      </c>
      <c r="K77" s="8">
        <v>3.4999999999999707</v>
      </c>
      <c r="L77" s="8">
        <v>5.9999999999999494</v>
      </c>
      <c r="M77" t="s">
        <v>25</v>
      </c>
      <c r="N77" t="s">
        <v>33</v>
      </c>
      <c r="O77" t="s">
        <v>34</v>
      </c>
      <c r="P77">
        <v>2</v>
      </c>
      <c r="Q77" t="s">
        <v>229</v>
      </c>
      <c r="R77" s="9" t="s">
        <v>192</v>
      </c>
      <c r="S77">
        <v>3</v>
      </c>
      <c r="T77">
        <v>7</v>
      </c>
      <c r="U77">
        <v>8</v>
      </c>
      <c r="V77">
        <v>12</v>
      </c>
      <c r="W77">
        <v>119</v>
      </c>
      <c r="X77">
        <f t="shared" si="1"/>
        <v>110</v>
      </c>
      <c r="Y77" t="s">
        <v>193</v>
      </c>
      <c r="Z77" t="s">
        <v>40</v>
      </c>
      <c r="AA77" t="s">
        <v>41</v>
      </c>
      <c r="AB77" t="s">
        <v>27</v>
      </c>
      <c r="AC77" t="s">
        <v>52</v>
      </c>
      <c r="AD77" t="s">
        <v>52</v>
      </c>
      <c r="AE77" t="s">
        <v>121</v>
      </c>
      <c r="AG77" s="10">
        <v>0.61805555555555558</v>
      </c>
      <c r="AH77" s="10">
        <v>0.625</v>
      </c>
      <c r="AI77" s="8">
        <v>14.833333333333334</v>
      </c>
      <c r="AJ77">
        <v>18.106000000000002</v>
      </c>
      <c r="AK77">
        <v>111.7</v>
      </c>
      <c r="AL77">
        <v>8.43</v>
      </c>
      <c r="AM77">
        <v>56354</v>
      </c>
      <c r="AN77">
        <v>37.520000000000003</v>
      </c>
      <c r="AO77" t="s">
        <v>27</v>
      </c>
      <c r="AP77" s="9" t="s">
        <v>72</v>
      </c>
      <c r="AQ77" s="9" t="s">
        <v>45</v>
      </c>
      <c r="AR77" t="s">
        <v>118</v>
      </c>
    </row>
    <row r="78" spans="1:46" x14ac:dyDescent="0.25">
      <c r="A78" s="1">
        <v>44402</v>
      </c>
      <c r="B78" s="5">
        <v>44402</v>
      </c>
      <c r="C78">
        <v>7</v>
      </c>
      <c r="D78" t="s">
        <v>197</v>
      </c>
      <c r="E78" s="3">
        <v>38.062049999999999</v>
      </c>
      <c r="F78" s="3">
        <v>-122.92876</v>
      </c>
      <c r="G78" s="2">
        <v>0.56597222222222199</v>
      </c>
      <c r="H78" s="2">
        <v>0.64930555555555602</v>
      </c>
      <c r="I78" s="2">
        <v>8.3333333333334036E-2</v>
      </c>
      <c r="J78" s="8">
        <v>2.0000000000000169</v>
      </c>
      <c r="K78" s="8">
        <v>3.4999999999999707</v>
      </c>
      <c r="L78" s="8">
        <v>5.9999999999999494</v>
      </c>
      <c r="M78" t="s">
        <v>25</v>
      </c>
      <c r="N78" t="s">
        <v>33</v>
      </c>
      <c r="O78" t="s">
        <v>34</v>
      </c>
      <c r="P78">
        <v>2</v>
      </c>
      <c r="Q78" t="s">
        <v>229</v>
      </c>
      <c r="R78" s="9" t="s">
        <v>192</v>
      </c>
      <c r="S78">
        <v>4</v>
      </c>
      <c r="T78">
        <v>7</v>
      </c>
      <c r="U78">
        <v>9</v>
      </c>
      <c r="V78">
        <v>12</v>
      </c>
      <c r="W78">
        <v>112</v>
      </c>
      <c r="X78">
        <f t="shared" si="1"/>
        <v>110</v>
      </c>
      <c r="Y78" t="s">
        <v>193</v>
      </c>
      <c r="Z78" t="s">
        <v>49</v>
      </c>
      <c r="AA78" t="s">
        <v>41</v>
      </c>
      <c r="AB78" t="s">
        <v>27</v>
      </c>
      <c r="AC78" t="s">
        <v>41</v>
      </c>
      <c r="AD78" t="s">
        <v>27</v>
      </c>
      <c r="AE78" t="s">
        <v>27</v>
      </c>
      <c r="AG78" s="10">
        <v>0.62638888888888888</v>
      </c>
      <c r="AH78" s="10">
        <v>0.625</v>
      </c>
      <c r="AI78" s="8">
        <v>15.033333333333333</v>
      </c>
      <c r="AJ78">
        <v>18.106000000000002</v>
      </c>
      <c r="AK78">
        <v>111.7</v>
      </c>
      <c r="AL78">
        <v>8.43</v>
      </c>
      <c r="AM78">
        <v>56354</v>
      </c>
      <c r="AN78">
        <v>37.520000000000003</v>
      </c>
      <c r="AO78" t="s">
        <v>27</v>
      </c>
      <c r="AP78" s="9" t="s">
        <v>72</v>
      </c>
      <c r="AQ78" s="9" t="s">
        <v>45</v>
      </c>
      <c r="AR78" t="s">
        <v>118</v>
      </c>
    </row>
    <row r="79" spans="1:46" x14ac:dyDescent="0.25">
      <c r="A79" s="1">
        <v>44402</v>
      </c>
      <c r="B79" s="5">
        <v>44402</v>
      </c>
      <c r="C79">
        <v>7</v>
      </c>
      <c r="D79" t="s">
        <v>197</v>
      </c>
      <c r="E79" s="3">
        <v>38.062049999999999</v>
      </c>
      <c r="F79" s="3">
        <v>-122.92876</v>
      </c>
      <c r="G79" s="2">
        <v>0.56597222222222199</v>
      </c>
      <c r="H79" s="2">
        <v>0.64930555555555602</v>
      </c>
      <c r="I79" s="2">
        <v>8.3333333333334036E-2</v>
      </c>
      <c r="J79" s="8">
        <v>2.0000000000000169</v>
      </c>
      <c r="K79" s="8">
        <v>3.4999999999999707</v>
      </c>
      <c r="L79" s="8">
        <v>5.9999999999999494</v>
      </c>
      <c r="M79" t="s">
        <v>25</v>
      </c>
      <c r="N79" t="s">
        <v>33</v>
      </c>
      <c r="O79" t="s">
        <v>34</v>
      </c>
      <c r="P79">
        <v>2</v>
      </c>
      <c r="Q79" t="s">
        <v>229</v>
      </c>
      <c r="R79" s="9" t="s">
        <v>192</v>
      </c>
      <c r="S79">
        <v>5</v>
      </c>
      <c r="T79">
        <v>7</v>
      </c>
      <c r="U79">
        <v>10</v>
      </c>
      <c r="V79">
        <v>12</v>
      </c>
      <c r="W79">
        <v>89</v>
      </c>
      <c r="X79">
        <f t="shared" si="1"/>
        <v>80</v>
      </c>
      <c r="Y79" t="s">
        <v>203</v>
      </c>
      <c r="Z79" t="s">
        <v>49</v>
      </c>
      <c r="AA79" t="s">
        <v>41</v>
      </c>
      <c r="AB79" t="s">
        <v>27</v>
      </c>
      <c r="AC79" t="s">
        <v>41</v>
      </c>
      <c r="AD79" t="s">
        <v>27</v>
      </c>
      <c r="AE79" t="s">
        <v>27</v>
      </c>
      <c r="AG79" s="10">
        <v>0.62708333333333333</v>
      </c>
      <c r="AH79" s="10">
        <v>0.625</v>
      </c>
      <c r="AI79" s="8">
        <v>15.05</v>
      </c>
      <c r="AJ79">
        <v>18.106000000000002</v>
      </c>
      <c r="AK79">
        <v>111.7</v>
      </c>
      <c r="AL79">
        <v>8.43</v>
      </c>
      <c r="AM79">
        <v>56354</v>
      </c>
      <c r="AN79">
        <v>37.520000000000003</v>
      </c>
      <c r="AO79" t="s">
        <v>27</v>
      </c>
      <c r="AP79" s="9" t="s">
        <v>72</v>
      </c>
      <c r="AQ79" s="9" t="s">
        <v>45</v>
      </c>
      <c r="AR79" t="s">
        <v>118</v>
      </c>
    </row>
    <row r="80" spans="1:46" x14ac:dyDescent="0.25">
      <c r="A80" s="1">
        <v>44402</v>
      </c>
      <c r="B80" s="5">
        <v>44402</v>
      </c>
      <c r="C80">
        <v>7</v>
      </c>
      <c r="D80" t="s">
        <v>197</v>
      </c>
      <c r="E80" s="3">
        <v>38.062049999999999</v>
      </c>
      <c r="F80" s="3">
        <v>-122.92876</v>
      </c>
      <c r="G80" s="2">
        <v>0.56597222222222199</v>
      </c>
      <c r="H80" s="2">
        <v>0.64930555555555602</v>
      </c>
      <c r="I80" s="2">
        <v>8.3333333333334036E-2</v>
      </c>
      <c r="J80" s="8">
        <v>2.0000000000000169</v>
      </c>
      <c r="K80" s="8">
        <v>3.4999999999999707</v>
      </c>
      <c r="L80" s="8">
        <v>5.9999999999999494</v>
      </c>
      <c r="M80" t="s">
        <v>25</v>
      </c>
      <c r="N80" t="s">
        <v>33</v>
      </c>
      <c r="O80" t="s">
        <v>34</v>
      </c>
      <c r="P80">
        <v>2</v>
      </c>
      <c r="Q80" t="s">
        <v>229</v>
      </c>
      <c r="R80" s="9" t="s">
        <v>192</v>
      </c>
      <c r="S80">
        <v>6</v>
      </c>
      <c r="T80">
        <v>7</v>
      </c>
      <c r="U80">
        <v>11</v>
      </c>
      <c r="V80">
        <v>12</v>
      </c>
      <c r="W80">
        <v>98</v>
      </c>
      <c r="X80">
        <f t="shared" si="1"/>
        <v>90</v>
      </c>
      <c r="Y80" t="s">
        <v>203</v>
      </c>
      <c r="Z80" t="s">
        <v>40</v>
      </c>
      <c r="AA80" t="s">
        <v>41</v>
      </c>
      <c r="AB80" t="s">
        <v>27</v>
      </c>
      <c r="AC80" t="s">
        <v>41</v>
      </c>
      <c r="AD80" t="s">
        <v>27</v>
      </c>
      <c r="AE80" t="s">
        <v>27</v>
      </c>
      <c r="AG80" s="10">
        <v>0.63611111111111118</v>
      </c>
      <c r="AH80" s="10">
        <v>0.64583333333333326</v>
      </c>
      <c r="AI80" s="8">
        <v>15.266666666666667</v>
      </c>
      <c r="AJ80">
        <v>18.106000000000002</v>
      </c>
      <c r="AK80">
        <v>111.7</v>
      </c>
      <c r="AL80">
        <v>8.43</v>
      </c>
      <c r="AM80">
        <v>56354</v>
      </c>
      <c r="AN80">
        <v>37.520000000000003</v>
      </c>
      <c r="AO80" t="s">
        <v>27</v>
      </c>
      <c r="AP80" s="9" t="s">
        <v>72</v>
      </c>
      <c r="AQ80" s="9" t="s">
        <v>45</v>
      </c>
      <c r="AR80" t="s">
        <v>118</v>
      </c>
    </row>
    <row r="81" spans="1:46" x14ac:dyDescent="0.25">
      <c r="A81" s="1">
        <v>44402</v>
      </c>
      <c r="B81" s="5">
        <v>44402</v>
      </c>
      <c r="C81">
        <v>7</v>
      </c>
      <c r="D81" t="s">
        <v>197</v>
      </c>
      <c r="E81" s="3">
        <v>38.062049999999999</v>
      </c>
      <c r="F81" s="3">
        <v>-122.92876</v>
      </c>
      <c r="G81" s="2">
        <v>0.56597222222222199</v>
      </c>
      <c r="H81" s="2">
        <v>0.64930555555555602</v>
      </c>
      <c r="I81" s="2">
        <v>8.3333333333334036E-2</v>
      </c>
      <c r="J81" s="8">
        <v>2.0000000000000169</v>
      </c>
      <c r="K81" s="8">
        <v>3.4999999999999707</v>
      </c>
      <c r="L81" s="8">
        <v>5.9999999999999494</v>
      </c>
      <c r="M81" t="s">
        <v>25</v>
      </c>
      <c r="N81" t="s">
        <v>33</v>
      </c>
      <c r="O81" t="s">
        <v>34</v>
      </c>
      <c r="P81">
        <v>2</v>
      </c>
      <c r="Q81" t="s">
        <v>229</v>
      </c>
      <c r="R81" s="9" t="s">
        <v>192</v>
      </c>
      <c r="S81">
        <v>7</v>
      </c>
      <c r="T81">
        <v>7</v>
      </c>
      <c r="U81">
        <v>12</v>
      </c>
      <c r="V81">
        <v>12</v>
      </c>
      <c r="W81">
        <v>94</v>
      </c>
      <c r="X81">
        <f t="shared" si="1"/>
        <v>90</v>
      </c>
      <c r="Y81" t="s">
        <v>203</v>
      </c>
      <c r="Z81" t="s">
        <v>40</v>
      </c>
      <c r="AA81" t="s">
        <v>41</v>
      </c>
      <c r="AB81" t="s">
        <v>27</v>
      </c>
      <c r="AC81" t="s">
        <v>41</v>
      </c>
      <c r="AD81" t="s">
        <v>27</v>
      </c>
      <c r="AE81" t="s">
        <v>27</v>
      </c>
      <c r="AG81" s="10">
        <v>0.64652777777777781</v>
      </c>
      <c r="AH81" s="10">
        <v>0.64583333333333326</v>
      </c>
      <c r="AI81" s="8">
        <v>15.516666666666667</v>
      </c>
      <c r="AJ81">
        <v>18.106000000000002</v>
      </c>
      <c r="AK81">
        <v>111.7</v>
      </c>
      <c r="AL81">
        <v>8.43</v>
      </c>
      <c r="AM81">
        <v>56354</v>
      </c>
      <c r="AN81">
        <v>37.520000000000003</v>
      </c>
      <c r="AO81" t="s">
        <v>27</v>
      </c>
      <c r="AP81" s="9" t="s">
        <v>72</v>
      </c>
      <c r="AQ81" s="9" t="s">
        <v>45</v>
      </c>
      <c r="AR81" t="s">
        <v>118</v>
      </c>
    </row>
    <row r="82" spans="1:46" x14ac:dyDescent="0.25">
      <c r="A82" s="1">
        <v>44413</v>
      </c>
      <c r="B82" s="5">
        <v>44413</v>
      </c>
      <c r="C82">
        <v>8</v>
      </c>
      <c r="D82" t="s">
        <v>197</v>
      </c>
      <c r="E82" s="3">
        <v>38.0625</v>
      </c>
      <c r="F82" s="3">
        <v>-122.92922</v>
      </c>
      <c r="G82" s="2">
        <v>0.45833333333333331</v>
      </c>
      <c r="H82" s="2">
        <v>0.54166666666666663</v>
      </c>
      <c r="I82" s="2">
        <v>8.3333333333333315E-2</v>
      </c>
      <c r="J82" s="8">
        <v>1.9999999999999996</v>
      </c>
      <c r="K82" s="8">
        <v>1.0000000000000002</v>
      </c>
      <c r="L82" s="8">
        <v>1.5000000000000004</v>
      </c>
      <c r="M82" t="s">
        <v>25</v>
      </c>
      <c r="N82" t="s">
        <v>24</v>
      </c>
      <c r="O82" t="s">
        <v>26</v>
      </c>
      <c r="P82">
        <v>1</v>
      </c>
      <c r="Q82" t="s">
        <v>232</v>
      </c>
      <c r="R82" s="9" t="s">
        <v>192</v>
      </c>
      <c r="S82">
        <v>1</v>
      </c>
      <c r="T82">
        <v>2</v>
      </c>
      <c r="U82">
        <v>1</v>
      </c>
      <c r="V82">
        <v>3</v>
      </c>
      <c r="W82">
        <v>96</v>
      </c>
      <c r="X82">
        <f t="shared" si="1"/>
        <v>90</v>
      </c>
      <c r="Y82" t="s">
        <v>203</v>
      </c>
      <c r="Z82" t="s">
        <v>40</v>
      </c>
      <c r="AA82" t="s">
        <v>41</v>
      </c>
      <c r="AB82" t="s">
        <v>27</v>
      </c>
      <c r="AC82" t="s">
        <v>41</v>
      </c>
      <c r="AD82" t="s">
        <v>27</v>
      </c>
      <c r="AE82" t="s">
        <v>27</v>
      </c>
      <c r="AG82" s="10">
        <v>0.47916666666666669</v>
      </c>
      <c r="AH82" s="10">
        <v>0.47916666666666663</v>
      </c>
      <c r="AI82" s="8">
        <v>11.5</v>
      </c>
      <c r="AJ82">
        <v>18.701000000000001</v>
      </c>
      <c r="AK82">
        <v>82.7</v>
      </c>
      <c r="AL82">
        <v>6.34</v>
      </c>
      <c r="AM82">
        <v>50285</v>
      </c>
      <c r="AN82">
        <v>33.020000000000003</v>
      </c>
      <c r="AO82" t="s">
        <v>27</v>
      </c>
      <c r="AP82" s="9" t="s">
        <v>30</v>
      </c>
      <c r="AQ82" s="9" t="s">
        <v>45</v>
      </c>
      <c r="AR82" t="s">
        <v>135</v>
      </c>
    </row>
    <row r="83" spans="1:46" x14ac:dyDescent="0.25">
      <c r="A83" s="1">
        <v>44413</v>
      </c>
      <c r="B83" s="5">
        <v>44413</v>
      </c>
      <c r="C83">
        <v>8</v>
      </c>
      <c r="D83" t="s">
        <v>197</v>
      </c>
      <c r="E83" s="3">
        <v>38.0625</v>
      </c>
      <c r="F83" s="3">
        <v>-122.92922</v>
      </c>
      <c r="G83" s="2">
        <v>0.45833333333333331</v>
      </c>
      <c r="H83" s="2">
        <v>0.54166666666666663</v>
      </c>
      <c r="I83" s="2">
        <v>8.3333333333333315E-2</v>
      </c>
      <c r="J83" s="8">
        <v>1.9999999999999996</v>
      </c>
      <c r="K83" s="8">
        <v>1.0000000000000002</v>
      </c>
      <c r="L83" s="8">
        <v>1.5000000000000004</v>
      </c>
      <c r="M83" t="s">
        <v>25</v>
      </c>
      <c r="N83" t="s">
        <v>24</v>
      </c>
      <c r="O83" t="s">
        <v>26</v>
      </c>
      <c r="P83">
        <v>1</v>
      </c>
      <c r="Q83" t="s">
        <v>232</v>
      </c>
      <c r="R83" s="9" t="s">
        <v>192</v>
      </c>
      <c r="S83">
        <v>2</v>
      </c>
      <c r="T83">
        <v>2</v>
      </c>
      <c r="U83">
        <v>2</v>
      </c>
      <c r="V83">
        <v>3</v>
      </c>
      <c r="W83">
        <v>100</v>
      </c>
      <c r="X83">
        <f t="shared" si="1"/>
        <v>100</v>
      </c>
      <c r="Y83" t="s">
        <v>203</v>
      </c>
      <c r="Z83" t="s">
        <v>40</v>
      </c>
      <c r="AA83" t="s">
        <v>41</v>
      </c>
      <c r="AB83" t="s">
        <v>27</v>
      </c>
      <c r="AC83" t="s">
        <v>41</v>
      </c>
      <c r="AD83" t="s">
        <v>27</v>
      </c>
      <c r="AE83" t="s">
        <v>27</v>
      </c>
      <c r="AG83" s="10">
        <v>0.47986111111111113</v>
      </c>
      <c r="AH83" s="10">
        <v>0.47916666666666663</v>
      </c>
      <c r="AI83" s="8">
        <v>11.516666666666667</v>
      </c>
      <c r="AJ83">
        <v>18.701000000000001</v>
      </c>
      <c r="AK83">
        <v>82.7</v>
      </c>
      <c r="AL83">
        <v>6.34</v>
      </c>
      <c r="AM83">
        <v>50285</v>
      </c>
      <c r="AN83">
        <v>33.020000000000003</v>
      </c>
      <c r="AO83" t="s">
        <v>27</v>
      </c>
      <c r="AP83" s="9" t="s">
        <v>30</v>
      </c>
      <c r="AQ83" s="9" t="s">
        <v>45</v>
      </c>
      <c r="AR83" t="s">
        <v>135</v>
      </c>
    </row>
    <row r="84" spans="1:46" x14ac:dyDescent="0.25">
      <c r="A84" s="1">
        <v>44413</v>
      </c>
      <c r="B84" s="5">
        <v>44413</v>
      </c>
      <c r="C84">
        <v>8</v>
      </c>
      <c r="D84" t="s">
        <v>197</v>
      </c>
      <c r="E84" s="3">
        <v>38.0625</v>
      </c>
      <c r="F84" s="3">
        <v>-122.92922</v>
      </c>
      <c r="G84" s="2">
        <v>0.45833333333333331</v>
      </c>
      <c r="H84" s="2">
        <v>0.54166666666666663</v>
      </c>
      <c r="I84" s="2">
        <v>8.3333333333333315E-2</v>
      </c>
      <c r="J84" s="8">
        <v>1.9999999999999996</v>
      </c>
      <c r="K84" s="8">
        <v>0.50000000000000011</v>
      </c>
      <c r="L84" s="8">
        <v>1.5000000000000004</v>
      </c>
      <c r="M84" t="s">
        <v>25</v>
      </c>
      <c r="N84" t="s">
        <v>33</v>
      </c>
      <c r="O84" t="s">
        <v>26</v>
      </c>
      <c r="P84">
        <v>2</v>
      </c>
      <c r="Q84" t="s">
        <v>233</v>
      </c>
      <c r="R84" s="9" t="s">
        <v>192</v>
      </c>
      <c r="S84">
        <v>1</v>
      </c>
      <c r="T84">
        <v>1</v>
      </c>
      <c r="U84">
        <v>3</v>
      </c>
      <c r="V84">
        <v>3</v>
      </c>
      <c r="W84">
        <v>105</v>
      </c>
      <c r="X84">
        <f t="shared" si="1"/>
        <v>100</v>
      </c>
      <c r="Y84" t="s">
        <v>193</v>
      </c>
      <c r="Z84" t="s">
        <v>136</v>
      </c>
      <c r="AA84" t="s">
        <v>41</v>
      </c>
      <c r="AB84" t="s">
        <v>27</v>
      </c>
      <c r="AC84" t="s">
        <v>41</v>
      </c>
      <c r="AD84" t="s">
        <v>27</v>
      </c>
      <c r="AE84" t="s">
        <v>27</v>
      </c>
      <c r="AG84" s="10">
        <v>0.4826388888888889</v>
      </c>
      <c r="AH84" s="10">
        <v>0.47916666666666663</v>
      </c>
      <c r="AI84" s="8">
        <v>11.583333333333334</v>
      </c>
      <c r="AJ84">
        <v>18.701000000000001</v>
      </c>
      <c r="AK84">
        <v>82.7</v>
      </c>
      <c r="AL84">
        <v>6.34</v>
      </c>
      <c r="AM84">
        <v>50285</v>
      </c>
      <c r="AN84">
        <v>33.020000000000003</v>
      </c>
      <c r="AO84" t="s">
        <v>27</v>
      </c>
      <c r="AP84" s="9" t="s">
        <v>30</v>
      </c>
      <c r="AQ84" s="9" t="s">
        <v>45</v>
      </c>
      <c r="AR84" t="s">
        <v>135</v>
      </c>
      <c r="AT84" t="s">
        <v>137</v>
      </c>
    </row>
    <row r="85" spans="1:46" x14ac:dyDescent="0.25">
      <c r="A85" s="1">
        <v>44430</v>
      </c>
      <c r="B85" s="5">
        <v>44430</v>
      </c>
      <c r="C85">
        <v>8</v>
      </c>
      <c r="D85" t="s">
        <v>197</v>
      </c>
      <c r="E85" s="3">
        <v>38.062480000000001</v>
      </c>
      <c r="F85" s="3">
        <v>-122.92908</v>
      </c>
      <c r="G85" s="2">
        <v>0.50694444444444442</v>
      </c>
      <c r="H85" s="2">
        <v>0.59027777777777779</v>
      </c>
      <c r="I85" s="2">
        <v>8.333333333333337E-2</v>
      </c>
      <c r="J85" s="8">
        <v>2.0000000000000009</v>
      </c>
      <c r="K85" s="8">
        <v>1.9999999999999991</v>
      </c>
      <c r="L85" s="8">
        <v>1.9999999999999991</v>
      </c>
      <c r="M85" t="s">
        <v>25</v>
      </c>
      <c r="N85" t="s">
        <v>24</v>
      </c>
      <c r="O85" t="s">
        <v>34</v>
      </c>
      <c r="P85">
        <v>1</v>
      </c>
      <c r="Q85" t="s">
        <v>234</v>
      </c>
      <c r="R85" s="9" t="s">
        <v>192</v>
      </c>
      <c r="S85">
        <v>1</v>
      </c>
      <c r="T85">
        <v>4</v>
      </c>
      <c r="U85">
        <v>1</v>
      </c>
      <c r="V85">
        <v>4</v>
      </c>
      <c r="W85">
        <v>109</v>
      </c>
      <c r="X85">
        <f t="shared" si="1"/>
        <v>100</v>
      </c>
      <c r="Y85" t="s">
        <v>193</v>
      </c>
      <c r="Z85" t="s">
        <v>40</v>
      </c>
      <c r="AA85" t="s">
        <v>41</v>
      </c>
      <c r="AB85" t="s">
        <v>27</v>
      </c>
      <c r="AC85" t="s">
        <v>41</v>
      </c>
      <c r="AD85" t="s">
        <v>27</v>
      </c>
      <c r="AE85" t="s">
        <v>27</v>
      </c>
      <c r="AG85" s="10">
        <v>0.51944444444444449</v>
      </c>
      <c r="AH85" s="10">
        <v>0.52083333333333326</v>
      </c>
      <c r="AI85" s="8">
        <v>12.466666666666667</v>
      </c>
      <c r="AJ85">
        <v>17.236000000000001</v>
      </c>
      <c r="AK85">
        <v>80.2</v>
      </c>
      <c r="AL85">
        <v>6.19</v>
      </c>
      <c r="AM85">
        <v>54293</v>
      </c>
      <c r="AN85">
        <v>35.97</v>
      </c>
      <c r="AO85" t="s">
        <v>27</v>
      </c>
      <c r="AP85" s="9" t="s">
        <v>30</v>
      </c>
      <c r="AQ85" s="9" t="s">
        <v>45</v>
      </c>
      <c r="AR85" t="s">
        <v>138</v>
      </c>
    </row>
    <row r="86" spans="1:46" x14ac:dyDescent="0.25">
      <c r="A86" s="1">
        <v>44430</v>
      </c>
      <c r="B86" s="5">
        <v>44430</v>
      </c>
      <c r="C86">
        <v>8</v>
      </c>
      <c r="D86" t="s">
        <v>197</v>
      </c>
      <c r="E86" s="3">
        <v>38.062480000000001</v>
      </c>
      <c r="F86" s="3">
        <v>-122.92908</v>
      </c>
      <c r="G86" s="2">
        <v>0.50694444444444442</v>
      </c>
      <c r="H86" s="2">
        <v>0.59027777777777779</v>
      </c>
      <c r="I86" s="2">
        <v>8.333333333333337E-2</v>
      </c>
      <c r="J86" s="8">
        <v>2.0000000000000009</v>
      </c>
      <c r="K86" s="8">
        <v>1.9999999999999991</v>
      </c>
      <c r="L86" s="8">
        <v>1.9999999999999991</v>
      </c>
      <c r="M86" t="s">
        <v>25</v>
      </c>
      <c r="N86" t="s">
        <v>24</v>
      </c>
      <c r="O86" t="s">
        <v>34</v>
      </c>
      <c r="P86">
        <v>1</v>
      </c>
      <c r="Q86" t="s">
        <v>234</v>
      </c>
      <c r="R86" s="9" t="s">
        <v>192</v>
      </c>
      <c r="S86">
        <v>2</v>
      </c>
      <c r="T86">
        <v>4</v>
      </c>
      <c r="U86">
        <v>2</v>
      </c>
      <c r="V86">
        <v>4</v>
      </c>
      <c r="W86">
        <v>100</v>
      </c>
      <c r="X86">
        <f t="shared" si="1"/>
        <v>100</v>
      </c>
      <c r="Y86" t="s">
        <v>203</v>
      </c>
      <c r="Z86" t="s">
        <v>40</v>
      </c>
      <c r="AA86" t="s">
        <v>41</v>
      </c>
      <c r="AB86" t="s">
        <v>27</v>
      </c>
      <c r="AC86" t="s">
        <v>41</v>
      </c>
      <c r="AD86" t="s">
        <v>27</v>
      </c>
      <c r="AE86" t="s">
        <v>27</v>
      </c>
      <c r="AG86" s="10">
        <v>0.52777777777777779</v>
      </c>
      <c r="AH86" s="10">
        <v>0.52083333333333326</v>
      </c>
      <c r="AI86" s="8">
        <v>12.666666666666666</v>
      </c>
      <c r="AJ86">
        <v>17.236000000000001</v>
      </c>
      <c r="AK86">
        <v>80.2</v>
      </c>
      <c r="AL86">
        <v>6.19</v>
      </c>
      <c r="AM86">
        <v>54293</v>
      </c>
      <c r="AN86">
        <v>35.97</v>
      </c>
      <c r="AO86" t="s">
        <v>27</v>
      </c>
      <c r="AP86" s="9" t="s">
        <v>30</v>
      </c>
      <c r="AQ86" s="9" t="s">
        <v>45</v>
      </c>
      <c r="AR86" t="s">
        <v>138</v>
      </c>
    </row>
    <row r="87" spans="1:46" x14ac:dyDescent="0.25">
      <c r="A87" s="1">
        <v>44430</v>
      </c>
      <c r="B87" s="5">
        <v>44430</v>
      </c>
      <c r="C87">
        <v>8</v>
      </c>
      <c r="D87" t="s">
        <v>197</v>
      </c>
      <c r="E87" s="3">
        <v>38.062480000000001</v>
      </c>
      <c r="F87" s="3">
        <v>-122.92908</v>
      </c>
      <c r="G87" s="2">
        <v>0.50694444444444442</v>
      </c>
      <c r="H87" s="2">
        <v>0.59027777777777779</v>
      </c>
      <c r="I87" s="2">
        <v>8.333333333333337E-2</v>
      </c>
      <c r="J87" s="8">
        <v>2.0000000000000009</v>
      </c>
      <c r="K87" s="8">
        <v>1.9999999999999991</v>
      </c>
      <c r="L87" s="8">
        <v>1.9999999999999991</v>
      </c>
      <c r="M87" t="s">
        <v>25</v>
      </c>
      <c r="N87" t="s">
        <v>24</v>
      </c>
      <c r="O87" t="s">
        <v>34</v>
      </c>
      <c r="P87">
        <v>1</v>
      </c>
      <c r="Q87" t="s">
        <v>234</v>
      </c>
      <c r="R87" s="9" t="s">
        <v>192</v>
      </c>
      <c r="S87">
        <v>3</v>
      </c>
      <c r="T87">
        <v>4</v>
      </c>
      <c r="U87">
        <v>3</v>
      </c>
      <c r="V87">
        <v>4</v>
      </c>
      <c r="W87">
        <v>126</v>
      </c>
      <c r="X87">
        <f t="shared" si="1"/>
        <v>120</v>
      </c>
      <c r="Y87" t="s">
        <v>193</v>
      </c>
      <c r="Z87" t="s">
        <v>40</v>
      </c>
      <c r="AA87" t="s">
        <v>41</v>
      </c>
      <c r="AB87" t="s">
        <v>27</v>
      </c>
      <c r="AC87" t="s">
        <v>52</v>
      </c>
      <c r="AD87" t="s">
        <v>52</v>
      </c>
      <c r="AE87" t="s">
        <v>139</v>
      </c>
      <c r="AG87" s="10">
        <v>0.54513888888888895</v>
      </c>
      <c r="AH87" s="10">
        <v>0.54166666666666663</v>
      </c>
      <c r="AI87" s="8">
        <v>13.083333333333334</v>
      </c>
      <c r="AJ87">
        <v>17.236000000000001</v>
      </c>
      <c r="AK87">
        <v>80.2</v>
      </c>
      <c r="AL87">
        <v>6.19</v>
      </c>
      <c r="AM87">
        <v>54293</v>
      </c>
      <c r="AN87">
        <v>35.97</v>
      </c>
      <c r="AO87" t="s">
        <v>27</v>
      </c>
      <c r="AP87" s="9" t="s">
        <v>30</v>
      </c>
      <c r="AQ87" s="9" t="s">
        <v>45</v>
      </c>
      <c r="AR87" t="s">
        <v>138</v>
      </c>
    </row>
    <row r="88" spans="1:46" x14ac:dyDescent="0.25">
      <c r="A88" s="1">
        <v>44430</v>
      </c>
      <c r="B88" s="5">
        <v>44430</v>
      </c>
      <c r="C88">
        <v>8</v>
      </c>
      <c r="D88" t="s">
        <v>197</v>
      </c>
      <c r="E88" s="3">
        <v>38.062480000000001</v>
      </c>
      <c r="F88" s="3">
        <v>-122.92908</v>
      </c>
      <c r="G88" s="2">
        <v>0.50694444444444442</v>
      </c>
      <c r="H88" s="2">
        <v>0.59027777777777779</v>
      </c>
      <c r="I88" s="2">
        <v>8.333333333333337E-2</v>
      </c>
      <c r="J88" s="8">
        <v>2.0000000000000009</v>
      </c>
      <c r="K88" s="8">
        <v>1.9999999999999991</v>
      </c>
      <c r="L88" s="8">
        <v>1.9999999999999991</v>
      </c>
      <c r="M88" t="s">
        <v>25</v>
      </c>
      <c r="N88" t="s">
        <v>24</v>
      </c>
      <c r="O88" t="s">
        <v>34</v>
      </c>
      <c r="P88">
        <v>1</v>
      </c>
      <c r="Q88" t="s">
        <v>234</v>
      </c>
      <c r="R88" s="9" t="s">
        <v>192</v>
      </c>
      <c r="S88">
        <v>4</v>
      </c>
      <c r="T88">
        <v>4</v>
      </c>
      <c r="U88">
        <v>4</v>
      </c>
      <c r="V88">
        <v>4</v>
      </c>
      <c r="W88">
        <v>97</v>
      </c>
      <c r="X88">
        <f t="shared" si="1"/>
        <v>90</v>
      </c>
      <c r="Y88" t="s">
        <v>203</v>
      </c>
      <c r="Z88" t="s">
        <v>40</v>
      </c>
      <c r="AA88" t="s">
        <v>41</v>
      </c>
      <c r="AB88" t="s">
        <v>27</v>
      </c>
      <c r="AC88" t="s">
        <v>41</v>
      </c>
      <c r="AD88" t="s">
        <v>27</v>
      </c>
      <c r="AE88" t="s">
        <v>27</v>
      </c>
      <c r="AG88" s="10">
        <v>0.5625</v>
      </c>
      <c r="AH88" s="10">
        <v>0.5625</v>
      </c>
      <c r="AI88" s="8">
        <v>13.5</v>
      </c>
      <c r="AJ88">
        <v>17.236000000000001</v>
      </c>
      <c r="AK88">
        <v>80.2</v>
      </c>
      <c r="AL88">
        <v>6.19</v>
      </c>
      <c r="AM88">
        <v>54293</v>
      </c>
      <c r="AN88">
        <v>35.97</v>
      </c>
      <c r="AO88" t="s">
        <v>27</v>
      </c>
      <c r="AP88" s="9" t="s">
        <v>30</v>
      </c>
      <c r="AQ88" s="9" t="s">
        <v>45</v>
      </c>
      <c r="AR88" t="s">
        <v>138</v>
      </c>
    </row>
    <row r="89" spans="1:46" x14ac:dyDescent="0.25">
      <c r="A89" s="1">
        <v>44430</v>
      </c>
      <c r="B89" s="5">
        <v>44430</v>
      </c>
      <c r="C89">
        <v>8</v>
      </c>
      <c r="D89" t="s">
        <v>197</v>
      </c>
      <c r="E89" s="3">
        <v>38.062480000000001</v>
      </c>
      <c r="F89" s="3">
        <v>-122.92908</v>
      </c>
      <c r="G89" s="2">
        <v>0.5</v>
      </c>
      <c r="H89" s="2">
        <v>0.58333333333333337</v>
      </c>
      <c r="I89" s="2">
        <v>8.333333333333337E-2</v>
      </c>
      <c r="J89" s="8">
        <v>2.0000000000000009</v>
      </c>
      <c r="K89" s="8">
        <v>0</v>
      </c>
      <c r="L89" s="8">
        <v>1.9999999999999991</v>
      </c>
      <c r="M89" t="s">
        <v>25</v>
      </c>
      <c r="N89" t="s">
        <v>33</v>
      </c>
      <c r="O89" t="s">
        <v>34</v>
      </c>
      <c r="P89">
        <v>1</v>
      </c>
      <c r="Q89" t="s">
        <v>235</v>
      </c>
      <c r="R89" s="9" t="s">
        <v>174</v>
      </c>
      <c r="S89">
        <v>0</v>
      </c>
      <c r="T89">
        <v>0</v>
      </c>
      <c r="U89">
        <v>0</v>
      </c>
      <c r="V89">
        <v>4</v>
      </c>
      <c r="W89" t="s">
        <v>27</v>
      </c>
      <c r="X89" t="s">
        <v>27</v>
      </c>
      <c r="Y89" t="s">
        <v>27</v>
      </c>
      <c r="Z89" t="s">
        <v>27</v>
      </c>
      <c r="AA89" t="s">
        <v>27</v>
      </c>
      <c r="AB89" t="s">
        <v>27</v>
      </c>
      <c r="AC89" t="s">
        <v>27</v>
      </c>
      <c r="AD89" t="s">
        <v>27</v>
      </c>
      <c r="AE89" t="s">
        <v>27</v>
      </c>
      <c r="AG89" s="10" t="s">
        <v>27</v>
      </c>
      <c r="AH89" s="10" t="s">
        <v>27</v>
      </c>
      <c r="AI89" s="8" t="s">
        <v>27</v>
      </c>
      <c r="AJ89">
        <v>17.236000000000001</v>
      </c>
      <c r="AK89">
        <v>80.2</v>
      </c>
      <c r="AL89">
        <v>6.19</v>
      </c>
      <c r="AM89">
        <v>54293</v>
      </c>
      <c r="AN89">
        <v>35.97</v>
      </c>
      <c r="AO89" t="s">
        <v>27</v>
      </c>
      <c r="AP89" s="9" t="s">
        <v>30</v>
      </c>
      <c r="AQ89" s="9" t="s">
        <v>45</v>
      </c>
      <c r="AR89" t="s">
        <v>138</v>
      </c>
    </row>
    <row r="90" spans="1:46" x14ac:dyDescent="0.25">
      <c r="A90" s="1">
        <v>44434</v>
      </c>
      <c r="B90" s="5">
        <v>44434</v>
      </c>
      <c r="C90">
        <v>8</v>
      </c>
      <c r="D90" t="s">
        <v>197</v>
      </c>
      <c r="E90" s="3">
        <v>38.062620000000003</v>
      </c>
      <c r="F90" s="3">
        <v>-122.92925</v>
      </c>
      <c r="G90" s="2">
        <v>0.58680555555555558</v>
      </c>
      <c r="H90" s="2">
        <v>0.67361111111111116</v>
      </c>
      <c r="I90" s="2">
        <v>8.680555555555558E-2</v>
      </c>
      <c r="J90" s="8">
        <v>2.0833333333333339</v>
      </c>
      <c r="K90" s="8">
        <v>2.3999999999999995</v>
      </c>
      <c r="L90" s="8">
        <v>3.359999999999999</v>
      </c>
      <c r="M90" t="s">
        <v>25</v>
      </c>
      <c r="N90" t="s">
        <v>24</v>
      </c>
      <c r="O90" t="s">
        <v>34</v>
      </c>
      <c r="Q90" t="s">
        <v>236</v>
      </c>
      <c r="R90" s="9" t="s">
        <v>192</v>
      </c>
      <c r="S90">
        <v>1</v>
      </c>
      <c r="T90">
        <v>5</v>
      </c>
      <c r="U90">
        <v>1</v>
      </c>
      <c r="V90">
        <v>7</v>
      </c>
      <c r="W90">
        <v>85</v>
      </c>
      <c r="X90">
        <f t="shared" si="1"/>
        <v>80</v>
      </c>
      <c r="Y90" t="s">
        <v>203</v>
      </c>
      <c r="Z90" t="s">
        <v>40</v>
      </c>
      <c r="AA90" t="s">
        <v>41</v>
      </c>
      <c r="AB90" t="s">
        <v>27</v>
      </c>
      <c r="AC90" t="s">
        <v>52</v>
      </c>
      <c r="AD90" t="s">
        <v>52</v>
      </c>
      <c r="AE90" t="s">
        <v>140</v>
      </c>
      <c r="AG90" s="10">
        <v>0.61458333333333337</v>
      </c>
      <c r="AH90" s="10">
        <v>0.625</v>
      </c>
      <c r="AI90" s="8">
        <v>14.75</v>
      </c>
      <c r="AJ90">
        <v>21.55</v>
      </c>
      <c r="AK90">
        <v>140.9</v>
      </c>
      <c r="AL90">
        <v>10.1</v>
      </c>
      <c r="AM90">
        <v>54105</v>
      </c>
      <c r="AN90">
        <v>35.83</v>
      </c>
      <c r="AO90" t="s">
        <v>27</v>
      </c>
      <c r="AP90" s="9" t="s">
        <v>30</v>
      </c>
      <c r="AQ90" s="9" t="s">
        <v>31</v>
      </c>
      <c r="AR90" t="s">
        <v>141</v>
      </c>
    </row>
    <row r="91" spans="1:46" x14ac:dyDescent="0.25">
      <c r="A91" s="1">
        <v>44434</v>
      </c>
      <c r="B91" s="5">
        <v>44434</v>
      </c>
      <c r="C91">
        <v>8</v>
      </c>
      <c r="D91" t="s">
        <v>197</v>
      </c>
      <c r="E91" s="3">
        <v>38.062620000000003</v>
      </c>
      <c r="F91" s="3">
        <v>-122.92925</v>
      </c>
      <c r="G91" s="2">
        <v>0.58680555555555558</v>
      </c>
      <c r="H91" s="2">
        <v>0.67361111111111116</v>
      </c>
      <c r="I91" s="2">
        <v>8.680555555555558E-2</v>
      </c>
      <c r="J91" s="8">
        <v>2.0833333333333339</v>
      </c>
      <c r="K91" s="8">
        <v>2.3999999999999995</v>
      </c>
      <c r="L91" s="8">
        <v>3.359999999999999</v>
      </c>
      <c r="M91" t="s">
        <v>25</v>
      </c>
      <c r="N91" t="s">
        <v>24</v>
      </c>
      <c r="O91" t="s">
        <v>34</v>
      </c>
      <c r="Q91" t="s">
        <v>236</v>
      </c>
      <c r="R91" s="9" t="s">
        <v>192</v>
      </c>
      <c r="S91">
        <v>2</v>
      </c>
      <c r="T91">
        <v>5</v>
      </c>
      <c r="U91">
        <v>2</v>
      </c>
      <c r="V91">
        <v>7</v>
      </c>
      <c r="W91">
        <v>104</v>
      </c>
      <c r="X91">
        <f t="shared" si="1"/>
        <v>100</v>
      </c>
      <c r="Y91" t="s">
        <v>193</v>
      </c>
      <c r="Z91" t="s">
        <v>49</v>
      </c>
      <c r="AA91" t="s">
        <v>41</v>
      </c>
      <c r="AB91" t="s">
        <v>27</v>
      </c>
      <c r="AC91" t="s">
        <v>41</v>
      </c>
      <c r="AD91" t="s">
        <v>27</v>
      </c>
      <c r="AE91" t="s">
        <v>27</v>
      </c>
      <c r="AG91" s="10">
        <v>0.62847222222222221</v>
      </c>
      <c r="AH91" s="10">
        <v>0.625</v>
      </c>
      <c r="AI91" s="8">
        <v>15.083333333333334</v>
      </c>
      <c r="AJ91">
        <v>21.55</v>
      </c>
      <c r="AK91">
        <v>140.9</v>
      </c>
      <c r="AL91">
        <v>10.1</v>
      </c>
      <c r="AM91">
        <v>54105</v>
      </c>
      <c r="AN91">
        <v>35.83</v>
      </c>
      <c r="AO91" t="s">
        <v>27</v>
      </c>
      <c r="AP91" s="9" t="s">
        <v>30</v>
      </c>
      <c r="AQ91" s="9" t="s">
        <v>31</v>
      </c>
      <c r="AR91" t="s">
        <v>141</v>
      </c>
    </row>
    <row r="92" spans="1:46" x14ac:dyDescent="0.25">
      <c r="A92" s="1">
        <v>44434</v>
      </c>
      <c r="B92" s="5">
        <v>44434</v>
      </c>
      <c r="C92">
        <v>8</v>
      </c>
      <c r="D92" t="s">
        <v>197</v>
      </c>
      <c r="E92" s="3">
        <v>38.062620000000003</v>
      </c>
      <c r="F92" s="3">
        <v>-122.92925</v>
      </c>
      <c r="G92" s="2">
        <v>0.58680555555555558</v>
      </c>
      <c r="H92" s="2">
        <v>0.67361111111111116</v>
      </c>
      <c r="I92" s="2">
        <v>8.680555555555558E-2</v>
      </c>
      <c r="J92" s="8">
        <v>2.0833333333333339</v>
      </c>
      <c r="K92" s="8">
        <v>2.3999999999999995</v>
      </c>
      <c r="L92" s="8">
        <v>3.359999999999999</v>
      </c>
      <c r="M92" t="s">
        <v>25</v>
      </c>
      <c r="N92" t="s">
        <v>24</v>
      </c>
      <c r="O92" t="s">
        <v>34</v>
      </c>
      <c r="Q92" t="s">
        <v>236</v>
      </c>
      <c r="R92" s="9" t="s">
        <v>192</v>
      </c>
      <c r="S92">
        <v>3</v>
      </c>
      <c r="T92">
        <v>5</v>
      </c>
      <c r="U92">
        <v>3</v>
      </c>
      <c r="V92">
        <v>7</v>
      </c>
      <c r="W92">
        <v>101</v>
      </c>
      <c r="X92">
        <f t="shared" si="1"/>
        <v>100</v>
      </c>
      <c r="Y92" t="s">
        <v>203</v>
      </c>
      <c r="Z92" t="s">
        <v>40</v>
      </c>
      <c r="AA92" t="s">
        <v>41</v>
      </c>
      <c r="AB92" t="s">
        <v>27</v>
      </c>
      <c r="AC92" t="s">
        <v>41</v>
      </c>
      <c r="AD92" t="s">
        <v>27</v>
      </c>
      <c r="AE92" t="s">
        <v>27</v>
      </c>
      <c r="AG92" s="10">
        <v>0.64236111111111105</v>
      </c>
      <c r="AH92" s="10">
        <v>0.64583333333333326</v>
      </c>
      <c r="AI92" s="8">
        <v>15.416666666666666</v>
      </c>
      <c r="AJ92">
        <v>21.55</v>
      </c>
      <c r="AK92">
        <v>140.9</v>
      </c>
      <c r="AL92">
        <v>10.1</v>
      </c>
      <c r="AM92">
        <v>54105</v>
      </c>
      <c r="AN92">
        <v>35.83</v>
      </c>
      <c r="AO92" t="s">
        <v>27</v>
      </c>
      <c r="AP92" s="9" t="s">
        <v>30</v>
      </c>
      <c r="AQ92" s="9" t="s">
        <v>31</v>
      </c>
      <c r="AR92" t="s">
        <v>141</v>
      </c>
    </row>
    <row r="93" spans="1:46" x14ac:dyDescent="0.25">
      <c r="A93" s="1">
        <v>44434</v>
      </c>
      <c r="B93" s="5">
        <v>44434</v>
      </c>
      <c r="C93">
        <v>8</v>
      </c>
      <c r="D93" t="s">
        <v>197</v>
      </c>
      <c r="E93" s="3">
        <v>38.062620000000003</v>
      </c>
      <c r="F93" s="3">
        <v>-122.92925</v>
      </c>
      <c r="G93" s="2">
        <v>0.58680555555555558</v>
      </c>
      <c r="H93" s="2">
        <v>0.67361111111111116</v>
      </c>
      <c r="I93" s="2">
        <v>8.680555555555558E-2</v>
      </c>
      <c r="J93" s="8">
        <v>2.0833333333333339</v>
      </c>
      <c r="K93" s="8">
        <v>2.3999999999999995</v>
      </c>
      <c r="L93" s="8">
        <v>3.359999999999999</v>
      </c>
      <c r="M93" t="s">
        <v>25</v>
      </c>
      <c r="N93" t="s">
        <v>24</v>
      </c>
      <c r="O93" t="s">
        <v>34</v>
      </c>
      <c r="Q93" t="s">
        <v>236</v>
      </c>
      <c r="R93" s="9" t="s">
        <v>192</v>
      </c>
      <c r="S93">
        <v>4</v>
      </c>
      <c r="T93">
        <v>5</v>
      </c>
      <c r="U93">
        <v>4</v>
      </c>
      <c r="V93">
        <v>7</v>
      </c>
      <c r="W93">
        <v>105</v>
      </c>
      <c r="X93">
        <f t="shared" si="1"/>
        <v>100</v>
      </c>
      <c r="Y93" t="s">
        <v>193</v>
      </c>
      <c r="Z93" t="s">
        <v>40</v>
      </c>
      <c r="AA93" t="s">
        <v>41</v>
      </c>
      <c r="AB93" t="s">
        <v>27</v>
      </c>
      <c r="AC93" t="s">
        <v>41</v>
      </c>
      <c r="AD93" t="s">
        <v>27</v>
      </c>
      <c r="AE93" t="s">
        <v>27</v>
      </c>
      <c r="AG93" s="10">
        <v>0.66111111111111109</v>
      </c>
      <c r="AH93" s="10">
        <v>0.66666666666666663</v>
      </c>
      <c r="AI93" s="8">
        <v>15.866666666666667</v>
      </c>
      <c r="AJ93">
        <v>21.55</v>
      </c>
      <c r="AK93">
        <v>140.9</v>
      </c>
      <c r="AL93">
        <v>10.1</v>
      </c>
      <c r="AM93">
        <v>54105</v>
      </c>
      <c r="AN93">
        <v>35.83</v>
      </c>
      <c r="AO93" t="s">
        <v>27</v>
      </c>
      <c r="AP93" s="9" t="s">
        <v>30</v>
      </c>
      <c r="AQ93" s="9" t="s">
        <v>31</v>
      </c>
      <c r="AR93" t="s">
        <v>141</v>
      </c>
    </row>
    <row r="94" spans="1:46" x14ac:dyDescent="0.25">
      <c r="A94" s="1">
        <v>44434</v>
      </c>
      <c r="B94" s="5">
        <v>44434</v>
      </c>
      <c r="C94">
        <v>8</v>
      </c>
      <c r="D94" t="s">
        <v>197</v>
      </c>
      <c r="E94" s="3">
        <v>38.062620000000003</v>
      </c>
      <c r="F94" s="3">
        <v>-122.92925</v>
      </c>
      <c r="G94" s="2">
        <v>0.58680555555555558</v>
      </c>
      <c r="H94" s="2">
        <v>0.67361111111111116</v>
      </c>
      <c r="I94" s="2">
        <v>8.680555555555558E-2</v>
      </c>
      <c r="J94" s="8">
        <v>2.0833333333333339</v>
      </c>
      <c r="K94" s="8">
        <v>2.3999999999999995</v>
      </c>
      <c r="L94" s="8">
        <v>3.359999999999999</v>
      </c>
      <c r="M94" t="s">
        <v>25</v>
      </c>
      <c r="N94" t="s">
        <v>24</v>
      </c>
      <c r="O94" t="s">
        <v>34</v>
      </c>
      <c r="Q94" t="s">
        <v>236</v>
      </c>
      <c r="R94" s="9" t="s">
        <v>192</v>
      </c>
      <c r="S94">
        <v>5</v>
      </c>
      <c r="T94">
        <v>5</v>
      </c>
      <c r="U94">
        <v>5</v>
      </c>
      <c r="V94">
        <v>7</v>
      </c>
      <c r="W94">
        <v>109</v>
      </c>
      <c r="X94">
        <f t="shared" si="1"/>
        <v>100</v>
      </c>
      <c r="Y94" t="s">
        <v>193</v>
      </c>
      <c r="Z94" t="s">
        <v>40</v>
      </c>
      <c r="AA94" t="s">
        <v>41</v>
      </c>
      <c r="AB94" t="s">
        <v>27</v>
      </c>
      <c r="AC94" t="s">
        <v>41</v>
      </c>
      <c r="AD94" t="s">
        <v>27</v>
      </c>
      <c r="AE94" t="s">
        <v>27</v>
      </c>
      <c r="AG94" s="10">
        <v>0.66666666666666663</v>
      </c>
      <c r="AH94" s="10">
        <v>0.66666666666666663</v>
      </c>
      <c r="AI94" s="8">
        <v>16</v>
      </c>
      <c r="AJ94">
        <v>21.55</v>
      </c>
      <c r="AK94">
        <v>140.9</v>
      </c>
      <c r="AL94">
        <v>10.1</v>
      </c>
      <c r="AM94">
        <v>54105</v>
      </c>
      <c r="AN94">
        <v>35.83</v>
      </c>
      <c r="AO94" t="s">
        <v>27</v>
      </c>
      <c r="AP94" s="9" t="s">
        <v>30</v>
      </c>
      <c r="AQ94" s="9" t="s">
        <v>31</v>
      </c>
      <c r="AR94" t="s">
        <v>141</v>
      </c>
    </row>
    <row r="95" spans="1:46" x14ac:dyDescent="0.25">
      <c r="A95" s="1">
        <v>44434</v>
      </c>
      <c r="B95" s="5">
        <v>44434</v>
      </c>
      <c r="C95">
        <v>8</v>
      </c>
      <c r="D95" t="s">
        <v>197</v>
      </c>
      <c r="E95" s="3">
        <v>38.062620000000003</v>
      </c>
      <c r="F95" s="3">
        <v>-122.92925</v>
      </c>
      <c r="G95" s="2">
        <v>0.58680555555555558</v>
      </c>
      <c r="H95" s="2">
        <v>0.67361111111111116</v>
      </c>
      <c r="I95" s="2">
        <v>8.680555555555558E-2</v>
      </c>
      <c r="J95" s="8">
        <v>2.0833333333333339</v>
      </c>
      <c r="K95" s="8">
        <v>0.95999999999999974</v>
      </c>
      <c r="L95" s="8">
        <v>3.359999999999999</v>
      </c>
      <c r="M95" t="s">
        <v>25</v>
      </c>
      <c r="N95" t="s">
        <v>33</v>
      </c>
      <c r="O95" t="s">
        <v>34</v>
      </c>
      <c r="Q95" t="s">
        <v>237</v>
      </c>
      <c r="R95" s="9" t="s">
        <v>192</v>
      </c>
      <c r="S95">
        <v>1</v>
      </c>
      <c r="T95">
        <v>2</v>
      </c>
      <c r="U95">
        <v>6</v>
      </c>
      <c r="V95">
        <v>7</v>
      </c>
      <c r="W95">
        <v>110</v>
      </c>
      <c r="X95">
        <f t="shared" si="1"/>
        <v>110</v>
      </c>
      <c r="Y95" t="s">
        <v>193</v>
      </c>
      <c r="Z95" t="s">
        <v>49</v>
      </c>
      <c r="AA95" t="s">
        <v>41</v>
      </c>
      <c r="AB95" t="s">
        <v>27</v>
      </c>
      <c r="AC95" t="s">
        <v>41</v>
      </c>
      <c r="AD95" t="s">
        <v>27</v>
      </c>
      <c r="AE95" t="s">
        <v>27</v>
      </c>
      <c r="AG95" s="10">
        <v>0.61805555555555558</v>
      </c>
      <c r="AH95" s="10">
        <v>0.625</v>
      </c>
      <c r="AI95" s="8">
        <v>14.833333333333334</v>
      </c>
      <c r="AJ95">
        <v>21.55</v>
      </c>
      <c r="AK95">
        <v>140.9</v>
      </c>
      <c r="AL95">
        <v>10.1</v>
      </c>
      <c r="AM95">
        <v>54105</v>
      </c>
      <c r="AN95">
        <v>35.83</v>
      </c>
      <c r="AO95" t="s">
        <v>27</v>
      </c>
      <c r="AP95" s="9" t="s">
        <v>30</v>
      </c>
      <c r="AQ95" s="9" t="s">
        <v>31</v>
      </c>
      <c r="AR95" t="s">
        <v>141</v>
      </c>
    </row>
    <row r="96" spans="1:46" x14ac:dyDescent="0.25">
      <c r="A96" s="1">
        <v>44434</v>
      </c>
      <c r="B96" s="5">
        <v>44434</v>
      </c>
      <c r="C96">
        <v>8</v>
      </c>
      <c r="D96" t="s">
        <v>197</v>
      </c>
      <c r="E96" s="3">
        <v>38.062620000000003</v>
      </c>
      <c r="F96" s="3">
        <v>-122.92925</v>
      </c>
      <c r="G96" s="2">
        <v>0.58680555555555558</v>
      </c>
      <c r="H96" s="2">
        <v>0.67361111111111116</v>
      </c>
      <c r="I96" s="2">
        <v>8.680555555555558E-2</v>
      </c>
      <c r="J96" s="8">
        <v>2.0833333333333339</v>
      </c>
      <c r="K96" s="8">
        <v>0.95999999999999974</v>
      </c>
      <c r="L96" s="8">
        <v>3.359999999999999</v>
      </c>
      <c r="M96" t="s">
        <v>25</v>
      </c>
      <c r="N96" t="s">
        <v>33</v>
      </c>
      <c r="O96" t="s">
        <v>34</v>
      </c>
      <c r="Q96" t="s">
        <v>237</v>
      </c>
      <c r="R96" s="9" t="s">
        <v>192</v>
      </c>
      <c r="S96">
        <v>2</v>
      </c>
      <c r="T96">
        <v>2</v>
      </c>
      <c r="U96">
        <v>7</v>
      </c>
      <c r="V96">
        <v>7</v>
      </c>
      <c r="W96">
        <v>59</v>
      </c>
      <c r="X96">
        <f t="shared" si="1"/>
        <v>50</v>
      </c>
      <c r="Y96" t="s">
        <v>203</v>
      </c>
      <c r="Z96" t="s">
        <v>49</v>
      </c>
      <c r="AA96" t="s">
        <v>41</v>
      </c>
      <c r="AB96" t="s">
        <v>27</v>
      </c>
      <c r="AC96" t="s">
        <v>52</v>
      </c>
      <c r="AD96" t="s">
        <v>52</v>
      </c>
      <c r="AE96" t="s">
        <v>142</v>
      </c>
      <c r="AG96" s="10">
        <v>0.67291666666666661</v>
      </c>
      <c r="AH96" s="10">
        <v>0.66666666666666663</v>
      </c>
      <c r="AI96" s="8">
        <v>16.149999999999999</v>
      </c>
      <c r="AJ96">
        <v>21.55</v>
      </c>
      <c r="AK96">
        <v>140.9</v>
      </c>
      <c r="AL96">
        <v>10.1</v>
      </c>
      <c r="AM96">
        <v>54105</v>
      </c>
      <c r="AN96">
        <v>35.83</v>
      </c>
      <c r="AO96" t="s">
        <v>27</v>
      </c>
      <c r="AP96" s="9" t="s">
        <v>30</v>
      </c>
      <c r="AQ96" s="9" t="s">
        <v>31</v>
      </c>
      <c r="AR96" t="s">
        <v>141</v>
      </c>
    </row>
    <row r="97" spans="1:44" x14ac:dyDescent="0.25">
      <c r="A97" s="1">
        <v>44435</v>
      </c>
      <c r="B97" s="5">
        <v>44435</v>
      </c>
      <c r="C97">
        <v>8</v>
      </c>
      <c r="D97" t="s">
        <v>197</v>
      </c>
      <c r="E97" s="3">
        <v>38.062620000000003</v>
      </c>
      <c r="F97" s="3">
        <v>-122.92925</v>
      </c>
      <c r="G97" s="2">
        <v>0.51388888888888895</v>
      </c>
      <c r="H97" s="2">
        <v>0.59722222222222221</v>
      </c>
      <c r="I97" s="2">
        <v>8.3333333333333259E-2</v>
      </c>
      <c r="J97" s="8">
        <v>1.9999999999999982</v>
      </c>
      <c r="K97" s="8">
        <v>1.5000000000000013</v>
      </c>
      <c r="L97" s="8">
        <v>1.5000000000000013</v>
      </c>
      <c r="M97" t="s">
        <v>25</v>
      </c>
      <c r="N97" t="s">
        <v>24</v>
      </c>
      <c r="O97" t="s">
        <v>26</v>
      </c>
      <c r="Q97" t="s">
        <v>238</v>
      </c>
      <c r="R97" s="9" t="s">
        <v>192</v>
      </c>
      <c r="S97">
        <v>1</v>
      </c>
      <c r="T97">
        <v>3</v>
      </c>
      <c r="U97">
        <v>1</v>
      </c>
      <c r="V97">
        <v>3</v>
      </c>
      <c r="W97">
        <v>110</v>
      </c>
      <c r="X97">
        <f t="shared" si="1"/>
        <v>110</v>
      </c>
      <c r="Y97" t="s">
        <v>193</v>
      </c>
      <c r="Z97" t="s">
        <v>40</v>
      </c>
      <c r="AA97" t="s">
        <v>41</v>
      </c>
      <c r="AB97" t="s">
        <v>27</v>
      </c>
      <c r="AC97" t="s">
        <v>41</v>
      </c>
      <c r="AD97" t="s">
        <v>27</v>
      </c>
      <c r="AE97" t="s">
        <v>27</v>
      </c>
      <c r="AG97" s="10">
        <v>0.53611111111111109</v>
      </c>
      <c r="AH97" s="10">
        <v>0.54166666666666663</v>
      </c>
      <c r="AI97" s="8">
        <v>12.866666666666667</v>
      </c>
      <c r="AJ97">
        <v>20.931000000000001</v>
      </c>
      <c r="AK97">
        <v>107.9</v>
      </c>
      <c r="AL97">
        <v>7.88</v>
      </c>
      <c r="AM97">
        <v>54655</v>
      </c>
      <c r="AN97">
        <v>36.24</v>
      </c>
      <c r="AO97" t="s">
        <v>27</v>
      </c>
      <c r="AP97" s="9" t="s">
        <v>252</v>
      </c>
      <c r="AQ97" s="9" t="s">
        <v>31</v>
      </c>
      <c r="AR97" t="s">
        <v>143</v>
      </c>
    </row>
    <row r="98" spans="1:44" x14ac:dyDescent="0.25">
      <c r="A98" s="1">
        <v>44435</v>
      </c>
      <c r="B98" s="5">
        <v>44435</v>
      </c>
      <c r="C98">
        <v>8</v>
      </c>
      <c r="D98" t="s">
        <v>197</v>
      </c>
      <c r="E98" s="3">
        <v>38.062620000000003</v>
      </c>
      <c r="F98" s="3">
        <v>-122.92925</v>
      </c>
      <c r="G98" s="2">
        <v>0.51388888888888895</v>
      </c>
      <c r="H98" s="2">
        <v>0.59722222222222221</v>
      </c>
      <c r="I98" s="2">
        <v>8.3333333333333259E-2</v>
      </c>
      <c r="J98" s="8">
        <v>1.9999999999999982</v>
      </c>
      <c r="K98" s="8">
        <v>1.5000000000000013</v>
      </c>
      <c r="L98" s="8">
        <v>1.5000000000000013</v>
      </c>
      <c r="M98" t="s">
        <v>25</v>
      </c>
      <c r="N98" t="s">
        <v>24</v>
      </c>
      <c r="O98" t="s">
        <v>26</v>
      </c>
      <c r="Q98" t="s">
        <v>238</v>
      </c>
      <c r="R98" s="9" t="s">
        <v>192</v>
      </c>
      <c r="S98">
        <v>2</v>
      </c>
      <c r="T98">
        <v>3</v>
      </c>
      <c r="U98">
        <v>2</v>
      </c>
      <c r="V98">
        <v>3</v>
      </c>
      <c r="W98">
        <v>125</v>
      </c>
      <c r="X98">
        <f t="shared" si="1"/>
        <v>120</v>
      </c>
      <c r="Y98" t="s">
        <v>193</v>
      </c>
      <c r="Z98" t="s">
        <v>40</v>
      </c>
      <c r="AA98" t="s">
        <v>41</v>
      </c>
      <c r="AB98" t="s">
        <v>27</v>
      </c>
      <c r="AC98" t="s">
        <v>41</v>
      </c>
      <c r="AD98" t="s">
        <v>27</v>
      </c>
      <c r="AE98" t="s">
        <v>27</v>
      </c>
      <c r="AG98" s="10">
        <v>0.54166666666666663</v>
      </c>
      <c r="AH98" s="10">
        <v>0.54166666666666663</v>
      </c>
      <c r="AI98" s="8">
        <v>13</v>
      </c>
      <c r="AJ98">
        <v>20.931000000000001</v>
      </c>
      <c r="AK98">
        <v>107.9</v>
      </c>
      <c r="AL98">
        <v>7.88</v>
      </c>
      <c r="AM98">
        <v>54655</v>
      </c>
      <c r="AN98">
        <v>36.24</v>
      </c>
      <c r="AO98" t="s">
        <v>27</v>
      </c>
      <c r="AP98" s="9" t="s">
        <v>252</v>
      </c>
      <c r="AQ98" s="9" t="s">
        <v>31</v>
      </c>
      <c r="AR98" t="s">
        <v>143</v>
      </c>
    </row>
    <row r="99" spans="1:44" x14ac:dyDescent="0.25">
      <c r="A99" s="1">
        <v>44435</v>
      </c>
      <c r="B99" s="5">
        <v>44435</v>
      </c>
      <c r="C99">
        <v>8</v>
      </c>
      <c r="D99" t="s">
        <v>197</v>
      </c>
      <c r="E99" s="3">
        <v>38.062620000000003</v>
      </c>
      <c r="F99" s="3">
        <v>-122.92925</v>
      </c>
      <c r="G99" s="2">
        <v>0.51388888888888895</v>
      </c>
      <c r="H99" s="2">
        <v>0.59722222222222221</v>
      </c>
      <c r="I99" s="2">
        <v>8.3333333333333259E-2</v>
      </c>
      <c r="J99" s="8">
        <v>1.9999999999999982</v>
      </c>
      <c r="K99" s="8">
        <v>1.5000000000000013</v>
      </c>
      <c r="L99" s="8">
        <v>1.5000000000000013</v>
      </c>
      <c r="M99" t="s">
        <v>25</v>
      </c>
      <c r="N99" t="s">
        <v>24</v>
      </c>
      <c r="O99" t="s">
        <v>26</v>
      </c>
      <c r="Q99" t="s">
        <v>238</v>
      </c>
      <c r="R99" s="9" t="s">
        <v>192</v>
      </c>
      <c r="S99">
        <v>3</v>
      </c>
      <c r="T99">
        <v>3</v>
      </c>
      <c r="U99">
        <v>3</v>
      </c>
      <c r="V99">
        <v>3</v>
      </c>
      <c r="W99">
        <v>95</v>
      </c>
      <c r="X99">
        <f t="shared" si="1"/>
        <v>90</v>
      </c>
      <c r="Y99" t="s">
        <v>203</v>
      </c>
      <c r="Z99" t="s">
        <v>40</v>
      </c>
      <c r="AA99" t="s">
        <v>41</v>
      </c>
      <c r="AB99" t="s">
        <v>27</v>
      </c>
      <c r="AC99" t="s">
        <v>41</v>
      </c>
      <c r="AD99" t="s">
        <v>27</v>
      </c>
      <c r="AE99" t="s">
        <v>27</v>
      </c>
      <c r="AG99" s="10">
        <v>0.57986111111111105</v>
      </c>
      <c r="AH99" s="10">
        <v>0.58333333333333326</v>
      </c>
      <c r="AI99" s="8">
        <v>13.916666666666666</v>
      </c>
      <c r="AJ99">
        <v>20.931000000000001</v>
      </c>
      <c r="AK99">
        <v>107.9</v>
      </c>
      <c r="AL99">
        <v>7.88</v>
      </c>
      <c r="AM99">
        <v>54655</v>
      </c>
      <c r="AN99">
        <v>36.24</v>
      </c>
      <c r="AO99" t="s">
        <v>27</v>
      </c>
      <c r="AP99" s="9" t="s">
        <v>252</v>
      </c>
      <c r="AQ99" s="9" t="s">
        <v>31</v>
      </c>
      <c r="AR99" t="s">
        <v>143</v>
      </c>
    </row>
    <row r="100" spans="1:44" x14ac:dyDescent="0.25">
      <c r="A100" s="1">
        <v>44435</v>
      </c>
      <c r="B100" s="5">
        <v>44435</v>
      </c>
      <c r="C100">
        <v>8</v>
      </c>
      <c r="D100" t="s">
        <v>197</v>
      </c>
      <c r="E100" s="3">
        <v>38.062620000000003</v>
      </c>
      <c r="F100" s="3">
        <v>-122.92925</v>
      </c>
      <c r="G100" s="2">
        <v>0.51388888888888895</v>
      </c>
      <c r="H100" s="2">
        <v>0.59722222222222221</v>
      </c>
      <c r="I100" s="2">
        <v>8.3333333333333259E-2</v>
      </c>
      <c r="J100" s="8">
        <v>1.9999999999999982</v>
      </c>
      <c r="K100" s="8">
        <v>0</v>
      </c>
      <c r="L100" s="8">
        <v>1.5000000000000013</v>
      </c>
      <c r="M100" t="s">
        <v>25</v>
      </c>
      <c r="N100" t="s">
        <v>33</v>
      </c>
      <c r="O100" t="s">
        <v>26</v>
      </c>
      <c r="Q100" t="s">
        <v>239</v>
      </c>
      <c r="R100" s="9" t="s">
        <v>174</v>
      </c>
      <c r="S100">
        <v>0</v>
      </c>
      <c r="T100">
        <v>0</v>
      </c>
      <c r="U100">
        <v>0</v>
      </c>
      <c r="V100">
        <v>3</v>
      </c>
      <c r="W100" t="s">
        <v>27</v>
      </c>
      <c r="X100" t="s">
        <v>27</v>
      </c>
      <c r="Y100" t="s">
        <v>27</v>
      </c>
      <c r="Z100" t="s">
        <v>27</v>
      </c>
      <c r="AA100" t="s">
        <v>27</v>
      </c>
      <c r="AB100" t="s">
        <v>27</v>
      </c>
      <c r="AC100" t="s">
        <v>27</v>
      </c>
      <c r="AD100" t="s">
        <v>27</v>
      </c>
      <c r="AE100" t="s">
        <v>27</v>
      </c>
      <c r="AG100" s="10" t="s">
        <v>27</v>
      </c>
      <c r="AH100" s="10" t="s">
        <v>27</v>
      </c>
      <c r="AI100" s="8" t="s">
        <v>27</v>
      </c>
      <c r="AJ100">
        <v>20.931000000000001</v>
      </c>
      <c r="AK100">
        <v>107.9</v>
      </c>
      <c r="AL100">
        <v>7.88</v>
      </c>
      <c r="AM100">
        <v>54655</v>
      </c>
      <c r="AN100">
        <v>36.24</v>
      </c>
      <c r="AO100" t="s">
        <v>27</v>
      </c>
      <c r="AP100" s="9" t="s">
        <v>252</v>
      </c>
      <c r="AQ100" s="9" t="s">
        <v>31</v>
      </c>
      <c r="AR100" t="s">
        <v>143</v>
      </c>
    </row>
    <row r="101" spans="1:44" x14ac:dyDescent="0.25">
      <c r="A101" s="1">
        <v>44436</v>
      </c>
      <c r="B101" s="5">
        <v>44436</v>
      </c>
      <c r="C101">
        <v>8</v>
      </c>
      <c r="D101" t="s">
        <v>197</v>
      </c>
      <c r="E101" s="3">
        <v>38.062620000000003</v>
      </c>
      <c r="F101" s="3">
        <v>-122.92925</v>
      </c>
      <c r="G101" s="2">
        <v>0.52083333333333337</v>
      </c>
      <c r="H101" s="2">
        <v>0.60416666666666663</v>
      </c>
      <c r="I101" s="2">
        <v>8.3333333333333259E-2</v>
      </c>
      <c r="J101" s="8">
        <v>1.9999999999999982</v>
      </c>
      <c r="K101" s="8">
        <v>2.0000000000000018</v>
      </c>
      <c r="L101" s="8">
        <v>3.5000000000000031</v>
      </c>
      <c r="M101" t="s">
        <v>25</v>
      </c>
      <c r="N101" t="s">
        <v>24</v>
      </c>
      <c r="O101" t="s">
        <v>26</v>
      </c>
      <c r="Q101" t="s">
        <v>240</v>
      </c>
      <c r="R101" s="9" t="s">
        <v>192</v>
      </c>
      <c r="S101">
        <v>1</v>
      </c>
      <c r="T101">
        <v>4</v>
      </c>
      <c r="U101">
        <v>1</v>
      </c>
      <c r="V101">
        <v>7</v>
      </c>
      <c r="W101">
        <v>98</v>
      </c>
      <c r="X101">
        <f t="shared" si="1"/>
        <v>90</v>
      </c>
      <c r="Y101" t="s">
        <v>203</v>
      </c>
      <c r="Z101" t="s">
        <v>40</v>
      </c>
      <c r="AA101" t="s">
        <v>41</v>
      </c>
      <c r="AB101" t="s">
        <v>27</v>
      </c>
      <c r="AC101" t="s">
        <v>41</v>
      </c>
      <c r="AD101" t="s">
        <v>27</v>
      </c>
      <c r="AE101" t="s">
        <v>27</v>
      </c>
      <c r="AG101" s="10">
        <v>0.56388888888888888</v>
      </c>
      <c r="AH101" s="10">
        <v>0.5625</v>
      </c>
      <c r="AI101" s="8">
        <v>13.533333333333333</v>
      </c>
      <c r="AJ101">
        <v>21.343</v>
      </c>
      <c r="AK101">
        <v>101.7</v>
      </c>
      <c r="AL101">
        <v>7.29</v>
      </c>
      <c r="AM101">
        <v>54426</v>
      </c>
      <c r="AN101">
        <v>36.07</v>
      </c>
      <c r="AO101" t="s">
        <v>27</v>
      </c>
      <c r="AP101" s="9" t="s">
        <v>30</v>
      </c>
      <c r="AQ101" s="9" t="s">
        <v>31</v>
      </c>
      <c r="AR101" t="s">
        <v>146</v>
      </c>
    </row>
    <row r="102" spans="1:44" x14ac:dyDescent="0.25">
      <c r="A102" s="1">
        <v>44436</v>
      </c>
      <c r="B102" s="5">
        <v>44436</v>
      </c>
      <c r="C102">
        <v>8</v>
      </c>
      <c r="D102" t="s">
        <v>197</v>
      </c>
      <c r="E102" s="3">
        <v>38.062620000000003</v>
      </c>
      <c r="F102" s="3">
        <v>-122.92925</v>
      </c>
      <c r="G102" s="2">
        <v>0.52083333333333337</v>
      </c>
      <c r="H102" s="2">
        <v>0.60416666666666663</v>
      </c>
      <c r="I102" s="2">
        <v>8.3333333333333259E-2</v>
      </c>
      <c r="J102" s="8">
        <v>1.9999999999999982</v>
      </c>
      <c r="K102" s="8">
        <v>2.0000000000000018</v>
      </c>
      <c r="L102" s="8">
        <v>3.5000000000000031</v>
      </c>
      <c r="M102" t="s">
        <v>25</v>
      </c>
      <c r="N102" t="s">
        <v>24</v>
      </c>
      <c r="O102" t="s">
        <v>26</v>
      </c>
      <c r="Q102" t="s">
        <v>240</v>
      </c>
      <c r="R102" s="9" t="s">
        <v>192</v>
      </c>
      <c r="S102">
        <v>2</v>
      </c>
      <c r="T102">
        <v>4</v>
      </c>
      <c r="U102">
        <v>2</v>
      </c>
      <c r="V102">
        <v>7</v>
      </c>
      <c r="W102">
        <v>98</v>
      </c>
      <c r="X102">
        <f t="shared" si="1"/>
        <v>90</v>
      </c>
      <c r="Y102" t="s">
        <v>203</v>
      </c>
      <c r="Z102" t="s">
        <v>40</v>
      </c>
      <c r="AA102" t="s">
        <v>41</v>
      </c>
      <c r="AB102" t="s">
        <v>27</v>
      </c>
      <c r="AC102" t="s">
        <v>41</v>
      </c>
      <c r="AD102" t="s">
        <v>27</v>
      </c>
      <c r="AE102" t="s">
        <v>27</v>
      </c>
      <c r="AG102" s="10">
        <v>0.56944444444444442</v>
      </c>
      <c r="AH102" s="10">
        <v>0.5625</v>
      </c>
      <c r="AI102" s="8">
        <v>13.666666666666666</v>
      </c>
      <c r="AJ102">
        <v>21.343</v>
      </c>
      <c r="AK102">
        <v>101.7</v>
      </c>
      <c r="AL102">
        <v>7.29</v>
      </c>
      <c r="AM102">
        <v>54426</v>
      </c>
      <c r="AN102">
        <v>36.07</v>
      </c>
      <c r="AO102" t="s">
        <v>27</v>
      </c>
      <c r="AP102" s="9" t="s">
        <v>30</v>
      </c>
      <c r="AQ102" s="9" t="s">
        <v>31</v>
      </c>
      <c r="AR102" t="s">
        <v>146</v>
      </c>
    </row>
    <row r="103" spans="1:44" x14ac:dyDescent="0.25">
      <c r="A103" s="1">
        <v>44436</v>
      </c>
      <c r="B103" s="5">
        <v>44436</v>
      </c>
      <c r="C103">
        <v>8</v>
      </c>
      <c r="D103" t="s">
        <v>197</v>
      </c>
      <c r="E103" s="3">
        <v>38.062620000000003</v>
      </c>
      <c r="F103" s="3">
        <v>-122.92925</v>
      </c>
      <c r="G103" s="2">
        <v>0.52083333333333337</v>
      </c>
      <c r="H103" s="2">
        <v>0.60416666666666663</v>
      </c>
      <c r="I103" s="2">
        <v>8.3333333333333259E-2</v>
      </c>
      <c r="J103" s="8">
        <v>1.9999999999999982</v>
      </c>
      <c r="K103" s="8">
        <v>2.0000000000000018</v>
      </c>
      <c r="L103" s="8">
        <v>3.5000000000000031</v>
      </c>
      <c r="M103" t="s">
        <v>25</v>
      </c>
      <c r="N103" t="s">
        <v>24</v>
      </c>
      <c r="O103" t="s">
        <v>26</v>
      </c>
      <c r="Q103" t="s">
        <v>240</v>
      </c>
      <c r="R103" s="9" t="s">
        <v>192</v>
      </c>
      <c r="S103">
        <v>3</v>
      </c>
      <c r="T103">
        <v>4</v>
      </c>
      <c r="U103">
        <v>3</v>
      </c>
      <c r="V103">
        <v>7</v>
      </c>
      <c r="W103">
        <v>95</v>
      </c>
      <c r="X103">
        <f t="shared" si="1"/>
        <v>90</v>
      </c>
      <c r="Y103" t="s">
        <v>203</v>
      </c>
      <c r="Z103" t="s">
        <v>40</v>
      </c>
      <c r="AA103" t="s">
        <v>41</v>
      </c>
      <c r="AB103" t="s">
        <v>27</v>
      </c>
      <c r="AC103" t="s">
        <v>41</v>
      </c>
      <c r="AD103" t="s">
        <v>27</v>
      </c>
      <c r="AE103" t="s">
        <v>27</v>
      </c>
      <c r="AG103" s="10">
        <v>0.57986111111111105</v>
      </c>
      <c r="AH103" s="10">
        <v>0.58333333333333326</v>
      </c>
      <c r="AI103" s="8">
        <v>13.916666666666666</v>
      </c>
      <c r="AJ103">
        <v>21.343</v>
      </c>
      <c r="AK103">
        <v>101.7</v>
      </c>
      <c r="AL103">
        <v>7.29</v>
      </c>
      <c r="AM103">
        <v>54426</v>
      </c>
      <c r="AN103">
        <v>36.07</v>
      </c>
      <c r="AO103" t="s">
        <v>27</v>
      </c>
      <c r="AP103" s="9" t="s">
        <v>30</v>
      </c>
      <c r="AQ103" s="9" t="s">
        <v>31</v>
      </c>
      <c r="AR103" t="s">
        <v>146</v>
      </c>
    </row>
    <row r="104" spans="1:44" x14ac:dyDescent="0.25">
      <c r="A104" s="1">
        <v>44436</v>
      </c>
      <c r="B104" s="5">
        <v>44436</v>
      </c>
      <c r="C104">
        <v>8</v>
      </c>
      <c r="D104" t="s">
        <v>197</v>
      </c>
      <c r="E104" s="3">
        <v>38.062620000000003</v>
      </c>
      <c r="F104" s="3">
        <v>-122.92925</v>
      </c>
      <c r="G104" s="2">
        <v>0.52083333333333337</v>
      </c>
      <c r="H104" s="2">
        <v>0.60416666666666663</v>
      </c>
      <c r="I104" s="2">
        <v>8.3333333333333259E-2</v>
      </c>
      <c r="J104" s="8">
        <v>1.9999999999999982</v>
      </c>
      <c r="K104" s="8">
        <v>2.0000000000000018</v>
      </c>
      <c r="L104" s="8">
        <v>3.5000000000000031</v>
      </c>
      <c r="M104" t="s">
        <v>25</v>
      </c>
      <c r="N104" t="s">
        <v>24</v>
      </c>
      <c r="O104" t="s">
        <v>26</v>
      </c>
      <c r="Q104" t="s">
        <v>240</v>
      </c>
      <c r="R104" s="9" t="s">
        <v>192</v>
      </c>
      <c r="S104">
        <v>4</v>
      </c>
      <c r="T104">
        <v>4</v>
      </c>
      <c r="U104">
        <v>4</v>
      </c>
      <c r="V104">
        <v>7</v>
      </c>
      <c r="W104">
        <v>100</v>
      </c>
      <c r="X104">
        <f t="shared" si="1"/>
        <v>100</v>
      </c>
      <c r="Y104" t="s">
        <v>203</v>
      </c>
      <c r="Z104" t="s">
        <v>40</v>
      </c>
      <c r="AA104" t="s">
        <v>41</v>
      </c>
      <c r="AB104" t="s">
        <v>27</v>
      </c>
      <c r="AC104" t="s">
        <v>41</v>
      </c>
      <c r="AD104" t="s">
        <v>27</v>
      </c>
      <c r="AE104" t="s">
        <v>27</v>
      </c>
      <c r="AG104" s="10">
        <v>0.59027777777777779</v>
      </c>
      <c r="AH104" s="10">
        <v>0.58333333333333326</v>
      </c>
      <c r="AI104" s="8">
        <v>14.166666666666666</v>
      </c>
      <c r="AJ104">
        <v>21.343</v>
      </c>
      <c r="AK104">
        <v>101.7</v>
      </c>
      <c r="AL104">
        <v>7.29</v>
      </c>
      <c r="AM104">
        <v>54426</v>
      </c>
      <c r="AN104">
        <v>36.07</v>
      </c>
      <c r="AO104" t="s">
        <v>27</v>
      </c>
      <c r="AP104" s="9" t="s">
        <v>30</v>
      </c>
      <c r="AQ104" s="9" t="s">
        <v>31</v>
      </c>
      <c r="AR104" t="s">
        <v>146</v>
      </c>
    </row>
    <row r="105" spans="1:44" x14ac:dyDescent="0.25">
      <c r="A105" s="1">
        <v>44436</v>
      </c>
      <c r="B105" s="5">
        <v>44436</v>
      </c>
      <c r="C105">
        <v>8</v>
      </c>
      <c r="D105" t="s">
        <v>197</v>
      </c>
      <c r="E105" s="3">
        <v>38.062620000000003</v>
      </c>
      <c r="F105" s="3">
        <v>-122.92925</v>
      </c>
      <c r="G105" s="2">
        <v>0.52083333333333337</v>
      </c>
      <c r="H105" s="2">
        <v>0.60416666666666663</v>
      </c>
      <c r="I105" s="2">
        <v>8.3333333333333259E-2</v>
      </c>
      <c r="J105" s="8">
        <v>1.9999999999999982</v>
      </c>
      <c r="K105" s="8">
        <v>1.5000000000000013</v>
      </c>
      <c r="L105" s="8">
        <v>3.5000000000000031</v>
      </c>
      <c r="M105" t="s">
        <v>25</v>
      </c>
      <c r="N105" t="s">
        <v>33</v>
      </c>
      <c r="O105" t="s">
        <v>26</v>
      </c>
      <c r="Q105" t="s">
        <v>241</v>
      </c>
      <c r="R105" s="9" t="s">
        <v>192</v>
      </c>
      <c r="S105">
        <v>1</v>
      </c>
      <c r="T105">
        <v>3</v>
      </c>
      <c r="U105">
        <v>5</v>
      </c>
      <c r="V105">
        <v>7</v>
      </c>
      <c r="W105">
        <v>110</v>
      </c>
      <c r="X105">
        <f t="shared" si="1"/>
        <v>110</v>
      </c>
      <c r="Y105" t="s">
        <v>193</v>
      </c>
      <c r="Z105" t="s">
        <v>40</v>
      </c>
      <c r="AA105" t="s">
        <v>41</v>
      </c>
      <c r="AB105" t="s">
        <v>27</v>
      </c>
      <c r="AC105" t="s">
        <v>41</v>
      </c>
      <c r="AD105" t="s">
        <v>27</v>
      </c>
      <c r="AE105" t="s">
        <v>27</v>
      </c>
      <c r="AG105" s="10">
        <v>0.57638888888888895</v>
      </c>
      <c r="AH105" s="10">
        <v>0.58333333333333326</v>
      </c>
      <c r="AI105" s="8">
        <v>13.833333333333334</v>
      </c>
      <c r="AJ105">
        <v>21.343</v>
      </c>
      <c r="AK105">
        <v>101.7</v>
      </c>
      <c r="AL105">
        <v>7.29</v>
      </c>
      <c r="AM105">
        <v>54426</v>
      </c>
      <c r="AN105">
        <v>36.07</v>
      </c>
      <c r="AO105" t="s">
        <v>27</v>
      </c>
      <c r="AP105" s="9" t="s">
        <v>30</v>
      </c>
      <c r="AQ105" s="9" t="s">
        <v>31</v>
      </c>
      <c r="AR105" t="s">
        <v>146</v>
      </c>
    </row>
    <row r="106" spans="1:44" x14ac:dyDescent="0.25">
      <c r="A106" s="1">
        <v>44436</v>
      </c>
      <c r="B106" s="5">
        <v>44436</v>
      </c>
      <c r="C106">
        <v>8</v>
      </c>
      <c r="D106" t="s">
        <v>197</v>
      </c>
      <c r="E106" s="3">
        <v>38.062620000000003</v>
      </c>
      <c r="F106" s="3">
        <v>-122.92925</v>
      </c>
      <c r="G106" s="2">
        <v>0.52083333333333337</v>
      </c>
      <c r="H106" s="2">
        <v>0.60416666666666663</v>
      </c>
      <c r="I106" s="2">
        <v>8.3333333333333259E-2</v>
      </c>
      <c r="J106" s="8">
        <v>1.9999999999999982</v>
      </c>
      <c r="K106" s="8">
        <v>1.5000000000000013</v>
      </c>
      <c r="L106" s="8">
        <v>3.5000000000000031</v>
      </c>
      <c r="M106" t="s">
        <v>25</v>
      </c>
      <c r="N106" t="s">
        <v>33</v>
      </c>
      <c r="O106" t="s">
        <v>26</v>
      </c>
      <c r="Q106" t="s">
        <v>241</v>
      </c>
      <c r="R106" s="9" t="s">
        <v>192</v>
      </c>
      <c r="S106">
        <v>2</v>
      </c>
      <c r="T106">
        <v>3</v>
      </c>
      <c r="U106">
        <v>6</v>
      </c>
      <c r="V106">
        <v>7</v>
      </c>
      <c r="W106">
        <v>108</v>
      </c>
      <c r="X106">
        <f t="shared" si="1"/>
        <v>100</v>
      </c>
      <c r="Y106" t="s">
        <v>193</v>
      </c>
      <c r="Z106" t="s">
        <v>40</v>
      </c>
      <c r="AA106" t="s">
        <v>41</v>
      </c>
      <c r="AB106" t="s">
        <v>27</v>
      </c>
      <c r="AC106" t="s">
        <v>41</v>
      </c>
      <c r="AD106" t="s">
        <v>27</v>
      </c>
      <c r="AE106" t="s">
        <v>27</v>
      </c>
      <c r="AG106" s="10">
        <v>0.59027777777777779</v>
      </c>
      <c r="AH106" s="10">
        <v>0.58333333333333326</v>
      </c>
      <c r="AI106" s="8">
        <v>14.166666666666666</v>
      </c>
      <c r="AJ106">
        <v>21.343</v>
      </c>
      <c r="AK106">
        <v>101.7</v>
      </c>
      <c r="AL106">
        <v>7.29</v>
      </c>
      <c r="AM106">
        <v>54426</v>
      </c>
      <c r="AN106">
        <v>36.07</v>
      </c>
      <c r="AO106" t="s">
        <v>27</v>
      </c>
      <c r="AP106" s="9" t="s">
        <v>30</v>
      </c>
      <c r="AQ106" s="9" t="s">
        <v>31</v>
      </c>
      <c r="AR106" t="s">
        <v>146</v>
      </c>
    </row>
    <row r="107" spans="1:44" x14ac:dyDescent="0.25">
      <c r="A107" s="1">
        <v>44436</v>
      </c>
      <c r="B107" s="5">
        <v>44436</v>
      </c>
      <c r="C107">
        <v>8</v>
      </c>
      <c r="D107" t="s">
        <v>197</v>
      </c>
      <c r="E107" s="3">
        <v>38.062620000000003</v>
      </c>
      <c r="F107" s="3">
        <v>-122.92925</v>
      </c>
      <c r="G107" s="2">
        <v>0.52083333333333337</v>
      </c>
      <c r="H107" s="2">
        <v>0.60416666666666663</v>
      </c>
      <c r="I107" s="2">
        <v>8.3333333333333259E-2</v>
      </c>
      <c r="J107" s="8">
        <v>1.9999999999999982</v>
      </c>
      <c r="K107" s="8">
        <v>1.5000000000000013</v>
      </c>
      <c r="L107" s="8">
        <v>3.5000000000000031</v>
      </c>
      <c r="M107" t="s">
        <v>25</v>
      </c>
      <c r="N107" t="s">
        <v>33</v>
      </c>
      <c r="O107" t="s">
        <v>26</v>
      </c>
      <c r="Q107" t="s">
        <v>241</v>
      </c>
      <c r="R107" s="9" t="s">
        <v>192</v>
      </c>
      <c r="S107">
        <v>3</v>
      </c>
      <c r="T107">
        <v>3</v>
      </c>
      <c r="U107">
        <v>7</v>
      </c>
      <c r="V107">
        <v>7</v>
      </c>
      <c r="W107">
        <v>105</v>
      </c>
      <c r="X107">
        <f t="shared" si="1"/>
        <v>100</v>
      </c>
      <c r="Y107" t="s">
        <v>193</v>
      </c>
      <c r="Z107" t="s">
        <v>40</v>
      </c>
      <c r="AA107" t="s">
        <v>41</v>
      </c>
      <c r="AB107" t="s">
        <v>27</v>
      </c>
      <c r="AC107" t="s">
        <v>41</v>
      </c>
      <c r="AD107" t="s">
        <v>27</v>
      </c>
      <c r="AE107" t="s">
        <v>27</v>
      </c>
      <c r="AG107" s="10">
        <v>0.59722222222222221</v>
      </c>
      <c r="AH107" s="10">
        <v>0.60416666666666663</v>
      </c>
      <c r="AI107" s="8">
        <v>14.333333333333334</v>
      </c>
      <c r="AJ107">
        <v>21.343</v>
      </c>
      <c r="AK107">
        <v>101.7</v>
      </c>
      <c r="AL107">
        <v>7.29</v>
      </c>
      <c r="AM107">
        <v>54426</v>
      </c>
      <c r="AN107">
        <v>36.07</v>
      </c>
      <c r="AO107" t="s">
        <v>27</v>
      </c>
      <c r="AP107" s="9" t="s">
        <v>30</v>
      </c>
      <c r="AQ107" s="9" t="s">
        <v>31</v>
      </c>
      <c r="AR107" t="s">
        <v>146</v>
      </c>
    </row>
    <row r="108" spans="1:44" x14ac:dyDescent="0.25">
      <c r="A108" s="1">
        <v>44437</v>
      </c>
      <c r="B108" s="5">
        <v>44437</v>
      </c>
      <c r="C108">
        <v>8</v>
      </c>
      <c r="D108" t="s">
        <v>197</v>
      </c>
      <c r="E108" s="3">
        <v>38.062620000000003</v>
      </c>
      <c r="F108" s="3">
        <v>-122.92925</v>
      </c>
      <c r="G108" s="2">
        <v>0.52430555555555558</v>
      </c>
      <c r="H108" s="2">
        <v>0.60763888888888895</v>
      </c>
      <c r="I108" s="2">
        <v>8.333333333333337E-2</v>
      </c>
      <c r="J108" s="8">
        <v>2.0000000000000009</v>
      </c>
      <c r="K108" s="8">
        <v>0.49999999999999978</v>
      </c>
      <c r="L108" s="8">
        <v>0.49999999999999978</v>
      </c>
      <c r="M108" t="s">
        <v>25</v>
      </c>
      <c r="N108" t="s">
        <v>24</v>
      </c>
      <c r="O108" t="s">
        <v>34</v>
      </c>
      <c r="Q108" t="s">
        <v>242</v>
      </c>
      <c r="R108" s="9" t="s">
        <v>192</v>
      </c>
      <c r="S108">
        <v>1</v>
      </c>
      <c r="T108">
        <v>1</v>
      </c>
      <c r="U108">
        <v>1</v>
      </c>
      <c r="V108">
        <v>1</v>
      </c>
      <c r="W108">
        <v>129</v>
      </c>
      <c r="X108">
        <f t="shared" si="1"/>
        <v>120</v>
      </c>
      <c r="Y108" t="s">
        <v>193</v>
      </c>
      <c r="Z108" t="s">
        <v>40</v>
      </c>
      <c r="AA108" t="s">
        <v>41</v>
      </c>
      <c r="AB108" t="s">
        <v>41</v>
      </c>
      <c r="AC108" t="s">
        <v>52</v>
      </c>
      <c r="AD108" t="s">
        <v>52</v>
      </c>
      <c r="AE108" t="s">
        <v>144</v>
      </c>
      <c r="AG108" s="10">
        <v>0.60069444444444442</v>
      </c>
      <c r="AH108" s="10">
        <v>0.60416666666666663</v>
      </c>
      <c r="AI108" s="8">
        <v>14.416666666666666</v>
      </c>
      <c r="AJ108">
        <v>20.844999999999999</v>
      </c>
      <c r="AK108">
        <v>108.5</v>
      </c>
      <c r="AL108">
        <v>7.86</v>
      </c>
      <c r="AM108">
        <v>54318</v>
      </c>
      <c r="AN108">
        <v>36</v>
      </c>
      <c r="AO108" t="s">
        <v>27</v>
      </c>
      <c r="AP108" s="9" t="s">
        <v>72</v>
      </c>
      <c r="AQ108" s="9" t="s">
        <v>31</v>
      </c>
      <c r="AR108" t="s">
        <v>145</v>
      </c>
    </row>
    <row r="109" spans="1:44" x14ac:dyDescent="0.25">
      <c r="A109" s="1">
        <v>44437</v>
      </c>
      <c r="B109" s="5">
        <v>44437</v>
      </c>
      <c r="C109">
        <v>8</v>
      </c>
      <c r="D109" t="s">
        <v>197</v>
      </c>
      <c r="E109" s="3">
        <v>38.062620000000003</v>
      </c>
      <c r="F109" s="3">
        <v>-122.92925</v>
      </c>
      <c r="G109" s="2">
        <v>0.52430555555555558</v>
      </c>
      <c r="H109" s="2">
        <v>0.60763888888888895</v>
      </c>
      <c r="I109" s="2">
        <v>8.333333333333337E-2</v>
      </c>
      <c r="J109" s="8">
        <v>2.0000000000000009</v>
      </c>
      <c r="K109" s="8">
        <v>0</v>
      </c>
      <c r="L109" s="8">
        <v>0.49999999999999978</v>
      </c>
      <c r="M109" t="s">
        <v>25</v>
      </c>
      <c r="N109" t="s">
        <v>33</v>
      </c>
      <c r="O109" t="s">
        <v>34</v>
      </c>
      <c r="Q109" t="s">
        <v>243</v>
      </c>
      <c r="R109" s="9" t="s">
        <v>174</v>
      </c>
      <c r="S109">
        <v>0</v>
      </c>
      <c r="T109">
        <v>0</v>
      </c>
      <c r="U109">
        <v>0</v>
      </c>
      <c r="V109">
        <v>1</v>
      </c>
      <c r="W109" t="s">
        <v>27</v>
      </c>
      <c r="X109" t="s">
        <v>27</v>
      </c>
      <c r="Y109" t="s">
        <v>27</v>
      </c>
      <c r="Z109" t="s">
        <v>27</v>
      </c>
      <c r="AA109" t="s">
        <v>27</v>
      </c>
      <c r="AB109" t="s">
        <v>27</v>
      </c>
      <c r="AC109" t="s">
        <v>27</v>
      </c>
      <c r="AD109" t="s">
        <v>27</v>
      </c>
      <c r="AE109" t="s">
        <v>27</v>
      </c>
      <c r="AG109" s="10" t="s">
        <v>27</v>
      </c>
      <c r="AH109" s="10" t="s">
        <v>27</v>
      </c>
      <c r="AI109" s="8" t="s">
        <v>27</v>
      </c>
      <c r="AJ109">
        <v>20.844999999999999</v>
      </c>
      <c r="AK109">
        <v>108.5</v>
      </c>
      <c r="AL109">
        <v>7.86</v>
      </c>
      <c r="AM109">
        <v>54318</v>
      </c>
      <c r="AN109">
        <v>36</v>
      </c>
      <c r="AO109" t="s">
        <v>27</v>
      </c>
      <c r="AP109" s="9" t="s">
        <v>72</v>
      </c>
      <c r="AQ109" s="9" t="s">
        <v>31</v>
      </c>
      <c r="AR109" t="s">
        <v>145</v>
      </c>
    </row>
    <row r="110" spans="1:44" x14ac:dyDescent="0.25">
      <c r="A110" s="1">
        <v>44449</v>
      </c>
      <c r="B110" s="5">
        <v>44449</v>
      </c>
      <c r="C110">
        <v>9</v>
      </c>
      <c r="D110" t="s">
        <v>197</v>
      </c>
      <c r="E110" s="3">
        <v>38.062620000000003</v>
      </c>
      <c r="F110" s="3">
        <v>-122.92925</v>
      </c>
      <c r="G110" s="2">
        <v>0.54861111111111105</v>
      </c>
      <c r="H110" s="2">
        <v>0.63888888888888895</v>
      </c>
      <c r="I110" s="2">
        <v>9.0277777777777901E-2</v>
      </c>
      <c r="J110" s="8">
        <v>2.1666666666666696</v>
      </c>
      <c r="K110" s="8">
        <v>1.3846153846153828</v>
      </c>
      <c r="L110" s="8">
        <v>3.2307692307692264</v>
      </c>
      <c r="M110" t="s">
        <v>25</v>
      </c>
      <c r="N110" t="s">
        <v>24</v>
      </c>
      <c r="O110" t="s">
        <v>34</v>
      </c>
      <c r="Q110" t="s">
        <v>244</v>
      </c>
      <c r="R110" s="9" t="s">
        <v>192</v>
      </c>
      <c r="S110">
        <v>1</v>
      </c>
      <c r="T110">
        <v>3</v>
      </c>
      <c r="U110">
        <v>1</v>
      </c>
      <c r="V110">
        <v>7</v>
      </c>
      <c r="W110">
        <v>104</v>
      </c>
      <c r="X110">
        <f t="shared" si="1"/>
        <v>100</v>
      </c>
      <c r="Y110" t="s">
        <v>203</v>
      </c>
      <c r="Z110" t="s">
        <v>40</v>
      </c>
      <c r="AA110" t="s">
        <v>27</v>
      </c>
      <c r="AB110" t="s">
        <v>27</v>
      </c>
      <c r="AC110" t="s">
        <v>41</v>
      </c>
      <c r="AD110" t="s">
        <v>27</v>
      </c>
      <c r="AE110" t="s">
        <v>27</v>
      </c>
      <c r="AG110" s="10">
        <v>0.55555555555555558</v>
      </c>
      <c r="AH110" s="10">
        <v>0.5625</v>
      </c>
      <c r="AI110" s="8">
        <v>13.333333333333334</v>
      </c>
      <c r="AJ110">
        <v>18.163</v>
      </c>
      <c r="AK110">
        <v>90.7</v>
      </c>
      <c r="AL110">
        <v>6.89</v>
      </c>
      <c r="AM110">
        <v>54532</v>
      </c>
      <c r="AN110">
        <v>36.159999999999997</v>
      </c>
      <c r="AO110" t="s">
        <v>27</v>
      </c>
      <c r="AP110" s="9" t="s">
        <v>30</v>
      </c>
      <c r="AQ110" s="9" t="s">
        <v>45</v>
      </c>
      <c r="AR110" t="s">
        <v>158</v>
      </c>
    </row>
    <row r="111" spans="1:44" x14ac:dyDescent="0.25">
      <c r="A111" s="1">
        <v>44449</v>
      </c>
      <c r="B111" s="5">
        <v>44449</v>
      </c>
      <c r="C111">
        <v>9</v>
      </c>
      <c r="D111" t="s">
        <v>197</v>
      </c>
      <c r="E111" s="3">
        <v>38.062620000000003</v>
      </c>
      <c r="F111" s="3">
        <v>-122.92925</v>
      </c>
      <c r="G111" s="2">
        <v>0.54861111111111105</v>
      </c>
      <c r="H111" s="2">
        <v>0.63888888888888895</v>
      </c>
      <c r="I111" s="2">
        <v>9.0277777777777901E-2</v>
      </c>
      <c r="J111" s="8">
        <v>2.1666666666666696</v>
      </c>
      <c r="K111" s="8">
        <v>1.3846153846153828</v>
      </c>
      <c r="L111" s="8">
        <v>3.2307692307692264</v>
      </c>
      <c r="M111" t="s">
        <v>25</v>
      </c>
      <c r="N111" t="s">
        <v>24</v>
      </c>
      <c r="O111" t="s">
        <v>34</v>
      </c>
      <c r="Q111" t="s">
        <v>244</v>
      </c>
      <c r="R111" s="9" t="s">
        <v>192</v>
      </c>
      <c r="S111">
        <v>2</v>
      </c>
      <c r="T111">
        <v>3</v>
      </c>
      <c r="U111">
        <v>2</v>
      </c>
      <c r="V111">
        <v>7</v>
      </c>
      <c r="W111">
        <v>101</v>
      </c>
      <c r="X111">
        <f t="shared" si="1"/>
        <v>100</v>
      </c>
      <c r="Y111" t="s">
        <v>193</v>
      </c>
      <c r="Z111" t="s">
        <v>49</v>
      </c>
      <c r="AA111" t="s">
        <v>27</v>
      </c>
      <c r="AB111" t="s">
        <v>27</v>
      </c>
      <c r="AC111" t="s">
        <v>41</v>
      </c>
      <c r="AD111" t="s">
        <v>27</v>
      </c>
      <c r="AE111" t="s">
        <v>27</v>
      </c>
      <c r="AG111" s="10">
        <v>0.56597222222222221</v>
      </c>
      <c r="AH111" s="10">
        <v>0.5625</v>
      </c>
      <c r="AI111" s="8">
        <v>13.583333333333334</v>
      </c>
      <c r="AJ111">
        <v>18.163</v>
      </c>
      <c r="AK111">
        <v>90.7</v>
      </c>
      <c r="AL111">
        <v>6.89</v>
      </c>
      <c r="AM111">
        <v>54532</v>
      </c>
      <c r="AN111">
        <v>36.159999999999997</v>
      </c>
      <c r="AO111" t="s">
        <v>27</v>
      </c>
      <c r="AP111" s="9" t="s">
        <v>30</v>
      </c>
      <c r="AQ111" s="9" t="s">
        <v>45</v>
      </c>
      <c r="AR111" t="s">
        <v>158</v>
      </c>
    </row>
    <row r="112" spans="1:44" x14ac:dyDescent="0.25">
      <c r="A112" s="1">
        <v>44449</v>
      </c>
      <c r="B112" s="5">
        <v>44449</v>
      </c>
      <c r="C112">
        <v>9</v>
      </c>
      <c r="D112" t="s">
        <v>197</v>
      </c>
      <c r="E112" s="3">
        <v>38.062620000000003</v>
      </c>
      <c r="F112" s="3">
        <v>-122.92925</v>
      </c>
      <c r="G112" s="2">
        <v>0.54861111111111105</v>
      </c>
      <c r="H112" s="2">
        <v>0.63888888888888895</v>
      </c>
      <c r="I112" s="2">
        <v>9.0277777777777901E-2</v>
      </c>
      <c r="J112" s="8">
        <v>2.1666666666666696</v>
      </c>
      <c r="K112" s="8">
        <v>1.3846153846153828</v>
      </c>
      <c r="L112" s="8">
        <v>3.2307692307692264</v>
      </c>
      <c r="M112" t="s">
        <v>25</v>
      </c>
      <c r="N112" t="s">
        <v>24</v>
      </c>
      <c r="O112" t="s">
        <v>34</v>
      </c>
      <c r="Q112" t="s">
        <v>244</v>
      </c>
      <c r="R112" s="9" t="s">
        <v>192</v>
      </c>
      <c r="S112">
        <v>3</v>
      </c>
      <c r="T112">
        <v>3</v>
      </c>
      <c r="U112">
        <v>3</v>
      </c>
      <c r="V112">
        <v>7</v>
      </c>
      <c r="W112">
        <v>121</v>
      </c>
      <c r="X112">
        <f t="shared" si="1"/>
        <v>120</v>
      </c>
      <c r="Y112" t="s">
        <v>193</v>
      </c>
      <c r="Z112" t="s">
        <v>40</v>
      </c>
      <c r="AA112" t="s">
        <v>27</v>
      </c>
      <c r="AB112" t="s">
        <v>27</v>
      </c>
      <c r="AC112" t="s">
        <v>41</v>
      </c>
      <c r="AD112" t="s">
        <v>27</v>
      </c>
      <c r="AE112" t="s">
        <v>27</v>
      </c>
      <c r="AG112" s="10">
        <v>0.62152777777777779</v>
      </c>
      <c r="AH112" s="10">
        <v>0.625</v>
      </c>
      <c r="AI112" s="8">
        <v>14.916666666666666</v>
      </c>
      <c r="AJ112">
        <v>18.163</v>
      </c>
      <c r="AK112">
        <v>90.7</v>
      </c>
      <c r="AL112">
        <v>6.89</v>
      </c>
      <c r="AM112">
        <v>54532</v>
      </c>
      <c r="AN112">
        <v>36.159999999999997</v>
      </c>
      <c r="AO112" t="s">
        <v>27</v>
      </c>
      <c r="AP112" s="9" t="s">
        <v>30</v>
      </c>
      <c r="AQ112" s="9" t="s">
        <v>45</v>
      </c>
      <c r="AR112" t="s">
        <v>158</v>
      </c>
    </row>
    <row r="113" spans="1:44" x14ac:dyDescent="0.25">
      <c r="A113" s="1">
        <v>44449</v>
      </c>
      <c r="B113" s="5">
        <v>44449</v>
      </c>
      <c r="C113">
        <v>9</v>
      </c>
      <c r="D113" t="s">
        <v>197</v>
      </c>
      <c r="E113" s="3">
        <v>38.062620000000003</v>
      </c>
      <c r="F113" s="3">
        <v>-122.92925</v>
      </c>
      <c r="G113" s="2">
        <v>0.54513888888888895</v>
      </c>
      <c r="H113" s="2">
        <v>0.63541666666666663</v>
      </c>
      <c r="I113" s="2">
        <v>9.0277777777777679E-2</v>
      </c>
      <c r="J113" s="8">
        <v>2.1666666666666643</v>
      </c>
      <c r="K113" s="8">
        <v>1.8461538461538483</v>
      </c>
      <c r="L113" s="8">
        <v>3.2307692307692344</v>
      </c>
      <c r="M113" t="s">
        <v>25</v>
      </c>
      <c r="N113" t="s">
        <v>33</v>
      </c>
      <c r="O113" t="s">
        <v>34</v>
      </c>
      <c r="Q113" t="s">
        <v>245</v>
      </c>
      <c r="R113" s="9" t="s">
        <v>192</v>
      </c>
      <c r="S113">
        <v>1</v>
      </c>
      <c r="T113">
        <v>4</v>
      </c>
      <c r="U113">
        <v>4</v>
      </c>
      <c r="V113">
        <v>7</v>
      </c>
      <c r="W113">
        <v>94</v>
      </c>
      <c r="X113">
        <f t="shared" si="1"/>
        <v>90</v>
      </c>
      <c r="Y113" t="s">
        <v>203</v>
      </c>
      <c r="Z113" t="s">
        <v>40</v>
      </c>
      <c r="AA113" t="s">
        <v>27</v>
      </c>
      <c r="AB113" t="s">
        <v>27</v>
      </c>
      <c r="AC113" t="s">
        <v>41</v>
      </c>
      <c r="AD113" t="s">
        <v>27</v>
      </c>
      <c r="AE113" t="s">
        <v>27</v>
      </c>
      <c r="AG113" s="10">
        <v>0.58333333333333337</v>
      </c>
      <c r="AH113" s="10">
        <v>0.58333333333333326</v>
      </c>
      <c r="AI113" s="8">
        <v>14</v>
      </c>
      <c r="AJ113">
        <v>18.163</v>
      </c>
      <c r="AK113">
        <v>90.7</v>
      </c>
      <c r="AL113">
        <v>6.89</v>
      </c>
      <c r="AM113">
        <v>54532</v>
      </c>
      <c r="AN113">
        <v>36.159999999999997</v>
      </c>
      <c r="AO113" t="s">
        <v>27</v>
      </c>
      <c r="AP113" s="9" t="s">
        <v>30</v>
      </c>
      <c r="AQ113" s="9" t="s">
        <v>45</v>
      </c>
      <c r="AR113" t="s">
        <v>158</v>
      </c>
    </row>
    <row r="114" spans="1:44" x14ac:dyDescent="0.25">
      <c r="A114" s="1">
        <v>44449</v>
      </c>
      <c r="B114" s="5">
        <v>44449</v>
      </c>
      <c r="C114">
        <v>9</v>
      </c>
      <c r="D114" t="s">
        <v>197</v>
      </c>
      <c r="E114" s="3">
        <v>38.062620000000003</v>
      </c>
      <c r="F114" s="3">
        <v>-122.92925</v>
      </c>
      <c r="G114" s="2">
        <v>0.54513888888888895</v>
      </c>
      <c r="H114" s="2">
        <v>0.63541666666666663</v>
      </c>
      <c r="I114" s="2">
        <v>9.0277777777777679E-2</v>
      </c>
      <c r="J114" s="8">
        <v>2.1666666666666643</v>
      </c>
      <c r="K114" s="8">
        <v>1.8461538461538483</v>
      </c>
      <c r="L114" s="8">
        <v>3.2307692307692344</v>
      </c>
      <c r="M114" t="s">
        <v>25</v>
      </c>
      <c r="N114" t="s">
        <v>33</v>
      </c>
      <c r="O114" t="s">
        <v>34</v>
      </c>
      <c r="Q114" t="s">
        <v>245</v>
      </c>
      <c r="R114" s="9" t="s">
        <v>192</v>
      </c>
      <c r="S114">
        <v>2</v>
      </c>
      <c r="T114">
        <v>4</v>
      </c>
      <c r="U114">
        <v>5</v>
      </c>
      <c r="V114">
        <v>7</v>
      </c>
      <c r="W114">
        <v>113</v>
      </c>
      <c r="X114">
        <f t="shared" si="1"/>
        <v>110</v>
      </c>
      <c r="Y114" t="s">
        <v>193</v>
      </c>
      <c r="Z114" t="s">
        <v>40</v>
      </c>
      <c r="AA114" t="s">
        <v>27</v>
      </c>
      <c r="AB114" t="s">
        <v>27</v>
      </c>
      <c r="AC114" t="s">
        <v>41</v>
      </c>
      <c r="AD114" t="s">
        <v>27</v>
      </c>
      <c r="AE114" t="s">
        <v>27</v>
      </c>
      <c r="AG114" s="10">
        <v>0.59375</v>
      </c>
      <c r="AH114" s="10">
        <v>0.60416666666666663</v>
      </c>
      <c r="AI114" s="8">
        <v>14.25</v>
      </c>
      <c r="AJ114">
        <v>18.163</v>
      </c>
      <c r="AK114">
        <v>90.7</v>
      </c>
      <c r="AL114">
        <v>6.89</v>
      </c>
      <c r="AM114">
        <v>54532</v>
      </c>
      <c r="AN114">
        <v>36.159999999999997</v>
      </c>
      <c r="AO114" t="s">
        <v>27</v>
      </c>
      <c r="AP114" s="9" t="s">
        <v>30</v>
      </c>
      <c r="AQ114" s="9" t="s">
        <v>45</v>
      </c>
      <c r="AR114" t="s">
        <v>158</v>
      </c>
    </row>
    <row r="115" spans="1:44" x14ac:dyDescent="0.25">
      <c r="A115" s="1">
        <v>44449</v>
      </c>
      <c r="B115" s="5">
        <v>44449</v>
      </c>
      <c r="C115">
        <v>9</v>
      </c>
      <c r="D115" t="s">
        <v>197</v>
      </c>
      <c r="E115" s="3">
        <v>38.062620000000003</v>
      </c>
      <c r="F115" s="3">
        <v>-122.92925</v>
      </c>
      <c r="G115" s="2">
        <v>0.54513888888888895</v>
      </c>
      <c r="H115" s="2">
        <v>0.63541666666666663</v>
      </c>
      <c r="I115" s="2">
        <v>9.0277777777777679E-2</v>
      </c>
      <c r="J115" s="8">
        <v>2.1666666666666643</v>
      </c>
      <c r="K115" s="8">
        <v>1.8461538461538483</v>
      </c>
      <c r="L115" s="8">
        <v>3.2307692307692344</v>
      </c>
      <c r="M115" t="s">
        <v>25</v>
      </c>
      <c r="N115" t="s">
        <v>33</v>
      </c>
      <c r="O115" t="s">
        <v>34</v>
      </c>
      <c r="Q115" t="s">
        <v>245</v>
      </c>
      <c r="R115" s="9" t="s">
        <v>192</v>
      </c>
      <c r="S115">
        <v>3</v>
      </c>
      <c r="T115">
        <v>4</v>
      </c>
      <c r="U115">
        <v>6</v>
      </c>
      <c r="V115">
        <v>7</v>
      </c>
      <c r="W115">
        <v>80</v>
      </c>
      <c r="X115">
        <f t="shared" si="1"/>
        <v>80</v>
      </c>
      <c r="Y115" t="s">
        <v>203</v>
      </c>
      <c r="Z115" t="s">
        <v>40</v>
      </c>
      <c r="AA115" t="s">
        <v>27</v>
      </c>
      <c r="AB115" t="s">
        <v>27</v>
      </c>
      <c r="AC115" t="s">
        <v>52</v>
      </c>
      <c r="AD115" t="s">
        <v>52</v>
      </c>
      <c r="AE115" t="s">
        <v>159</v>
      </c>
      <c r="AG115" s="10">
        <v>0.61111111111111105</v>
      </c>
      <c r="AH115" s="10">
        <v>0.60416666666666663</v>
      </c>
      <c r="AI115" s="8">
        <v>14.666666666666666</v>
      </c>
      <c r="AJ115">
        <v>18.163</v>
      </c>
      <c r="AK115">
        <v>90.7</v>
      </c>
      <c r="AL115">
        <v>6.89</v>
      </c>
      <c r="AM115">
        <v>54532</v>
      </c>
      <c r="AN115">
        <v>36.159999999999997</v>
      </c>
      <c r="AO115" t="s">
        <v>27</v>
      </c>
      <c r="AP115" s="9" t="s">
        <v>30</v>
      </c>
      <c r="AQ115" s="9" t="s">
        <v>45</v>
      </c>
      <c r="AR115" t="s">
        <v>158</v>
      </c>
    </row>
    <row r="116" spans="1:44" x14ac:dyDescent="0.25">
      <c r="A116" s="1">
        <v>44449</v>
      </c>
      <c r="B116" s="5">
        <v>44449</v>
      </c>
      <c r="C116">
        <v>9</v>
      </c>
      <c r="D116" t="s">
        <v>197</v>
      </c>
      <c r="E116" s="3">
        <v>38.062620000000003</v>
      </c>
      <c r="F116" s="3">
        <v>-122.92925</v>
      </c>
      <c r="G116" s="2">
        <v>0.54513888888888895</v>
      </c>
      <c r="H116" s="2">
        <v>0.63541666666666663</v>
      </c>
      <c r="I116" s="2">
        <v>9.0277777777777679E-2</v>
      </c>
      <c r="J116" s="8">
        <v>2.1666666666666643</v>
      </c>
      <c r="K116" s="8">
        <v>1.8461538461538483</v>
      </c>
      <c r="L116" s="8">
        <v>3.2307692307692344</v>
      </c>
      <c r="M116" t="s">
        <v>25</v>
      </c>
      <c r="N116" t="s">
        <v>33</v>
      </c>
      <c r="O116" t="s">
        <v>34</v>
      </c>
      <c r="Q116" t="s">
        <v>245</v>
      </c>
      <c r="R116" s="9" t="s">
        <v>192</v>
      </c>
      <c r="S116">
        <v>4</v>
      </c>
      <c r="T116">
        <v>4</v>
      </c>
      <c r="U116">
        <v>7</v>
      </c>
      <c r="V116">
        <v>7</v>
      </c>
      <c r="W116">
        <v>106</v>
      </c>
      <c r="X116">
        <f t="shared" si="1"/>
        <v>100</v>
      </c>
      <c r="Y116" t="s">
        <v>193</v>
      </c>
      <c r="Z116" t="s">
        <v>40</v>
      </c>
      <c r="AA116" t="s">
        <v>27</v>
      </c>
      <c r="AB116" t="s">
        <v>27</v>
      </c>
      <c r="AC116" t="s">
        <v>41</v>
      </c>
      <c r="AD116" t="s">
        <v>27</v>
      </c>
      <c r="AE116" t="s">
        <v>27</v>
      </c>
      <c r="AG116" s="10">
        <v>0.625</v>
      </c>
      <c r="AH116" s="10">
        <v>0.625</v>
      </c>
      <c r="AI116" s="8">
        <v>15</v>
      </c>
      <c r="AJ116">
        <v>18.163</v>
      </c>
      <c r="AK116">
        <v>90.7</v>
      </c>
      <c r="AL116">
        <v>6.89</v>
      </c>
      <c r="AM116">
        <v>54532</v>
      </c>
      <c r="AN116">
        <v>36.159999999999997</v>
      </c>
      <c r="AO116" t="s">
        <v>27</v>
      </c>
      <c r="AP116" s="9" t="s">
        <v>30</v>
      </c>
      <c r="AQ116" s="9" t="s">
        <v>45</v>
      </c>
      <c r="AR116" t="s">
        <v>158</v>
      </c>
    </row>
    <row r="117" spans="1:44" x14ac:dyDescent="0.25">
      <c r="A117" s="1">
        <v>44450</v>
      </c>
      <c r="B117" s="5">
        <v>44450</v>
      </c>
      <c r="C117">
        <v>9</v>
      </c>
      <c r="D117" t="s">
        <v>197</v>
      </c>
      <c r="E117" s="3">
        <v>38.062620000000003</v>
      </c>
      <c r="F117" s="3">
        <v>-122.92925</v>
      </c>
      <c r="G117" s="2">
        <v>0.50694444444444442</v>
      </c>
      <c r="H117" s="2">
        <v>0.59027777777777779</v>
      </c>
      <c r="I117" s="2">
        <v>8.333333333333337E-2</v>
      </c>
      <c r="J117" s="8">
        <v>2.0000000000000009</v>
      </c>
      <c r="K117" s="8">
        <v>2.4999999999999991</v>
      </c>
      <c r="L117" s="8">
        <v>2.4999999999999991</v>
      </c>
      <c r="M117" t="s">
        <v>25</v>
      </c>
      <c r="N117" t="s">
        <v>24</v>
      </c>
      <c r="O117" t="s">
        <v>26</v>
      </c>
      <c r="Q117" t="s">
        <v>246</v>
      </c>
      <c r="R117" s="9" t="s">
        <v>192</v>
      </c>
      <c r="S117">
        <v>1</v>
      </c>
      <c r="T117">
        <v>5</v>
      </c>
      <c r="U117">
        <v>1</v>
      </c>
      <c r="V117">
        <v>5</v>
      </c>
      <c r="W117">
        <v>108</v>
      </c>
      <c r="X117">
        <f t="shared" si="1"/>
        <v>100</v>
      </c>
      <c r="Y117" t="s">
        <v>193</v>
      </c>
      <c r="Z117" t="s">
        <v>40</v>
      </c>
      <c r="AA117" t="s">
        <v>27</v>
      </c>
      <c r="AB117" t="s">
        <v>27</v>
      </c>
      <c r="AC117" t="s">
        <v>41</v>
      </c>
      <c r="AD117" t="s">
        <v>27</v>
      </c>
      <c r="AE117" t="s">
        <v>27</v>
      </c>
      <c r="AG117" s="10">
        <v>0.55208333333333337</v>
      </c>
      <c r="AH117" s="10">
        <v>0.5625</v>
      </c>
      <c r="AI117" s="8">
        <v>13.25</v>
      </c>
      <c r="AJ117">
        <v>18.059000000000001</v>
      </c>
      <c r="AK117">
        <v>100.7</v>
      </c>
      <c r="AL117">
        <v>7.66</v>
      </c>
      <c r="AM117">
        <v>54870</v>
      </c>
      <c r="AN117">
        <v>36.409999999999997</v>
      </c>
      <c r="AO117" t="s">
        <v>27</v>
      </c>
      <c r="AP117" s="9" t="s">
        <v>30</v>
      </c>
      <c r="AQ117" s="9" t="s">
        <v>45</v>
      </c>
      <c r="AR117" t="s">
        <v>160</v>
      </c>
    </row>
    <row r="118" spans="1:44" x14ac:dyDescent="0.25">
      <c r="A118" s="1">
        <v>44450</v>
      </c>
      <c r="B118" s="5">
        <v>44450</v>
      </c>
      <c r="C118">
        <v>9</v>
      </c>
      <c r="D118" t="s">
        <v>197</v>
      </c>
      <c r="E118" s="3">
        <v>38.062620000000003</v>
      </c>
      <c r="F118" s="3">
        <v>-122.92925</v>
      </c>
      <c r="G118" s="2">
        <v>0.50694444444444442</v>
      </c>
      <c r="H118" s="2">
        <v>0.59027777777777779</v>
      </c>
      <c r="I118" s="2">
        <v>8.333333333333337E-2</v>
      </c>
      <c r="J118" s="8">
        <v>2.0000000000000009</v>
      </c>
      <c r="K118" s="8">
        <v>2.4999999999999991</v>
      </c>
      <c r="L118" s="8">
        <v>2.4999999999999991</v>
      </c>
      <c r="M118" t="s">
        <v>25</v>
      </c>
      <c r="N118" t="s">
        <v>24</v>
      </c>
      <c r="O118" t="s">
        <v>26</v>
      </c>
      <c r="Q118" t="s">
        <v>246</v>
      </c>
      <c r="R118" s="9" t="s">
        <v>192</v>
      </c>
      <c r="S118">
        <v>2</v>
      </c>
      <c r="T118">
        <v>5</v>
      </c>
      <c r="U118">
        <v>2</v>
      </c>
      <c r="V118">
        <v>5</v>
      </c>
      <c r="W118">
        <v>101</v>
      </c>
      <c r="X118">
        <f t="shared" si="1"/>
        <v>100</v>
      </c>
      <c r="Y118" t="s">
        <v>203</v>
      </c>
      <c r="Z118" t="s">
        <v>40</v>
      </c>
      <c r="AA118" t="s">
        <v>27</v>
      </c>
      <c r="AB118" t="s">
        <v>27</v>
      </c>
      <c r="AC118" t="s">
        <v>41</v>
      </c>
      <c r="AD118" t="s">
        <v>27</v>
      </c>
      <c r="AE118" t="s">
        <v>27</v>
      </c>
      <c r="AG118" s="10">
        <v>0.56597222222222221</v>
      </c>
      <c r="AH118" s="10">
        <v>0.5625</v>
      </c>
      <c r="AI118" s="8">
        <v>13.583333333333334</v>
      </c>
      <c r="AJ118">
        <v>18.059000000000001</v>
      </c>
      <c r="AK118">
        <v>100.7</v>
      </c>
      <c r="AL118">
        <v>7.66</v>
      </c>
      <c r="AM118">
        <v>54870</v>
      </c>
      <c r="AN118">
        <v>36.409999999999997</v>
      </c>
      <c r="AO118" t="s">
        <v>27</v>
      </c>
      <c r="AP118" s="9" t="s">
        <v>30</v>
      </c>
      <c r="AQ118" s="9" t="s">
        <v>45</v>
      </c>
      <c r="AR118" t="s">
        <v>160</v>
      </c>
    </row>
    <row r="119" spans="1:44" x14ac:dyDescent="0.25">
      <c r="A119" s="1">
        <v>44450</v>
      </c>
      <c r="B119" s="5">
        <v>44450</v>
      </c>
      <c r="C119">
        <v>9</v>
      </c>
      <c r="D119" t="s">
        <v>197</v>
      </c>
      <c r="E119" s="3">
        <v>38.062620000000003</v>
      </c>
      <c r="F119" s="3">
        <v>-122.92925</v>
      </c>
      <c r="G119" s="2">
        <v>0.50694444444444442</v>
      </c>
      <c r="H119" s="2">
        <v>0.59027777777777779</v>
      </c>
      <c r="I119" s="2">
        <v>8.333333333333337E-2</v>
      </c>
      <c r="J119" s="8">
        <v>2.0000000000000009</v>
      </c>
      <c r="K119" s="8">
        <v>2.4999999999999991</v>
      </c>
      <c r="L119" s="8">
        <v>2.4999999999999991</v>
      </c>
      <c r="M119" t="s">
        <v>25</v>
      </c>
      <c r="N119" t="s">
        <v>24</v>
      </c>
      <c r="O119" t="s">
        <v>26</v>
      </c>
      <c r="Q119" t="s">
        <v>246</v>
      </c>
      <c r="R119" s="9" t="s">
        <v>192</v>
      </c>
      <c r="S119">
        <v>3</v>
      </c>
      <c r="T119">
        <v>5</v>
      </c>
      <c r="U119">
        <v>3</v>
      </c>
      <c r="V119">
        <v>5</v>
      </c>
      <c r="W119">
        <v>108</v>
      </c>
      <c r="X119">
        <f t="shared" si="1"/>
        <v>100</v>
      </c>
      <c r="Y119" t="s">
        <v>193</v>
      </c>
      <c r="Z119" t="s">
        <v>40</v>
      </c>
      <c r="AA119" t="s">
        <v>27</v>
      </c>
      <c r="AB119" t="s">
        <v>27</v>
      </c>
      <c r="AC119" t="s">
        <v>41</v>
      </c>
      <c r="AD119" t="s">
        <v>27</v>
      </c>
      <c r="AE119" t="s">
        <v>27</v>
      </c>
      <c r="AG119" s="10">
        <v>0.57291666666666663</v>
      </c>
      <c r="AH119" s="10">
        <v>0.58333333333333326</v>
      </c>
      <c r="AI119" s="8">
        <v>13.75</v>
      </c>
      <c r="AJ119">
        <v>18.059000000000001</v>
      </c>
      <c r="AK119">
        <v>100.7</v>
      </c>
      <c r="AL119">
        <v>7.66</v>
      </c>
      <c r="AM119">
        <v>54870</v>
      </c>
      <c r="AN119">
        <v>36.409999999999997</v>
      </c>
      <c r="AO119" t="s">
        <v>27</v>
      </c>
      <c r="AP119" s="9" t="s">
        <v>30</v>
      </c>
      <c r="AQ119" s="9" t="s">
        <v>45</v>
      </c>
      <c r="AR119" t="s">
        <v>160</v>
      </c>
    </row>
    <row r="120" spans="1:44" x14ac:dyDescent="0.25">
      <c r="A120" s="1">
        <v>44450</v>
      </c>
      <c r="B120" s="5">
        <v>44450</v>
      </c>
      <c r="C120">
        <v>9</v>
      </c>
      <c r="D120" t="s">
        <v>197</v>
      </c>
      <c r="E120" s="3">
        <v>38.062620000000003</v>
      </c>
      <c r="F120" s="3">
        <v>-122.92925</v>
      </c>
      <c r="G120" s="2">
        <v>0.50694444444444442</v>
      </c>
      <c r="H120" s="2">
        <v>0.59027777777777779</v>
      </c>
      <c r="I120" s="2">
        <v>8.333333333333337E-2</v>
      </c>
      <c r="J120" s="8">
        <v>2.0000000000000009</v>
      </c>
      <c r="K120" s="8">
        <v>2.4999999999999991</v>
      </c>
      <c r="L120" s="8">
        <v>2.4999999999999991</v>
      </c>
      <c r="M120" t="s">
        <v>25</v>
      </c>
      <c r="N120" t="s">
        <v>24</v>
      </c>
      <c r="O120" t="s">
        <v>26</v>
      </c>
      <c r="Q120" t="s">
        <v>246</v>
      </c>
      <c r="R120" s="9" t="s">
        <v>192</v>
      </c>
      <c r="S120">
        <v>4</v>
      </c>
      <c r="T120">
        <v>5</v>
      </c>
      <c r="U120">
        <v>4</v>
      </c>
      <c r="V120">
        <v>5</v>
      </c>
      <c r="W120">
        <v>100</v>
      </c>
      <c r="X120">
        <f t="shared" si="1"/>
        <v>100</v>
      </c>
      <c r="Y120" t="s">
        <v>193</v>
      </c>
      <c r="Z120" t="s">
        <v>49</v>
      </c>
      <c r="AA120" t="s">
        <v>27</v>
      </c>
      <c r="AB120" t="s">
        <v>27</v>
      </c>
      <c r="AC120" t="s">
        <v>41</v>
      </c>
      <c r="AD120" t="s">
        <v>27</v>
      </c>
      <c r="AE120" t="s">
        <v>27</v>
      </c>
      <c r="AG120" s="10">
        <v>0.57986111111111105</v>
      </c>
      <c r="AH120" s="10">
        <v>0.58333333333333326</v>
      </c>
      <c r="AI120" s="8">
        <v>13.916666666666666</v>
      </c>
      <c r="AJ120">
        <v>18.059000000000001</v>
      </c>
      <c r="AK120">
        <v>100.7</v>
      </c>
      <c r="AL120">
        <v>7.66</v>
      </c>
      <c r="AM120">
        <v>54870</v>
      </c>
      <c r="AN120">
        <v>36.409999999999997</v>
      </c>
      <c r="AO120" t="s">
        <v>27</v>
      </c>
      <c r="AP120" s="9" t="s">
        <v>30</v>
      </c>
      <c r="AQ120" s="9" t="s">
        <v>45</v>
      </c>
      <c r="AR120" t="s">
        <v>160</v>
      </c>
    </row>
    <row r="121" spans="1:44" x14ac:dyDescent="0.25">
      <c r="A121" s="1">
        <v>44450</v>
      </c>
      <c r="B121" s="5">
        <v>44450</v>
      </c>
      <c r="C121">
        <v>9</v>
      </c>
      <c r="D121" t="s">
        <v>197</v>
      </c>
      <c r="E121" s="3">
        <v>38.062620000000003</v>
      </c>
      <c r="F121" s="3">
        <v>-122.92925</v>
      </c>
      <c r="G121" s="2">
        <v>0.50694444444444442</v>
      </c>
      <c r="H121" s="2">
        <v>0.59027777777777779</v>
      </c>
      <c r="I121" s="2">
        <v>8.333333333333337E-2</v>
      </c>
      <c r="J121" s="8">
        <v>2.0000000000000009</v>
      </c>
      <c r="K121" s="8">
        <v>2.4999999999999991</v>
      </c>
      <c r="L121" s="8">
        <v>2.4999999999999991</v>
      </c>
      <c r="M121" t="s">
        <v>25</v>
      </c>
      <c r="N121" t="s">
        <v>24</v>
      </c>
      <c r="O121" t="s">
        <v>26</v>
      </c>
      <c r="Q121" t="s">
        <v>246</v>
      </c>
      <c r="R121" s="9" t="s">
        <v>192</v>
      </c>
      <c r="S121">
        <v>5</v>
      </c>
      <c r="T121">
        <v>5</v>
      </c>
      <c r="U121">
        <v>5</v>
      </c>
      <c r="V121">
        <v>5</v>
      </c>
      <c r="W121">
        <v>99</v>
      </c>
      <c r="X121">
        <f t="shared" si="1"/>
        <v>90</v>
      </c>
      <c r="Y121" t="s">
        <v>203</v>
      </c>
      <c r="Z121" t="s">
        <v>40</v>
      </c>
      <c r="AA121" t="s">
        <v>27</v>
      </c>
      <c r="AB121" t="s">
        <v>27</v>
      </c>
      <c r="AC121" t="s">
        <v>41</v>
      </c>
      <c r="AD121" t="s">
        <v>27</v>
      </c>
      <c r="AE121" t="s">
        <v>27</v>
      </c>
      <c r="AG121" s="10">
        <v>0.59027777777777779</v>
      </c>
      <c r="AH121" s="10">
        <v>0.58333333333333326</v>
      </c>
      <c r="AI121" s="8">
        <v>14.166666666666666</v>
      </c>
      <c r="AJ121">
        <v>18.059000000000001</v>
      </c>
      <c r="AK121">
        <v>100.7</v>
      </c>
      <c r="AL121">
        <v>7.66</v>
      </c>
      <c r="AM121">
        <v>54870</v>
      </c>
      <c r="AN121">
        <v>36.409999999999997</v>
      </c>
      <c r="AO121" t="s">
        <v>27</v>
      </c>
      <c r="AP121" s="9" t="s">
        <v>30</v>
      </c>
      <c r="AQ121" s="9" t="s">
        <v>45</v>
      </c>
      <c r="AR121" t="s">
        <v>160</v>
      </c>
    </row>
    <row r="122" spans="1:44" x14ac:dyDescent="0.25">
      <c r="A122" s="1">
        <v>44450</v>
      </c>
      <c r="B122" s="5">
        <v>44450</v>
      </c>
      <c r="C122">
        <v>9</v>
      </c>
      <c r="D122" t="s">
        <v>197</v>
      </c>
      <c r="E122" s="3">
        <v>38.062620000000003</v>
      </c>
      <c r="F122" s="3">
        <v>-122.92925</v>
      </c>
      <c r="G122" s="2">
        <v>0.50694444444444442</v>
      </c>
      <c r="H122" s="2">
        <v>0.59027777777777779</v>
      </c>
      <c r="I122" s="2">
        <v>8.333333333333337E-2</v>
      </c>
      <c r="J122" s="8">
        <v>2.0000000000000009</v>
      </c>
      <c r="K122" s="8">
        <v>0</v>
      </c>
      <c r="L122" s="8">
        <v>2.4999999999999991</v>
      </c>
      <c r="M122" t="s">
        <v>25</v>
      </c>
      <c r="N122" t="s">
        <v>33</v>
      </c>
      <c r="O122" t="s">
        <v>26</v>
      </c>
      <c r="Q122" t="s">
        <v>247</v>
      </c>
      <c r="R122" s="9" t="s">
        <v>174</v>
      </c>
      <c r="S122">
        <v>0</v>
      </c>
      <c r="T122">
        <v>0</v>
      </c>
      <c r="U122">
        <v>0</v>
      </c>
      <c r="V122">
        <v>5</v>
      </c>
      <c r="W122" t="s">
        <v>27</v>
      </c>
      <c r="X122" t="s">
        <v>27</v>
      </c>
      <c r="Y122" t="s">
        <v>27</v>
      </c>
      <c r="Z122" t="s">
        <v>27</v>
      </c>
      <c r="AA122" t="s">
        <v>27</v>
      </c>
      <c r="AB122" t="s">
        <v>27</v>
      </c>
      <c r="AC122" t="s">
        <v>27</v>
      </c>
      <c r="AD122" t="s">
        <v>27</v>
      </c>
      <c r="AE122" t="s">
        <v>27</v>
      </c>
      <c r="AG122" s="10" t="s">
        <v>27</v>
      </c>
      <c r="AH122" s="10" t="s">
        <v>27</v>
      </c>
      <c r="AI122" s="8" t="s">
        <v>27</v>
      </c>
      <c r="AJ122">
        <v>18.059000000000001</v>
      </c>
      <c r="AK122">
        <v>100.7</v>
      </c>
      <c r="AL122">
        <v>7.66</v>
      </c>
      <c r="AM122">
        <v>54870</v>
      </c>
      <c r="AN122">
        <v>36.409999999999997</v>
      </c>
      <c r="AO122" t="s">
        <v>27</v>
      </c>
      <c r="AP122" s="9" t="s">
        <v>30</v>
      </c>
      <c r="AQ122" s="9" t="s">
        <v>45</v>
      </c>
      <c r="AR122" t="s">
        <v>160</v>
      </c>
    </row>
    <row r="123" spans="1:44" x14ac:dyDescent="0.25">
      <c r="A123" s="1">
        <v>44451</v>
      </c>
      <c r="B123" s="5">
        <v>44451</v>
      </c>
      <c r="C123">
        <v>9</v>
      </c>
      <c r="D123" t="s">
        <v>197</v>
      </c>
      <c r="E123" s="3">
        <v>38.062620000000003</v>
      </c>
      <c r="F123" s="3">
        <v>-122.92925</v>
      </c>
      <c r="G123" s="2">
        <v>0.52430555555555558</v>
      </c>
      <c r="H123" s="2">
        <v>0.60763888888888895</v>
      </c>
      <c r="I123" s="2">
        <v>8.333333333333337E-2</v>
      </c>
      <c r="J123" s="8">
        <v>2.0000000000000009</v>
      </c>
      <c r="K123" s="8">
        <v>0.99999999999999956</v>
      </c>
      <c r="L123" s="8">
        <v>0.99999999999999956</v>
      </c>
      <c r="M123" t="s">
        <v>25</v>
      </c>
      <c r="N123" t="s">
        <v>24</v>
      </c>
      <c r="O123" t="s">
        <v>34</v>
      </c>
      <c r="Q123" t="s">
        <v>248</v>
      </c>
      <c r="R123" s="9" t="s">
        <v>192</v>
      </c>
      <c r="S123">
        <v>1</v>
      </c>
      <c r="T123">
        <v>2</v>
      </c>
      <c r="U123">
        <v>1</v>
      </c>
      <c r="V123">
        <v>2</v>
      </c>
      <c r="W123">
        <v>106</v>
      </c>
      <c r="X123">
        <f t="shared" si="1"/>
        <v>100</v>
      </c>
      <c r="Y123" t="s">
        <v>193</v>
      </c>
      <c r="Z123" t="s">
        <v>49</v>
      </c>
      <c r="AA123" t="s">
        <v>27</v>
      </c>
      <c r="AB123" t="s">
        <v>27</v>
      </c>
      <c r="AC123" t="s">
        <v>41</v>
      </c>
      <c r="AD123" t="s">
        <v>27</v>
      </c>
      <c r="AE123" t="s">
        <v>27</v>
      </c>
      <c r="AG123" s="10">
        <v>0.57291666666666663</v>
      </c>
      <c r="AH123" s="10">
        <v>0.58333333333333326</v>
      </c>
      <c r="AI123" s="8">
        <v>13.75</v>
      </c>
      <c r="AJ123">
        <v>18.416</v>
      </c>
      <c r="AK123">
        <v>97.3</v>
      </c>
      <c r="AL123">
        <v>7.36</v>
      </c>
      <c r="AM123">
        <v>54606</v>
      </c>
      <c r="AN123">
        <v>36.21</v>
      </c>
      <c r="AO123" t="s">
        <v>27</v>
      </c>
      <c r="AP123" s="9" t="s">
        <v>72</v>
      </c>
      <c r="AQ123" s="9" t="s">
        <v>31</v>
      </c>
      <c r="AR123" t="s">
        <v>161</v>
      </c>
    </row>
    <row r="124" spans="1:44" x14ac:dyDescent="0.25">
      <c r="A124" s="1">
        <v>44451</v>
      </c>
      <c r="B124" s="5">
        <v>44451</v>
      </c>
      <c r="C124">
        <v>9</v>
      </c>
      <c r="D124" t="s">
        <v>197</v>
      </c>
      <c r="E124" s="3">
        <v>38.062620000000003</v>
      </c>
      <c r="F124" s="3">
        <v>-122.92925</v>
      </c>
      <c r="G124" s="2">
        <v>0.52430555555555558</v>
      </c>
      <c r="H124" s="2">
        <v>0.60763888888888895</v>
      </c>
      <c r="I124" s="2">
        <v>8.333333333333337E-2</v>
      </c>
      <c r="J124" s="8">
        <v>2.0000000000000009</v>
      </c>
      <c r="K124" s="8">
        <v>0.99999999999999956</v>
      </c>
      <c r="L124" s="8">
        <v>0.99999999999999956</v>
      </c>
      <c r="M124" t="s">
        <v>25</v>
      </c>
      <c r="N124" t="s">
        <v>24</v>
      </c>
      <c r="O124" t="s">
        <v>34</v>
      </c>
      <c r="Q124" t="s">
        <v>248</v>
      </c>
      <c r="R124" s="9" t="s">
        <v>192</v>
      </c>
      <c r="S124">
        <v>2</v>
      </c>
      <c r="T124">
        <v>2</v>
      </c>
      <c r="U124">
        <v>2</v>
      </c>
      <c r="V124">
        <v>2</v>
      </c>
      <c r="W124">
        <v>89</v>
      </c>
      <c r="X124">
        <f t="shared" si="1"/>
        <v>80</v>
      </c>
      <c r="Y124" t="s">
        <v>203</v>
      </c>
      <c r="Z124" t="s">
        <v>49</v>
      </c>
      <c r="AA124" t="s">
        <v>27</v>
      </c>
      <c r="AB124" t="s">
        <v>27</v>
      </c>
      <c r="AC124" t="s">
        <v>41</v>
      </c>
      <c r="AD124" t="s">
        <v>27</v>
      </c>
      <c r="AE124" t="s">
        <v>27</v>
      </c>
      <c r="AG124" s="10">
        <v>0.59722222222222221</v>
      </c>
      <c r="AH124" s="10">
        <v>0.60416666666666663</v>
      </c>
      <c r="AI124" s="8">
        <v>14.333333333333334</v>
      </c>
      <c r="AJ124">
        <v>18.416</v>
      </c>
      <c r="AK124">
        <v>97.3</v>
      </c>
      <c r="AL124">
        <v>7.36</v>
      </c>
      <c r="AM124">
        <v>54606</v>
      </c>
      <c r="AN124">
        <v>36.21</v>
      </c>
      <c r="AO124" t="s">
        <v>27</v>
      </c>
      <c r="AP124" s="9" t="s">
        <v>72</v>
      </c>
      <c r="AQ124" s="9" t="s">
        <v>31</v>
      </c>
      <c r="AR124" t="s">
        <v>161</v>
      </c>
    </row>
    <row r="125" spans="1:44" x14ac:dyDescent="0.25">
      <c r="A125" s="1">
        <v>44451</v>
      </c>
      <c r="B125" s="5">
        <v>44451</v>
      </c>
      <c r="C125">
        <v>9</v>
      </c>
      <c r="D125" t="s">
        <v>197</v>
      </c>
      <c r="E125" s="3">
        <v>38.062620000000003</v>
      </c>
      <c r="F125" s="3">
        <v>-122.92925</v>
      </c>
      <c r="G125" s="2">
        <v>0.52430555555555558</v>
      </c>
      <c r="H125" s="2">
        <v>0.60763888888888895</v>
      </c>
      <c r="I125" s="2">
        <v>8.333333333333337E-2</v>
      </c>
      <c r="J125" s="8">
        <v>2.0000000000000009</v>
      </c>
      <c r="K125" s="8">
        <v>0</v>
      </c>
      <c r="L125" s="8">
        <v>0.99999999999999956</v>
      </c>
      <c r="M125" t="s">
        <v>25</v>
      </c>
      <c r="N125" t="s">
        <v>33</v>
      </c>
      <c r="O125" t="s">
        <v>34</v>
      </c>
      <c r="Q125" t="s">
        <v>249</v>
      </c>
      <c r="R125" s="9" t="s">
        <v>174</v>
      </c>
      <c r="S125">
        <v>0</v>
      </c>
      <c r="T125">
        <v>0</v>
      </c>
      <c r="U125">
        <v>0</v>
      </c>
      <c r="V125">
        <v>2</v>
      </c>
      <c r="W125" t="s">
        <v>27</v>
      </c>
      <c r="X125" t="s">
        <v>27</v>
      </c>
      <c r="Y125" t="s">
        <v>27</v>
      </c>
      <c r="Z125" t="s">
        <v>27</v>
      </c>
      <c r="AA125" t="s">
        <v>27</v>
      </c>
      <c r="AB125" t="s">
        <v>27</v>
      </c>
      <c r="AC125" t="s">
        <v>27</v>
      </c>
      <c r="AD125" t="s">
        <v>27</v>
      </c>
      <c r="AE125" t="s">
        <v>27</v>
      </c>
      <c r="AG125" s="10" t="s">
        <v>27</v>
      </c>
      <c r="AH125" s="10" t="s">
        <v>27</v>
      </c>
      <c r="AI125" s="8" t="s">
        <v>27</v>
      </c>
      <c r="AJ125">
        <v>18.416</v>
      </c>
      <c r="AK125">
        <v>97.3</v>
      </c>
      <c r="AL125">
        <v>7.36</v>
      </c>
      <c r="AM125">
        <v>54606</v>
      </c>
      <c r="AN125">
        <v>36.21</v>
      </c>
      <c r="AO125" t="s">
        <v>27</v>
      </c>
      <c r="AP125" s="9" t="s">
        <v>72</v>
      </c>
      <c r="AQ125" s="9" t="s">
        <v>31</v>
      </c>
      <c r="AR125" t="s">
        <v>161</v>
      </c>
    </row>
    <row r="126" spans="1:44" x14ac:dyDescent="0.25">
      <c r="A126" s="1">
        <v>44453</v>
      </c>
      <c r="B126" s="5">
        <v>44453</v>
      </c>
      <c r="C126">
        <v>9</v>
      </c>
      <c r="D126" t="s">
        <v>197</v>
      </c>
      <c r="E126" s="3">
        <v>38.062620000000003</v>
      </c>
      <c r="F126" s="3">
        <v>-122.92925</v>
      </c>
      <c r="G126" s="2">
        <v>0.60069444444444442</v>
      </c>
      <c r="H126" s="2">
        <v>0.68402777777777779</v>
      </c>
      <c r="I126" s="2">
        <v>8.333333333333337E-2</v>
      </c>
      <c r="J126" s="8">
        <v>2.0000000000000009</v>
      </c>
      <c r="K126" s="8">
        <v>0.49999999999999978</v>
      </c>
      <c r="L126" s="8">
        <v>0.49999999999999978</v>
      </c>
      <c r="M126" t="s">
        <v>25</v>
      </c>
      <c r="N126" t="s">
        <v>24</v>
      </c>
      <c r="O126" t="s">
        <v>34</v>
      </c>
      <c r="Q126" t="s">
        <v>250</v>
      </c>
      <c r="R126" s="9" t="s">
        <v>192</v>
      </c>
      <c r="S126">
        <v>1</v>
      </c>
      <c r="T126">
        <v>1</v>
      </c>
      <c r="U126">
        <v>1</v>
      </c>
      <c r="V126">
        <v>1</v>
      </c>
      <c r="W126">
        <v>98</v>
      </c>
      <c r="X126">
        <f t="shared" si="1"/>
        <v>90</v>
      </c>
      <c r="Y126" t="s">
        <v>203</v>
      </c>
      <c r="Z126" t="s">
        <v>40</v>
      </c>
      <c r="AA126" t="s">
        <v>27</v>
      </c>
      <c r="AB126" t="s">
        <v>27</v>
      </c>
      <c r="AC126" t="s">
        <v>27</v>
      </c>
      <c r="AD126" t="s">
        <v>27</v>
      </c>
      <c r="AE126" t="s">
        <v>27</v>
      </c>
      <c r="AG126" s="10">
        <v>0.59930555555555554</v>
      </c>
      <c r="AH126" s="10">
        <v>0.60416666666666663</v>
      </c>
      <c r="AI126" s="8">
        <v>14.383333333333333</v>
      </c>
      <c r="AJ126">
        <v>18.452999999999999</v>
      </c>
      <c r="AK126">
        <v>121</v>
      </c>
      <c r="AL126">
        <v>9.15</v>
      </c>
      <c r="AM126">
        <v>54325</v>
      </c>
      <c r="AN126">
        <v>36.01</v>
      </c>
      <c r="AO126" t="s">
        <v>27</v>
      </c>
      <c r="AP126" s="9" t="s">
        <v>162</v>
      </c>
      <c r="AQ126" s="9" t="s">
        <v>45</v>
      </c>
      <c r="AR126" t="s">
        <v>163</v>
      </c>
    </row>
    <row r="127" spans="1:44" x14ac:dyDescent="0.25">
      <c r="A127" s="1">
        <v>44453</v>
      </c>
      <c r="B127" s="5">
        <v>44453</v>
      </c>
      <c r="C127">
        <v>9</v>
      </c>
      <c r="D127" t="s">
        <v>197</v>
      </c>
      <c r="E127" s="3">
        <v>38.062620000000003</v>
      </c>
      <c r="F127" s="3">
        <v>-122.92925</v>
      </c>
      <c r="G127" s="2">
        <v>0.59722222222222221</v>
      </c>
      <c r="H127" s="2">
        <v>0.68055555555555547</v>
      </c>
      <c r="I127" s="2">
        <v>8.3333333333333259E-2</v>
      </c>
      <c r="J127" s="8">
        <v>1.9999999999999982</v>
      </c>
      <c r="K127" s="8">
        <v>0</v>
      </c>
      <c r="L127" s="8">
        <v>0.50000000000000044</v>
      </c>
      <c r="M127" t="s">
        <v>25</v>
      </c>
      <c r="N127" t="s">
        <v>33</v>
      </c>
      <c r="O127" t="s">
        <v>34</v>
      </c>
      <c r="Q127" t="s">
        <v>251</v>
      </c>
      <c r="R127" s="9" t="s">
        <v>174</v>
      </c>
      <c r="S127">
        <v>0</v>
      </c>
      <c r="T127">
        <v>0</v>
      </c>
      <c r="U127">
        <v>0</v>
      </c>
      <c r="V127">
        <v>1</v>
      </c>
      <c r="W127" t="s">
        <v>27</v>
      </c>
      <c r="X127" t="s">
        <v>27</v>
      </c>
      <c r="Y127" t="s">
        <v>27</v>
      </c>
      <c r="Z127" t="s">
        <v>27</v>
      </c>
      <c r="AA127" t="s">
        <v>27</v>
      </c>
      <c r="AB127" t="s">
        <v>27</v>
      </c>
      <c r="AC127" t="s">
        <v>27</v>
      </c>
      <c r="AD127" t="s">
        <v>27</v>
      </c>
      <c r="AE127" t="s">
        <v>27</v>
      </c>
      <c r="AG127" s="10" t="s">
        <v>27</v>
      </c>
      <c r="AH127" s="10" t="s">
        <v>27</v>
      </c>
      <c r="AI127" s="8" t="s">
        <v>27</v>
      </c>
      <c r="AJ127">
        <v>18.452999999999999</v>
      </c>
      <c r="AK127">
        <v>121</v>
      </c>
      <c r="AL127">
        <v>9.15</v>
      </c>
      <c r="AM127">
        <v>54325</v>
      </c>
      <c r="AN127">
        <v>36.01</v>
      </c>
      <c r="AO127" t="s">
        <v>27</v>
      </c>
      <c r="AP127" s="9" t="s">
        <v>162</v>
      </c>
      <c r="AQ127" s="9" t="s">
        <v>45</v>
      </c>
      <c r="AR127" t="s">
        <v>163</v>
      </c>
    </row>
    <row r="128" spans="1:44" x14ac:dyDescent="0.25">
      <c r="I128" s="2"/>
      <c r="J128" s="8"/>
      <c r="K128" s="8"/>
      <c r="L128" s="8"/>
    </row>
    <row r="129" spans="9:12" x14ac:dyDescent="0.25">
      <c r="I129" s="2"/>
      <c r="J129" s="8"/>
      <c r="K129" s="8"/>
    </row>
    <row r="130" spans="9:12" x14ac:dyDescent="0.25">
      <c r="I130" s="2"/>
      <c r="J130" s="8"/>
      <c r="K130" s="8"/>
    </row>
    <row r="131" spans="9:12" x14ac:dyDescent="0.25">
      <c r="I131" s="2"/>
      <c r="J131" s="8"/>
      <c r="K131" s="8"/>
      <c r="L131" s="8"/>
    </row>
    <row r="132" spans="9:12" x14ac:dyDescent="0.25">
      <c r="I132" s="2"/>
      <c r="J132" s="8"/>
      <c r="K132" s="8"/>
      <c r="L132" s="8"/>
    </row>
    <row r="133" spans="9:12" x14ac:dyDescent="0.25">
      <c r="I133" s="2"/>
      <c r="J133" s="8"/>
      <c r="K133" s="8"/>
      <c r="L133" s="8"/>
    </row>
    <row r="134" spans="9:12" x14ac:dyDescent="0.25">
      <c r="I134" s="2"/>
      <c r="J134" s="8"/>
      <c r="K134" s="8"/>
      <c r="L134" s="8"/>
    </row>
    <row r="135" spans="9:12" x14ac:dyDescent="0.25">
      <c r="I135" s="2"/>
      <c r="J135" s="8"/>
      <c r="K135" s="8"/>
      <c r="L135" s="8"/>
    </row>
    <row r="136" spans="9:12" x14ac:dyDescent="0.25">
      <c r="I136" s="2"/>
      <c r="J136" s="8"/>
      <c r="K136" s="8"/>
      <c r="L136" s="8"/>
    </row>
    <row r="137" spans="9:12" x14ac:dyDescent="0.25">
      <c r="I137" s="2"/>
      <c r="J137" s="8"/>
      <c r="K137" s="8"/>
      <c r="L137" s="8"/>
    </row>
    <row r="138" spans="9:12" x14ac:dyDescent="0.25">
      <c r="I138" s="2"/>
      <c r="J138" s="8"/>
      <c r="K138" s="8"/>
      <c r="L138" s="8"/>
    </row>
    <row r="139" spans="9:12" x14ac:dyDescent="0.25">
      <c r="I139" s="2"/>
      <c r="J139" s="8"/>
      <c r="K139" s="8"/>
      <c r="L139" s="8"/>
    </row>
    <row r="140" spans="9:12" x14ac:dyDescent="0.25">
      <c r="I140" s="2"/>
      <c r="J140" s="8"/>
      <c r="K140" s="8"/>
      <c r="L140" s="8"/>
    </row>
    <row r="141" spans="9:12" x14ac:dyDescent="0.25">
      <c r="I141" s="2"/>
      <c r="J141" s="8"/>
      <c r="K141" s="8"/>
      <c r="L141" s="8"/>
    </row>
    <row r="142" spans="9:12" x14ac:dyDescent="0.25">
      <c r="I142" s="2"/>
      <c r="J142" s="8"/>
      <c r="K142" s="8"/>
      <c r="L142" s="8"/>
    </row>
    <row r="143" spans="9:12" x14ac:dyDescent="0.25">
      <c r="I143" s="2"/>
      <c r="J143" s="8"/>
      <c r="K143" s="8"/>
      <c r="L143" s="8"/>
    </row>
    <row r="144" spans="9:12" x14ac:dyDescent="0.25">
      <c r="I144" s="2"/>
      <c r="J144" s="8"/>
      <c r="K144" s="8"/>
      <c r="L144" s="8"/>
    </row>
    <row r="145" spans="9:12" x14ac:dyDescent="0.25">
      <c r="I145" s="2"/>
      <c r="J145" s="8"/>
      <c r="K145" s="8"/>
      <c r="L145" s="8"/>
    </row>
    <row r="146" spans="9:12" x14ac:dyDescent="0.25">
      <c r="I146" s="2"/>
      <c r="J146" s="8"/>
      <c r="K146" s="8"/>
      <c r="L146" s="8"/>
    </row>
    <row r="147" spans="9:12" x14ac:dyDescent="0.25">
      <c r="I147" s="2"/>
      <c r="J147" s="8"/>
      <c r="K147" s="8"/>
      <c r="L147" s="8"/>
    </row>
    <row r="148" spans="9:12" x14ac:dyDescent="0.25">
      <c r="I148" s="2"/>
      <c r="J148" s="8"/>
      <c r="K148" s="8"/>
      <c r="L148" s="8"/>
    </row>
    <row r="149" spans="9:12" x14ac:dyDescent="0.25">
      <c r="I149" s="2"/>
      <c r="J149" s="8"/>
      <c r="K149" s="8"/>
      <c r="L149" s="8"/>
    </row>
    <row r="150" spans="9:12" x14ac:dyDescent="0.25">
      <c r="I150" s="2"/>
      <c r="J150" s="8"/>
      <c r="K150" s="8"/>
      <c r="L150" s="8"/>
    </row>
    <row r="151" spans="9:12" x14ac:dyDescent="0.25">
      <c r="I151" s="2"/>
      <c r="J151" s="8"/>
      <c r="K151" s="8"/>
      <c r="L151" s="8"/>
    </row>
    <row r="152" spans="9:12" x14ac:dyDescent="0.25">
      <c r="I152" s="2"/>
      <c r="J152" s="8"/>
      <c r="K152" s="8"/>
      <c r="L152" s="8"/>
    </row>
    <row r="153" spans="9:12" x14ac:dyDescent="0.25">
      <c r="I153" s="2"/>
      <c r="J153" s="8"/>
      <c r="K153" s="8"/>
      <c r="L153" s="8"/>
    </row>
    <row r="154" spans="9:12" x14ac:dyDescent="0.25">
      <c r="I154" s="2"/>
      <c r="J154" s="8"/>
      <c r="K154" s="8"/>
      <c r="L154" s="8"/>
    </row>
    <row r="155" spans="9:12" x14ac:dyDescent="0.25">
      <c r="I155" s="2"/>
      <c r="J155" s="8"/>
      <c r="K155" s="8"/>
      <c r="L155" s="8"/>
    </row>
    <row r="156" spans="9:12" x14ac:dyDescent="0.25">
      <c r="I156" s="2"/>
      <c r="J156" s="8"/>
      <c r="K156" s="8"/>
      <c r="L156" s="8"/>
    </row>
    <row r="157" spans="9:12" x14ac:dyDescent="0.25">
      <c r="I157" s="2"/>
      <c r="J157" s="8"/>
      <c r="K157" s="8"/>
      <c r="L157" s="8"/>
    </row>
    <row r="158" spans="9:12" x14ac:dyDescent="0.25">
      <c r="I158" s="2"/>
      <c r="J158" s="8"/>
      <c r="K158" s="8"/>
      <c r="L158" s="8"/>
    </row>
    <row r="159" spans="9:12" x14ac:dyDescent="0.25">
      <c r="I159" s="2"/>
      <c r="J159" s="8"/>
      <c r="K159" s="8"/>
      <c r="L159" s="8"/>
    </row>
    <row r="160" spans="9:12" x14ac:dyDescent="0.25">
      <c r="I160" s="2"/>
      <c r="J160" s="8"/>
      <c r="K160" s="8"/>
      <c r="L160" s="8"/>
    </row>
    <row r="161" spans="9:12" x14ac:dyDescent="0.25">
      <c r="I161" s="2"/>
      <c r="J161" s="8"/>
      <c r="K161" s="8"/>
      <c r="L161" s="8"/>
    </row>
    <row r="162" spans="9:12" x14ac:dyDescent="0.25">
      <c r="I162" s="2"/>
      <c r="J162" s="8"/>
      <c r="K162" s="8"/>
      <c r="L162" s="8"/>
    </row>
    <row r="163" spans="9:12" x14ac:dyDescent="0.25">
      <c r="I163" s="2"/>
      <c r="J163" s="8"/>
      <c r="K163" s="8"/>
      <c r="L163" s="8"/>
    </row>
    <row r="164" spans="9:12" x14ac:dyDescent="0.25">
      <c r="I164" s="2"/>
      <c r="J164" s="8"/>
      <c r="K164" s="8"/>
      <c r="L164" s="8"/>
    </row>
    <row r="165" spans="9:12" x14ac:dyDescent="0.25">
      <c r="I165" s="2"/>
      <c r="J165" s="8"/>
      <c r="K165" s="8"/>
      <c r="L165" s="8"/>
    </row>
    <row r="166" spans="9:12" x14ac:dyDescent="0.25">
      <c r="I166" s="2"/>
      <c r="J166" s="8"/>
      <c r="K166" s="8"/>
      <c r="L166" s="8"/>
    </row>
    <row r="167" spans="9:12" x14ac:dyDescent="0.25">
      <c r="I167" s="2"/>
      <c r="J167" s="8"/>
      <c r="K167" s="8"/>
      <c r="L167" s="8"/>
    </row>
    <row r="168" spans="9:12" x14ac:dyDescent="0.25">
      <c r="I168" s="2"/>
      <c r="J168" s="8"/>
      <c r="K168" s="8"/>
      <c r="L168" s="8"/>
    </row>
    <row r="169" spans="9:12" x14ac:dyDescent="0.25">
      <c r="I169" s="2"/>
      <c r="J169" s="8"/>
      <c r="K169" s="8"/>
      <c r="L169" s="8"/>
    </row>
    <row r="170" spans="9:12" x14ac:dyDescent="0.25">
      <c r="I170" s="2"/>
      <c r="J170" s="8"/>
      <c r="K170" s="8"/>
      <c r="L170" s="8"/>
    </row>
    <row r="171" spans="9:12" x14ac:dyDescent="0.25">
      <c r="I171" s="2"/>
      <c r="J171" s="8"/>
      <c r="K171" s="8"/>
      <c r="L171" s="8"/>
    </row>
    <row r="172" spans="9:12" x14ac:dyDescent="0.25">
      <c r="I172" s="2"/>
      <c r="J172" s="8"/>
      <c r="K172" s="8"/>
      <c r="L172" s="8"/>
    </row>
    <row r="173" spans="9:12" x14ac:dyDescent="0.25">
      <c r="I173" s="2"/>
      <c r="J173" s="8"/>
      <c r="K173" s="8"/>
      <c r="L173" s="8"/>
    </row>
    <row r="174" spans="9:12" x14ac:dyDescent="0.25">
      <c r="I174" s="2"/>
      <c r="J174" s="8"/>
      <c r="K174" s="8"/>
      <c r="L174" s="8"/>
    </row>
    <row r="175" spans="9:12" x14ac:dyDescent="0.25">
      <c r="I175" s="2"/>
      <c r="J175" s="8"/>
      <c r="K175" s="8"/>
      <c r="L175" s="8"/>
    </row>
    <row r="176" spans="9:12" x14ac:dyDescent="0.25">
      <c r="I176" s="2"/>
      <c r="J176" s="8"/>
      <c r="K176" s="8"/>
      <c r="L176" s="8"/>
    </row>
    <row r="177" spans="9:12" x14ac:dyDescent="0.25">
      <c r="I177" s="2"/>
      <c r="J177" s="8"/>
      <c r="K177" s="8"/>
      <c r="L177" s="8"/>
    </row>
    <row r="178" spans="9:12" x14ac:dyDescent="0.25">
      <c r="I178" s="2"/>
      <c r="J178" s="8"/>
      <c r="K178" s="8"/>
      <c r="L178" s="8"/>
    </row>
    <row r="179" spans="9:12" x14ac:dyDescent="0.25">
      <c r="I179" s="2"/>
      <c r="J179" s="8"/>
      <c r="K179" s="8"/>
      <c r="L179" s="8"/>
    </row>
    <row r="180" spans="9:12" x14ac:dyDescent="0.25">
      <c r="I180" s="2"/>
      <c r="J180" s="8"/>
      <c r="K180" s="8"/>
      <c r="L180" s="8"/>
    </row>
    <row r="181" spans="9:12" x14ac:dyDescent="0.25">
      <c r="I181" s="2"/>
      <c r="J181" s="8"/>
      <c r="K181" s="8"/>
      <c r="L181" s="8"/>
    </row>
    <row r="182" spans="9:12" x14ac:dyDescent="0.25">
      <c r="I182" s="2"/>
      <c r="J182" s="8"/>
      <c r="K182" s="8"/>
      <c r="L182" s="8"/>
    </row>
    <row r="183" spans="9:12" x14ac:dyDescent="0.25">
      <c r="I183" s="2"/>
      <c r="J183" s="8"/>
      <c r="K183" s="8"/>
      <c r="L183" s="8"/>
    </row>
    <row r="184" spans="9:12" x14ac:dyDescent="0.25">
      <c r="I184" s="2"/>
      <c r="J184" s="8"/>
      <c r="K184" s="8"/>
      <c r="L184" s="8"/>
    </row>
    <row r="185" spans="9:12" x14ac:dyDescent="0.25">
      <c r="I185" s="2"/>
      <c r="J185" s="8"/>
      <c r="K185" s="8"/>
      <c r="L185" s="8"/>
    </row>
    <row r="186" spans="9:12" x14ac:dyDescent="0.25">
      <c r="I186" s="2"/>
      <c r="J186" s="8"/>
      <c r="K186" s="8"/>
      <c r="L186" s="8"/>
    </row>
    <row r="187" spans="9:12" x14ac:dyDescent="0.25">
      <c r="I187" s="2"/>
      <c r="J187" s="8"/>
      <c r="K187" s="8"/>
      <c r="L187" s="8"/>
    </row>
    <row r="188" spans="9:12" x14ac:dyDescent="0.25">
      <c r="I188" s="2"/>
      <c r="J188" s="8"/>
      <c r="K188" s="8"/>
      <c r="L188" s="8"/>
    </row>
    <row r="189" spans="9:12" x14ac:dyDescent="0.25">
      <c r="I189" s="2"/>
      <c r="J189" s="8"/>
      <c r="K189" s="8"/>
      <c r="L189" s="8"/>
    </row>
    <row r="190" spans="9:12" x14ac:dyDescent="0.25">
      <c r="I190" s="2"/>
      <c r="J190" s="8"/>
      <c r="K190" s="8"/>
      <c r="L190" s="8"/>
    </row>
    <row r="191" spans="9:12" x14ac:dyDescent="0.25">
      <c r="I191" s="2"/>
      <c r="J191" s="8"/>
      <c r="K191" s="8"/>
      <c r="L191" s="8"/>
    </row>
    <row r="192" spans="9:12" x14ac:dyDescent="0.25">
      <c r="I192" s="2"/>
      <c r="J192" s="8"/>
      <c r="K192" s="8"/>
      <c r="L192" s="8"/>
    </row>
    <row r="193" spans="9:12" x14ac:dyDescent="0.25">
      <c r="I193" s="2"/>
      <c r="J193" s="8"/>
      <c r="K193" s="8"/>
      <c r="L193" s="8"/>
    </row>
    <row r="194" spans="9:12" x14ac:dyDescent="0.25">
      <c r="I194" s="2"/>
      <c r="J194" s="8"/>
      <c r="K194" s="8"/>
      <c r="L194" s="8"/>
    </row>
    <row r="195" spans="9:12" x14ac:dyDescent="0.25">
      <c r="I195" s="2"/>
      <c r="J195" s="8"/>
      <c r="K195" s="8"/>
      <c r="L195" s="8"/>
    </row>
    <row r="196" spans="9:12" x14ac:dyDescent="0.25">
      <c r="I196" s="2"/>
      <c r="J196" s="8"/>
      <c r="K196" s="8"/>
      <c r="L196" s="8"/>
    </row>
    <row r="197" spans="9:12" x14ac:dyDescent="0.25">
      <c r="I197" s="2"/>
      <c r="J197" s="8"/>
      <c r="K197" s="8"/>
      <c r="L197" s="8"/>
    </row>
    <row r="198" spans="9:12" x14ac:dyDescent="0.25">
      <c r="I198" s="2"/>
      <c r="J198" s="8"/>
      <c r="K198" s="8"/>
      <c r="L198" s="8"/>
    </row>
    <row r="199" spans="9:12" x14ac:dyDescent="0.25">
      <c r="I199" s="2"/>
      <c r="J199" s="8"/>
      <c r="K199" s="8"/>
      <c r="L199" s="8"/>
    </row>
    <row r="200" spans="9:12" x14ac:dyDescent="0.25">
      <c r="I200" s="2"/>
      <c r="J200" s="8"/>
      <c r="K200" s="8"/>
      <c r="L200" s="8"/>
    </row>
    <row r="201" spans="9:12" x14ac:dyDescent="0.25">
      <c r="I201" s="2"/>
      <c r="J201" s="8"/>
      <c r="K201" s="8"/>
      <c r="L201" s="8"/>
    </row>
    <row r="202" spans="9:12" x14ac:dyDescent="0.25">
      <c r="I202" s="2"/>
      <c r="J202" s="8"/>
      <c r="K202" s="8"/>
      <c r="L202" s="8"/>
    </row>
    <row r="203" spans="9:12" x14ac:dyDescent="0.25">
      <c r="I203" s="2"/>
      <c r="J203" s="8"/>
      <c r="K203" s="8"/>
      <c r="L203" s="8"/>
    </row>
    <row r="204" spans="9:12" x14ac:dyDescent="0.25">
      <c r="I204" s="2"/>
      <c r="J204" s="8"/>
      <c r="K204" s="8"/>
      <c r="L204" s="8"/>
    </row>
    <row r="205" spans="9:12" x14ac:dyDescent="0.25">
      <c r="I205" s="2"/>
      <c r="J205" s="8"/>
      <c r="K205" s="8"/>
      <c r="L205" s="8"/>
    </row>
    <row r="206" spans="9:12" x14ac:dyDescent="0.25">
      <c r="I206" s="2"/>
      <c r="J206" s="8"/>
      <c r="K206" s="8"/>
      <c r="L206" s="8"/>
    </row>
    <row r="207" spans="9:12" x14ac:dyDescent="0.25">
      <c r="I207" s="2"/>
      <c r="J207" s="8"/>
      <c r="K207" s="8"/>
      <c r="L207" s="8"/>
    </row>
    <row r="208" spans="9:12" x14ac:dyDescent="0.25">
      <c r="I208" s="2"/>
      <c r="J208" s="8"/>
      <c r="K208" s="8"/>
      <c r="L208" s="8"/>
    </row>
    <row r="209" spans="9:12" x14ac:dyDescent="0.25">
      <c r="I209" s="2"/>
      <c r="J209" s="8"/>
      <c r="K209" s="8"/>
      <c r="L209" s="8"/>
    </row>
    <row r="210" spans="9:12" x14ac:dyDescent="0.25">
      <c r="I210" s="2"/>
      <c r="J210" s="8"/>
      <c r="K210" s="8"/>
      <c r="L210" s="8"/>
    </row>
    <row r="211" spans="9:12" x14ac:dyDescent="0.25">
      <c r="I211" s="2"/>
      <c r="J211" s="8"/>
      <c r="K211" s="8"/>
      <c r="L211" s="8"/>
    </row>
    <row r="212" spans="9:12" x14ac:dyDescent="0.25">
      <c r="I212" s="2"/>
      <c r="J212" s="8"/>
      <c r="K212" s="8"/>
      <c r="L212" s="8"/>
    </row>
    <row r="213" spans="9:12" x14ac:dyDescent="0.25">
      <c r="I213" s="2"/>
      <c r="J213" s="8"/>
      <c r="K213" s="8"/>
      <c r="L213" s="8"/>
    </row>
    <row r="214" spans="9:12" x14ac:dyDescent="0.25">
      <c r="I214" s="2"/>
      <c r="J214" s="8"/>
      <c r="K214" s="8"/>
      <c r="L214" s="8"/>
    </row>
    <row r="215" spans="9:12" x14ac:dyDescent="0.25">
      <c r="I215" s="2"/>
      <c r="J215" s="8"/>
      <c r="K215" s="8"/>
      <c r="L215" s="8"/>
    </row>
    <row r="216" spans="9:12" x14ac:dyDescent="0.25">
      <c r="I216" s="2"/>
      <c r="J216" s="8"/>
      <c r="K216" s="8"/>
      <c r="L216" s="8"/>
    </row>
    <row r="217" spans="9:12" x14ac:dyDescent="0.25">
      <c r="I217" s="2"/>
      <c r="J217" s="8"/>
      <c r="K217" s="8"/>
      <c r="L217" s="8"/>
    </row>
    <row r="218" spans="9:12" x14ac:dyDescent="0.25">
      <c r="I218" s="2"/>
      <c r="J218" s="8"/>
      <c r="K218" s="8"/>
      <c r="L218" s="8"/>
    </row>
    <row r="219" spans="9:12" x14ac:dyDescent="0.25">
      <c r="I219" s="2"/>
      <c r="J219" s="8"/>
      <c r="K219" s="8"/>
      <c r="L219" s="8"/>
    </row>
    <row r="220" spans="9:12" x14ac:dyDescent="0.25">
      <c r="I220" s="2"/>
      <c r="J220" s="8"/>
      <c r="K220" s="8"/>
      <c r="L220" s="8"/>
    </row>
    <row r="221" spans="9:12" x14ac:dyDescent="0.25">
      <c r="I221" s="2"/>
      <c r="J221" s="8"/>
      <c r="K221" s="8"/>
      <c r="L221" s="8"/>
    </row>
    <row r="222" spans="9:12" x14ac:dyDescent="0.25">
      <c r="I222" s="2"/>
      <c r="J222" s="8"/>
      <c r="K222" s="8"/>
      <c r="L222" s="8"/>
    </row>
    <row r="223" spans="9:12" x14ac:dyDescent="0.25">
      <c r="I223" s="2"/>
      <c r="J223" s="8"/>
      <c r="K223" s="8"/>
      <c r="L223" s="8"/>
    </row>
    <row r="224" spans="9:12" x14ac:dyDescent="0.25">
      <c r="I224" s="2"/>
      <c r="J224" s="8"/>
      <c r="K224" s="8"/>
      <c r="L224" s="8"/>
    </row>
    <row r="225" spans="9:12" x14ac:dyDescent="0.25">
      <c r="I225" s="2"/>
      <c r="J225" s="8"/>
      <c r="K225" s="8"/>
      <c r="L225" s="8"/>
    </row>
    <row r="226" spans="9:12" x14ac:dyDescent="0.25">
      <c r="I226" s="2"/>
      <c r="J226" s="8"/>
      <c r="K226" s="8"/>
      <c r="L226" s="8"/>
    </row>
    <row r="227" spans="9:12" x14ac:dyDescent="0.25">
      <c r="I227" s="2"/>
      <c r="J227" s="8"/>
      <c r="K227" s="8"/>
      <c r="L227" s="8"/>
    </row>
    <row r="228" spans="9:12" x14ac:dyDescent="0.25">
      <c r="I228" s="2"/>
      <c r="J228" s="8"/>
      <c r="K228" s="8"/>
      <c r="L228" s="8"/>
    </row>
    <row r="229" spans="9:12" x14ac:dyDescent="0.25">
      <c r="I229" s="2"/>
      <c r="J229" s="8"/>
      <c r="K229" s="8"/>
      <c r="L229" s="8"/>
    </row>
    <row r="230" spans="9:12" x14ac:dyDescent="0.25">
      <c r="I230" s="2"/>
      <c r="J230" s="8"/>
      <c r="K230" s="8"/>
      <c r="L230" s="8"/>
    </row>
    <row r="231" spans="9:12" x14ac:dyDescent="0.25">
      <c r="I231" s="2"/>
      <c r="J231" s="8"/>
      <c r="K231" s="8"/>
      <c r="L231" s="8"/>
    </row>
    <row r="232" spans="9:12" x14ac:dyDescent="0.25">
      <c r="I232" s="2"/>
      <c r="J232" s="8"/>
      <c r="K232" s="8"/>
      <c r="L232" s="8"/>
    </row>
    <row r="233" spans="9:12" x14ac:dyDescent="0.25">
      <c r="I233" s="2"/>
      <c r="J233" s="8"/>
      <c r="K233" s="8"/>
      <c r="L233" s="8"/>
    </row>
    <row r="234" spans="9:12" x14ac:dyDescent="0.25">
      <c r="I234" s="2"/>
      <c r="J234" s="8"/>
      <c r="K234" s="8"/>
      <c r="L234" s="8"/>
    </row>
    <row r="235" spans="9:12" x14ac:dyDescent="0.25">
      <c r="I235" s="2"/>
      <c r="J235" s="8"/>
      <c r="K235" s="8"/>
      <c r="L235" s="8"/>
    </row>
    <row r="236" spans="9:12" x14ac:dyDescent="0.25">
      <c r="I236" s="2"/>
      <c r="J236" s="8"/>
      <c r="K236" s="8"/>
      <c r="L236" s="8"/>
    </row>
    <row r="237" spans="9:12" x14ac:dyDescent="0.25">
      <c r="I237" s="2"/>
      <c r="J237" s="8"/>
      <c r="K237" s="8"/>
      <c r="L237" s="8"/>
    </row>
    <row r="238" spans="9:12" x14ac:dyDescent="0.25">
      <c r="I238" s="2"/>
      <c r="J238" s="8"/>
      <c r="K238" s="8"/>
      <c r="L238" s="8"/>
    </row>
    <row r="239" spans="9:12" x14ac:dyDescent="0.25">
      <c r="I239" s="2"/>
      <c r="J239" s="8"/>
      <c r="K239" s="8"/>
      <c r="L239" s="8"/>
    </row>
    <row r="240" spans="9:12" x14ac:dyDescent="0.25">
      <c r="I240" s="2"/>
      <c r="J240" s="8"/>
      <c r="K240" s="8"/>
      <c r="L240" s="8"/>
    </row>
    <row r="241" spans="9:12" x14ac:dyDescent="0.25">
      <c r="I241" s="2"/>
      <c r="J241" s="8"/>
      <c r="K241" s="8"/>
      <c r="L241" s="8"/>
    </row>
    <row r="242" spans="9:12" x14ac:dyDescent="0.25">
      <c r="I242" s="2"/>
      <c r="J242" s="8"/>
      <c r="K242" s="8"/>
      <c r="L242" s="8"/>
    </row>
    <row r="243" spans="9:12" x14ac:dyDescent="0.25">
      <c r="I243" s="2"/>
      <c r="J243" s="8"/>
      <c r="K243" s="8"/>
      <c r="L243" s="8"/>
    </row>
    <row r="244" spans="9:12" x14ac:dyDescent="0.25">
      <c r="I244" s="2"/>
      <c r="J244" s="8"/>
      <c r="K244" s="8"/>
      <c r="L244" s="8"/>
    </row>
    <row r="245" spans="9:12" x14ac:dyDescent="0.25">
      <c r="I245" s="2"/>
      <c r="J245" s="8"/>
      <c r="K245" s="8"/>
      <c r="L245" s="8"/>
    </row>
    <row r="246" spans="9:12" x14ac:dyDescent="0.25">
      <c r="I246" s="2"/>
      <c r="J246" s="8"/>
      <c r="K246" s="8"/>
      <c r="L246" s="8"/>
    </row>
    <row r="247" spans="9:12" x14ac:dyDescent="0.25">
      <c r="I247" s="2"/>
      <c r="J247" s="8"/>
      <c r="K247" s="8"/>
      <c r="L247" s="8"/>
    </row>
    <row r="248" spans="9:12" x14ac:dyDescent="0.25">
      <c r="I248" s="2"/>
      <c r="J248" s="8"/>
      <c r="K248" s="8"/>
      <c r="L248" s="8"/>
    </row>
    <row r="249" spans="9:12" x14ac:dyDescent="0.25">
      <c r="I249" s="2"/>
      <c r="J249" s="8"/>
      <c r="K249" s="8"/>
      <c r="L249" s="8"/>
    </row>
    <row r="250" spans="9:12" x14ac:dyDescent="0.25">
      <c r="I250" s="2"/>
      <c r="J250" s="8"/>
      <c r="K250" s="8"/>
      <c r="L250" s="8"/>
    </row>
    <row r="251" spans="9:12" x14ac:dyDescent="0.25">
      <c r="I251" s="2"/>
      <c r="J251" s="8"/>
      <c r="K251" s="8"/>
      <c r="L251" s="8"/>
    </row>
    <row r="252" spans="9:12" x14ac:dyDescent="0.25">
      <c r="I252" s="2"/>
      <c r="J252" s="8"/>
      <c r="K252" s="8"/>
      <c r="L252" s="8"/>
    </row>
    <row r="253" spans="9:12" x14ac:dyDescent="0.25">
      <c r="I253" s="2"/>
      <c r="J253" s="8"/>
      <c r="K253" s="8"/>
      <c r="L253" s="8"/>
    </row>
    <row r="254" spans="9:12" x14ac:dyDescent="0.25">
      <c r="I254" s="2"/>
      <c r="J254" s="8"/>
      <c r="K254" s="8"/>
      <c r="L254" s="8"/>
    </row>
    <row r="255" spans="9:12" x14ac:dyDescent="0.25">
      <c r="I255" s="2"/>
      <c r="J255" s="8"/>
      <c r="K255" s="8"/>
      <c r="L255" s="8"/>
    </row>
    <row r="256" spans="9:12" x14ac:dyDescent="0.25">
      <c r="I256" s="2"/>
      <c r="J256" s="8"/>
      <c r="K256" s="8"/>
      <c r="L256" s="8"/>
    </row>
    <row r="257" spans="9:12" x14ac:dyDescent="0.25">
      <c r="I257" s="2"/>
      <c r="J257" s="8"/>
      <c r="K257" s="8"/>
      <c r="L257" s="8"/>
    </row>
    <row r="258" spans="9:12" x14ac:dyDescent="0.25">
      <c r="I258" s="2"/>
      <c r="J258" s="8"/>
      <c r="K258" s="8"/>
      <c r="L258" s="8"/>
    </row>
    <row r="259" spans="9:12" x14ac:dyDescent="0.25">
      <c r="I259" s="2"/>
      <c r="J259" s="8"/>
      <c r="K259" s="8"/>
      <c r="L259" s="8"/>
    </row>
    <row r="260" spans="9:12" x14ac:dyDescent="0.25">
      <c r="I260" s="2"/>
      <c r="J260" s="8"/>
      <c r="K260" s="8"/>
      <c r="L260" s="8"/>
    </row>
    <row r="261" spans="9:12" x14ac:dyDescent="0.25">
      <c r="I261" s="2"/>
      <c r="J261" s="8"/>
      <c r="K261" s="8"/>
      <c r="L261" s="8"/>
    </row>
    <row r="262" spans="9:12" x14ac:dyDescent="0.25">
      <c r="I262" s="2"/>
      <c r="J262" s="8"/>
      <c r="K262" s="8"/>
      <c r="L262" s="8"/>
    </row>
    <row r="263" spans="9:12" x14ac:dyDescent="0.25">
      <c r="I263" s="2"/>
      <c r="J263" s="8"/>
      <c r="K263" s="8"/>
      <c r="L263" s="8"/>
    </row>
    <row r="264" spans="9:12" x14ac:dyDescent="0.25">
      <c r="I264" s="2"/>
      <c r="J264" s="8"/>
      <c r="K264" s="8"/>
      <c r="L264" s="8"/>
    </row>
    <row r="265" spans="9:12" x14ac:dyDescent="0.25">
      <c r="I265" s="2"/>
      <c r="J265" s="8"/>
      <c r="K265" s="8"/>
      <c r="L265" s="8"/>
    </row>
    <row r="266" spans="9:12" x14ac:dyDescent="0.25">
      <c r="I266" s="2"/>
      <c r="J266" s="8"/>
      <c r="K266" s="8"/>
      <c r="L266" s="8"/>
    </row>
    <row r="267" spans="9:12" x14ac:dyDescent="0.25">
      <c r="I267" s="2"/>
      <c r="J267" s="8"/>
      <c r="K267" s="8"/>
      <c r="L267" s="8"/>
    </row>
    <row r="268" spans="9:12" x14ac:dyDescent="0.25">
      <c r="I268" s="2"/>
      <c r="J268" s="8"/>
      <c r="K268" s="8"/>
      <c r="L268" s="8"/>
    </row>
    <row r="269" spans="9:12" x14ac:dyDescent="0.25">
      <c r="I269" s="2"/>
      <c r="J269" s="8"/>
      <c r="K269" s="8"/>
      <c r="L269" s="8"/>
    </row>
    <row r="270" spans="9:12" x14ac:dyDescent="0.25">
      <c r="I270" s="2"/>
      <c r="J270" s="8"/>
      <c r="K270" s="8"/>
      <c r="L270" s="8"/>
    </row>
    <row r="271" spans="9:12" x14ac:dyDescent="0.25">
      <c r="I271" s="2"/>
      <c r="J271" s="8"/>
      <c r="K271" s="8"/>
      <c r="L271" s="8"/>
    </row>
    <row r="272" spans="9:12" x14ac:dyDescent="0.25">
      <c r="I272" s="2"/>
      <c r="J272" s="8"/>
      <c r="K272" s="8"/>
      <c r="L272" s="8"/>
    </row>
    <row r="273" spans="9:12" x14ac:dyDescent="0.25">
      <c r="I273" s="2"/>
      <c r="J273" s="8"/>
      <c r="K273" s="8"/>
      <c r="L273" s="8"/>
    </row>
    <row r="274" spans="9:12" x14ac:dyDescent="0.25">
      <c r="I274" s="2"/>
      <c r="J274" s="8"/>
      <c r="K274" s="8"/>
      <c r="L274" s="8"/>
    </row>
    <row r="275" spans="9:12" x14ac:dyDescent="0.25">
      <c r="I275" s="2"/>
      <c r="J275" s="8"/>
      <c r="K275" s="8"/>
      <c r="L275" s="8"/>
    </row>
    <row r="276" spans="9:12" x14ac:dyDescent="0.25">
      <c r="I276" s="2"/>
      <c r="J276" s="8"/>
      <c r="K276" s="8"/>
      <c r="L276" s="8"/>
    </row>
    <row r="277" spans="9:12" x14ac:dyDescent="0.25">
      <c r="I277" s="2"/>
      <c r="J277" s="8"/>
      <c r="K277" s="8"/>
      <c r="L277" s="8"/>
    </row>
    <row r="278" spans="9:12" x14ac:dyDescent="0.25">
      <c r="I278" s="2"/>
      <c r="J278" s="8"/>
      <c r="K278" s="8"/>
      <c r="L278" s="8"/>
    </row>
    <row r="279" spans="9:12" x14ac:dyDescent="0.25">
      <c r="I279" s="2"/>
      <c r="J279" s="8"/>
      <c r="K279" s="8"/>
      <c r="L279" s="8"/>
    </row>
    <row r="280" spans="9:12" x14ac:dyDescent="0.25">
      <c r="I280" s="2"/>
      <c r="J280" s="8"/>
      <c r="K280" s="8"/>
      <c r="L280" s="8"/>
    </row>
    <row r="281" spans="9:12" x14ac:dyDescent="0.25">
      <c r="I281" s="2"/>
      <c r="J281" s="8"/>
      <c r="K281" s="8"/>
      <c r="L281" s="8"/>
    </row>
    <row r="282" spans="9:12" x14ac:dyDescent="0.25">
      <c r="I282" s="2"/>
      <c r="J282" s="8"/>
      <c r="K282" s="8"/>
      <c r="L282" s="8"/>
    </row>
    <row r="283" spans="9:12" x14ac:dyDescent="0.25">
      <c r="I283" s="2"/>
      <c r="J283" s="8"/>
      <c r="K283" s="8"/>
      <c r="L283" s="8"/>
    </row>
    <row r="284" spans="9:12" x14ac:dyDescent="0.25">
      <c r="I284" s="2"/>
      <c r="J284" s="8"/>
      <c r="K284" s="8"/>
      <c r="L284" s="8"/>
    </row>
    <row r="285" spans="9:12" x14ac:dyDescent="0.25">
      <c r="I285" s="2"/>
      <c r="J285" s="8"/>
      <c r="K285" s="8"/>
      <c r="L285" s="8"/>
    </row>
    <row r="286" spans="9:12" x14ac:dyDescent="0.25">
      <c r="I286" s="2"/>
      <c r="J286" s="8"/>
      <c r="K286" s="8"/>
      <c r="L286" s="8"/>
    </row>
    <row r="287" spans="9:12" x14ac:dyDescent="0.25">
      <c r="I287" s="2"/>
      <c r="J287" s="8"/>
      <c r="K287" s="8"/>
      <c r="L287" s="8"/>
    </row>
    <row r="288" spans="9:12" x14ac:dyDescent="0.25">
      <c r="I288" s="2"/>
      <c r="J288" s="8"/>
      <c r="K288" s="8"/>
      <c r="L288" s="8"/>
    </row>
    <row r="289" spans="9:12" x14ac:dyDescent="0.25">
      <c r="I289" s="2"/>
      <c r="J289" s="8"/>
      <c r="K289" s="8"/>
      <c r="L289" s="8"/>
    </row>
    <row r="290" spans="9:12" x14ac:dyDescent="0.25">
      <c r="I290" s="2"/>
      <c r="J290" s="8"/>
      <c r="K290" s="8"/>
      <c r="L290" s="8"/>
    </row>
    <row r="291" spans="9:12" x14ac:dyDescent="0.25">
      <c r="I291" s="2"/>
      <c r="J291" s="8"/>
      <c r="K291" s="8"/>
      <c r="L291" s="8"/>
    </row>
    <row r="292" spans="9:12" x14ac:dyDescent="0.25">
      <c r="I292" s="2"/>
      <c r="J292" s="8"/>
      <c r="K292" s="8"/>
      <c r="L292" s="8"/>
    </row>
    <row r="293" spans="9:12" x14ac:dyDescent="0.25">
      <c r="I293" s="2"/>
      <c r="J293" s="8"/>
      <c r="K293" s="8"/>
      <c r="L293" s="8"/>
    </row>
    <row r="294" spans="9:12" x14ac:dyDescent="0.25">
      <c r="I294" s="2"/>
      <c r="J294" s="8"/>
      <c r="K294" s="8"/>
      <c r="L294" s="8"/>
    </row>
    <row r="295" spans="9:12" x14ac:dyDescent="0.25">
      <c r="I295" s="2"/>
      <c r="J295" s="8"/>
      <c r="K295" s="8"/>
      <c r="L295" s="8"/>
    </row>
    <row r="296" spans="9:12" x14ac:dyDescent="0.25">
      <c r="I296" s="2"/>
      <c r="J296" s="8"/>
      <c r="K296" s="8"/>
      <c r="L296" s="8"/>
    </row>
    <row r="297" spans="9:12" x14ac:dyDescent="0.25">
      <c r="I297" s="2"/>
      <c r="J297" s="8"/>
      <c r="K297" s="8"/>
      <c r="L297" s="8"/>
    </row>
    <row r="298" spans="9:12" x14ac:dyDescent="0.25">
      <c r="I298" s="2"/>
      <c r="J298" s="8"/>
      <c r="K298" s="8"/>
      <c r="L298" s="8"/>
    </row>
    <row r="299" spans="9:12" x14ac:dyDescent="0.25">
      <c r="I299" s="2"/>
      <c r="J299" s="8"/>
      <c r="K299" s="8"/>
      <c r="L299" s="8"/>
    </row>
    <row r="300" spans="9:12" x14ac:dyDescent="0.25">
      <c r="I300" s="2"/>
      <c r="J300" s="8"/>
      <c r="K300" s="8"/>
      <c r="L300" s="8"/>
    </row>
    <row r="301" spans="9:12" x14ac:dyDescent="0.25">
      <c r="I301" s="2"/>
      <c r="J301" s="8"/>
      <c r="K301" s="8"/>
      <c r="L301" s="8"/>
    </row>
    <row r="302" spans="9:12" x14ac:dyDescent="0.25">
      <c r="I302" s="2"/>
      <c r="J302" s="8"/>
      <c r="K302" s="8"/>
      <c r="L302" s="8"/>
    </row>
    <row r="303" spans="9:12" x14ac:dyDescent="0.25">
      <c r="I303" s="2"/>
      <c r="J303" s="8"/>
      <c r="K303" s="8"/>
      <c r="L303" s="8"/>
    </row>
    <row r="304" spans="9:12" x14ac:dyDescent="0.25">
      <c r="I304" s="2"/>
      <c r="J304" s="8"/>
      <c r="K304" s="8"/>
      <c r="L304" s="8"/>
    </row>
    <row r="305" spans="9:12" x14ac:dyDescent="0.25">
      <c r="I305" s="2"/>
      <c r="J305" s="8"/>
      <c r="K305" s="8"/>
      <c r="L305" s="8"/>
    </row>
    <row r="306" spans="9:12" x14ac:dyDescent="0.25">
      <c r="I306" s="2"/>
      <c r="J306" s="8"/>
      <c r="K306" s="8"/>
      <c r="L306" s="8"/>
    </row>
    <row r="307" spans="9:12" x14ac:dyDescent="0.25">
      <c r="I307" s="2"/>
      <c r="J307" s="8"/>
      <c r="K307" s="8"/>
      <c r="L307" s="8"/>
    </row>
    <row r="308" spans="9:12" x14ac:dyDescent="0.25">
      <c r="I308" s="2"/>
      <c r="J308" s="8"/>
      <c r="K308" s="8"/>
      <c r="L308" s="8"/>
    </row>
    <row r="309" spans="9:12" x14ac:dyDescent="0.25">
      <c r="I309" s="2"/>
      <c r="J309" s="8"/>
      <c r="K309" s="8"/>
      <c r="L309" s="8"/>
    </row>
    <row r="310" spans="9:12" x14ac:dyDescent="0.25">
      <c r="I310" s="2"/>
      <c r="J310" s="8"/>
      <c r="K310" s="8"/>
      <c r="L310" s="8"/>
    </row>
    <row r="311" spans="9:12" x14ac:dyDescent="0.25">
      <c r="I311" s="2"/>
      <c r="J311" s="8"/>
      <c r="K311" s="8"/>
      <c r="L311" s="8"/>
    </row>
    <row r="312" spans="9:12" x14ac:dyDescent="0.25">
      <c r="I312" s="2"/>
      <c r="J312" s="8"/>
      <c r="K312" s="8"/>
      <c r="L312" s="8"/>
    </row>
    <row r="313" spans="9:12" x14ac:dyDescent="0.25">
      <c r="I313" s="2"/>
      <c r="J313" s="8"/>
      <c r="K313" s="8"/>
      <c r="L313" s="8"/>
    </row>
    <row r="314" spans="9:12" x14ac:dyDescent="0.25">
      <c r="I314" s="2"/>
      <c r="J314" s="8"/>
      <c r="K314" s="8"/>
      <c r="L314" s="8"/>
    </row>
    <row r="315" spans="9:12" x14ac:dyDescent="0.25">
      <c r="I315" s="2"/>
      <c r="J315" s="8"/>
      <c r="K315" s="8"/>
      <c r="L315" s="8"/>
    </row>
    <row r="316" spans="9:12" x14ac:dyDescent="0.25">
      <c r="I316" s="2"/>
      <c r="J316" s="8"/>
      <c r="K316" s="8"/>
      <c r="L316" s="8"/>
    </row>
    <row r="317" spans="9:12" x14ac:dyDescent="0.25">
      <c r="I317" s="2"/>
      <c r="J317" s="8"/>
      <c r="K317" s="8"/>
      <c r="L317" s="8"/>
    </row>
    <row r="318" spans="9:12" x14ac:dyDescent="0.25">
      <c r="I318" s="2"/>
      <c r="J318" s="8"/>
      <c r="K318" s="8"/>
      <c r="L318" s="8"/>
    </row>
    <row r="319" spans="9:12" x14ac:dyDescent="0.25">
      <c r="I319" s="2"/>
      <c r="J319" s="8"/>
      <c r="K319" s="8"/>
      <c r="L319" s="8"/>
    </row>
    <row r="320" spans="9:12" x14ac:dyDescent="0.25">
      <c r="I320" s="2"/>
      <c r="J320" s="8"/>
      <c r="K320" s="8"/>
      <c r="L320" s="8"/>
    </row>
    <row r="321" spans="9:12" x14ac:dyDescent="0.25">
      <c r="I321" s="2"/>
      <c r="J321" s="8"/>
      <c r="K321" s="8"/>
      <c r="L321" s="8"/>
    </row>
    <row r="322" spans="9:12" x14ac:dyDescent="0.25">
      <c r="I322" s="2"/>
      <c r="J322" s="8"/>
      <c r="K322" s="8"/>
      <c r="L322" s="8"/>
    </row>
    <row r="323" spans="9:12" x14ac:dyDescent="0.25">
      <c r="I323" s="2"/>
      <c r="J323" s="8"/>
      <c r="K323" s="8"/>
      <c r="L323" s="8"/>
    </row>
    <row r="324" spans="9:12" x14ac:dyDescent="0.25">
      <c r="I324" s="2"/>
      <c r="J324" s="8"/>
      <c r="K324" s="8"/>
      <c r="L324" s="8"/>
    </row>
    <row r="325" spans="9:12" x14ac:dyDescent="0.25">
      <c r="I325" s="2"/>
      <c r="J325" s="8"/>
      <c r="K325" s="8"/>
      <c r="L325" s="8"/>
    </row>
    <row r="326" spans="9:12" x14ac:dyDescent="0.25">
      <c r="I326" s="2"/>
      <c r="J326" s="8"/>
      <c r="K326" s="8"/>
      <c r="L326" s="8"/>
    </row>
    <row r="327" spans="9:12" x14ac:dyDescent="0.25">
      <c r="I327" s="2"/>
      <c r="J327" s="8"/>
      <c r="K327" s="8"/>
      <c r="L327" s="8"/>
    </row>
    <row r="328" spans="9:12" x14ac:dyDescent="0.25">
      <c r="I328" s="2"/>
      <c r="J328" s="8"/>
      <c r="K328" s="8"/>
      <c r="L328" s="8"/>
    </row>
    <row r="329" spans="9:12" x14ac:dyDescent="0.25">
      <c r="I329" s="2"/>
      <c r="J329" s="8"/>
      <c r="K329" s="8"/>
      <c r="L329" s="8"/>
    </row>
    <row r="330" spans="9:12" x14ac:dyDescent="0.25">
      <c r="I330" s="2"/>
      <c r="J330" s="8"/>
      <c r="K330" s="8"/>
      <c r="L330" s="8"/>
    </row>
    <row r="331" spans="9:12" x14ac:dyDescent="0.25">
      <c r="I331" s="2"/>
      <c r="J331" s="8"/>
      <c r="K331" s="8"/>
      <c r="L331" s="8"/>
    </row>
    <row r="332" spans="9:12" x14ac:dyDescent="0.25">
      <c r="I332" s="2"/>
      <c r="J332" s="8"/>
      <c r="K332" s="8"/>
      <c r="L332" s="8"/>
    </row>
    <row r="333" spans="9:12" x14ac:dyDescent="0.25">
      <c r="I333" s="2"/>
      <c r="J333" s="8"/>
      <c r="K333" s="8"/>
      <c r="L333" s="8"/>
    </row>
    <row r="334" spans="9:12" x14ac:dyDescent="0.25">
      <c r="I334" s="2"/>
      <c r="J334" s="8"/>
      <c r="K334" s="8"/>
      <c r="L334" s="8"/>
    </row>
    <row r="335" spans="9:12" x14ac:dyDescent="0.25">
      <c r="I335" s="2"/>
      <c r="J335" s="8"/>
      <c r="K335" s="8"/>
      <c r="L335" s="8"/>
    </row>
    <row r="336" spans="9:12" x14ac:dyDescent="0.25">
      <c r="I336" s="2"/>
      <c r="J336" s="8"/>
      <c r="K336" s="8"/>
      <c r="L336" s="8"/>
    </row>
    <row r="337" spans="9:12" x14ac:dyDescent="0.25">
      <c r="I337" s="2"/>
      <c r="J337" s="8"/>
      <c r="K337" s="8"/>
      <c r="L337" s="8"/>
    </row>
    <row r="338" spans="9:12" x14ac:dyDescent="0.25">
      <c r="I338" s="2"/>
      <c r="J338" s="8"/>
      <c r="K338" s="8"/>
      <c r="L338" s="8"/>
    </row>
    <row r="339" spans="9:12" x14ac:dyDescent="0.25">
      <c r="I339" s="2"/>
      <c r="J339" s="8"/>
      <c r="K339" s="8"/>
      <c r="L339" s="8"/>
    </row>
    <row r="340" spans="9:12" x14ac:dyDescent="0.25">
      <c r="I340" s="2"/>
      <c r="J340" s="8"/>
      <c r="K340" s="8"/>
      <c r="L340" s="8"/>
    </row>
    <row r="341" spans="9:12" x14ac:dyDescent="0.25">
      <c r="I341" s="2"/>
      <c r="J341" s="8"/>
      <c r="K341" s="8"/>
      <c r="L341" s="8"/>
    </row>
    <row r="342" spans="9:12" x14ac:dyDescent="0.25">
      <c r="I342" s="2"/>
      <c r="J342" s="8"/>
      <c r="K342" s="8"/>
      <c r="L342" s="8"/>
    </row>
    <row r="343" spans="9:12" x14ac:dyDescent="0.25">
      <c r="I343" s="2"/>
      <c r="J343" s="8"/>
      <c r="K343" s="8"/>
      <c r="L343" s="8"/>
    </row>
    <row r="344" spans="9:12" x14ac:dyDescent="0.25">
      <c r="I344" s="2"/>
      <c r="J344" s="8"/>
      <c r="K344" s="8"/>
      <c r="L344" s="8"/>
    </row>
    <row r="345" spans="9:12" x14ac:dyDescent="0.25">
      <c r="I345" s="2"/>
      <c r="J345" s="8"/>
      <c r="K345" s="8"/>
      <c r="L345" s="8"/>
    </row>
    <row r="346" spans="9:12" x14ac:dyDescent="0.25">
      <c r="I346" s="2"/>
      <c r="J346" s="8"/>
      <c r="K346" s="8"/>
      <c r="L346" s="8"/>
    </row>
    <row r="347" spans="9:12" x14ac:dyDescent="0.25">
      <c r="I347" s="2"/>
      <c r="J347" s="8"/>
      <c r="K347" s="8"/>
      <c r="L347" s="8"/>
    </row>
    <row r="348" spans="9:12" x14ac:dyDescent="0.25">
      <c r="I348" s="2"/>
      <c r="J348" s="8"/>
      <c r="K348" s="8"/>
      <c r="L348" s="8"/>
    </row>
    <row r="349" spans="9:12" x14ac:dyDescent="0.25">
      <c r="I349" s="2"/>
      <c r="J349" s="8"/>
      <c r="K349" s="8"/>
      <c r="L349" s="8"/>
    </row>
    <row r="350" spans="9:12" x14ac:dyDescent="0.25">
      <c r="I350" s="2"/>
      <c r="J350" s="8"/>
      <c r="K350" s="8"/>
      <c r="L350" s="8"/>
    </row>
    <row r="351" spans="9:12" x14ac:dyDescent="0.25">
      <c r="I351" s="2"/>
      <c r="J351" s="8"/>
      <c r="K351" s="8"/>
      <c r="L351" s="8"/>
    </row>
    <row r="352" spans="9:12" x14ac:dyDescent="0.25">
      <c r="I352" s="2"/>
      <c r="J352" s="8"/>
      <c r="K352" s="8"/>
      <c r="L352" s="8"/>
    </row>
    <row r="353" spans="9:12" x14ac:dyDescent="0.25">
      <c r="I353" s="2"/>
      <c r="J353" s="8"/>
      <c r="K353" s="8"/>
      <c r="L353" s="8"/>
    </row>
    <row r="354" spans="9:12" x14ac:dyDescent="0.25">
      <c r="I354" s="2"/>
      <c r="J354" s="8"/>
      <c r="K354" s="8"/>
      <c r="L354" s="8"/>
    </row>
    <row r="355" spans="9:12" x14ac:dyDescent="0.25">
      <c r="I355" s="2"/>
      <c r="J355" s="8"/>
      <c r="K355" s="8"/>
      <c r="L355" s="8"/>
    </row>
    <row r="356" spans="9:12" x14ac:dyDescent="0.25">
      <c r="I356" s="2"/>
      <c r="J356" s="8"/>
      <c r="K356" s="8"/>
      <c r="L356" s="8"/>
    </row>
    <row r="357" spans="9:12" x14ac:dyDescent="0.25">
      <c r="I357" s="2"/>
      <c r="J357" s="8"/>
      <c r="K357" s="8"/>
      <c r="L357" s="8"/>
    </row>
    <row r="358" spans="9:12" x14ac:dyDescent="0.25">
      <c r="I358" s="2"/>
      <c r="J358" s="8"/>
      <c r="K358" s="8"/>
      <c r="L358" s="8"/>
    </row>
    <row r="359" spans="9:12" x14ac:dyDescent="0.25">
      <c r="I359" s="2"/>
      <c r="J359" s="8"/>
      <c r="K359" s="8"/>
      <c r="L359" s="8"/>
    </row>
    <row r="360" spans="9:12" x14ac:dyDescent="0.25">
      <c r="I360" s="2"/>
      <c r="J360" s="8"/>
      <c r="K360" s="8"/>
      <c r="L360" s="8"/>
    </row>
    <row r="361" spans="9:12" x14ac:dyDescent="0.25">
      <c r="I361" s="2"/>
      <c r="J361" s="8"/>
      <c r="K361" s="8"/>
      <c r="L361" s="8"/>
    </row>
    <row r="362" spans="9:12" x14ac:dyDescent="0.25">
      <c r="I362" s="2"/>
      <c r="J362" s="8"/>
      <c r="K362" s="8"/>
      <c r="L362" s="8"/>
    </row>
    <row r="363" spans="9:12" x14ac:dyDescent="0.25">
      <c r="I363" s="2"/>
      <c r="J363" s="8"/>
      <c r="K363" s="8"/>
      <c r="L363" s="8"/>
    </row>
    <row r="364" spans="9:12" x14ac:dyDescent="0.25">
      <c r="I364" s="2"/>
      <c r="J364" s="8"/>
      <c r="K364" s="8"/>
      <c r="L364" s="8"/>
    </row>
    <row r="365" spans="9:12" x14ac:dyDescent="0.25">
      <c r="I365" s="2"/>
      <c r="J365" s="8"/>
      <c r="K365" s="8"/>
      <c r="L365" s="8"/>
    </row>
    <row r="366" spans="9:12" x14ac:dyDescent="0.25">
      <c r="I366" s="2"/>
      <c r="J366" s="8"/>
      <c r="K366" s="8"/>
      <c r="L366" s="8"/>
    </row>
    <row r="367" spans="9:12" x14ac:dyDescent="0.25">
      <c r="I367" s="2"/>
      <c r="J367" s="8"/>
      <c r="K367" s="8"/>
      <c r="L367" s="8"/>
    </row>
    <row r="368" spans="9:12" x14ac:dyDescent="0.25">
      <c r="I368" s="2"/>
      <c r="J368" s="8"/>
      <c r="K368" s="8"/>
      <c r="L368" s="8"/>
    </row>
    <row r="369" spans="9:12" x14ac:dyDescent="0.25">
      <c r="I369" s="2"/>
      <c r="J369" s="8"/>
      <c r="K369" s="8"/>
      <c r="L369" s="8"/>
    </row>
    <row r="370" spans="9:12" x14ac:dyDescent="0.25">
      <c r="I370" s="2"/>
      <c r="J370" s="8"/>
      <c r="K370" s="8"/>
      <c r="L370" s="8"/>
    </row>
    <row r="371" spans="9:12" x14ac:dyDescent="0.25">
      <c r="I371" s="2"/>
      <c r="J371" s="8"/>
      <c r="K371" s="8"/>
      <c r="L371" s="8"/>
    </row>
    <row r="372" spans="9:12" x14ac:dyDescent="0.25">
      <c r="I372" s="2"/>
      <c r="J372" s="8"/>
      <c r="K372" s="8"/>
      <c r="L372" s="8"/>
    </row>
    <row r="373" spans="9:12" x14ac:dyDescent="0.25">
      <c r="I373" s="2"/>
      <c r="J373" s="8"/>
      <c r="K373" s="8"/>
      <c r="L373" s="8"/>
    </row>
    <row r="374" spans="9:12" x14ac:dyDescent="0.25">
      <c r="I374" s="2"/>
      <c r="J374" s="8"/>
      <c r="K374" s="8"/>
      <c r="L374" s="8"/>
    </row>
    <row r="375" spans="9:12" x14ac:dyDescent="0.25">
      <c r="I375" s="2"/>
      <c r="J375" s="8"/>
      <c r="K375" s="8"/>
      <c r="L375" s="8"/>
    </row>
    <row r="376" spans="9:12" x14ac:dyDescent="0.25">
      <c r="I376" s="2"/>
      <c r="J376" s="8"/>
      <c r="K376" s="8"/>
      <c r="L376" s="8"/>
    </row>
    <row r="377" spans="9:12" x14ac:dyDescent="0.25">
      <c r="I377" s="2"/>
      <c r="J377" s="8"/>
      <c r="K377" s="8"/>
      <c r="L377" s="8"/>
    </row>
    <row r="378" spans="9:12" x14ac:dyDescent="0.25">
      <c r="I378" s="2"/>
      <c r="J378" s="8"/>
      <c r="K378" s="8"/>
      <c r="L378" s="8"/>
    </row>
    <row r="379" spans="9:12" x14ac:dyDescent="0.25">
      <c r="I379" s="2"/>
      <c r="J379" s="8"/>
      <c r="K379" s="8"/>
      <c r="L379" s="8"/>
    </row>
    <row r="380" spans="9:12" x14ac:dyDescent="0.25">
      <c r="I380" s="2"/>
      <c r="J380" s="8"/>
      <c r="K380" s="8"/>
      <c r="L380" s="8"/>
    </row>
    <row r="381" spans="9:12" x14ac:dyDescent="0.25">
      <c r="I381" s="2"/>
      <c r="J381" s="8"/>
      <c r="K381" s="8"/>
      <c r="L381" s="8"/>
    </row>
    <row r="382" spans="9:12" x14ac:dyDescent="0.25">
      <c r="I382" s="2"/>
      <c r="J382" s="8"/>
      <c r="K382" s="8"/>
      <c r="L382" s="8"/>
    </row>
    <row r="383" spans="9:12" x14ac:dyDescent="0.25">
      <c r="I383" s="2"/>
      <c r="J383" s="8"/>
      <c r="K383" s="8"/>
      <c r="L383" s="8"/>
    </row>
    <row r="384" spans="9:12" x14ac:dyDescent="0.25">
      <c r="I384" s="2"/>
      <c r="J384" s="8"/>
      <c r="K384" s="8"/>
      <c r="L384" s="8"/>
    </row>
    <row r="385" spans="9:12" x14ac:dyDescent="0.25">
      <c r="I385" s="2"/>
      <c r="J385" s="8"/>
      <c r="K385" s="8"/>
      <c r="L385" s="8"/>
    </row>
    <row r="386" spans="9:12" x14ac:dyDescent="0.25">
      <c r="I386" s="2"/>
      <c r="J386" s="8"/>
      <c r="K386" s="8"/>
      <c r="L386" s="8"/>
    </row>
    <row r="387" spans="9:12" x14ac:dyDescent="0.25">
      <c r="I387" s="2"/>
      <c r="J387" s="8"/>
      <c r="K387" s="8"/>
      <c r="L387" s="8"/>
    </row>
    <row r="388" spans="9:12" x14ac:dyDescent="0.25">
      <c r="I388" s="2"/>
      <c r="J388" s="8"/>
      <c r="K388" s="8"/>
      <c r="L388" s="8"/>
    </row>
    <row r="389" spans="9:12" x14ac:dyDescent="0.25">
      <c r="I389" s="2"/>
      <c r="J389" s="8"/>
      <c r="K389" s="8"/>
      <c r="L389" s="8"/>
    </row>
    <row r="390" spans="9:12" x14ac:dyDescent="0.25">
      <c r="I390" s="2"/>
      <c r="J390" s="8"/>
      <c r="K390" s="8"/>
      <c r="L390" s="8"/>
    </row>
    <row r="391" spans="9:12" x14ac:dyDescent="0.25">
      <c r="I391" s="2"/>
      <c r="J391" s="8"/>
      <c r="K391" s="8"/>
      <c r="L391" s="8"/>
    </row>
    <row r="392" spans="9:12" x14ac:dyDescent="0.25">
      <c r="I392" s="2"/>
      <c r="J392" s="8"/>
      <c r="K392" s="8"/>
      <c r="L392" s="8"/>
    </row>
    <row r="393" spans="9:12" x14ac:dyDescent="0.25">
      <c r="I393" s="2"/>
      <c r="J393" s="8"/>
      <c r="K393" s="8"/>
      <c r="L393" s="8"/>
    </row>
    <row r="394" spans="9:12" x14ac:dyDescent="0.25">
      <c r="I394" s="2"/>
      <c r="J394" s="8"/>
      <c r="K394" s="8"/>
      <c r="L394" s="8"/>
    </row>
    <row r="395" spans="9:12" x14ac:dyDescent="0.25">
      <c r="I395" s="2"/>
      <c r="J395" s="8"/>
      <c r="K395" s="8"/>
      <c r="L395" s="8"/>
    </row>
    <row r="396" spans="9:12" x14ac:dyDescent="0.25">
      <c r="I396" s="2"/>
      <c r="J396" s="8"/>
      <c r="K396" s="8"/>
      <c r="L396" s="8"/>
    </row>
    <row r="397" spans="9:12" x14ac:dyDescent="0.25">
      <c r="I397" s="2"/>
      <c r="J397" s="8"/>
      <c r="K397" s="8"/>
      <c r="L397" s="8"/>
    </row>
    <row r="398" spans="9:12" x14ac:dyDescent="0.25">
      <c r="I398" s="2"/>
      <c r="J398" s="8"/>
      <c r="K398" s="8"/>
      <c r="L398" s="8"/>
    </row>
    <row r="399" spans="9:12" x14ac:dyDescent="0.25">
      <c r="I399" s="2"/>
      <c r="J399" s="8"/>
      <c r="K399" s="8"/>
      <c r="L399" s="8"/>
    </row>
    <row r="400" spans="9:12" x14ac:dyDescent="0.25">
      <c r="I400" s="2"/>
      <c r="J400" s="8"/>
      <c r="K400" s="8"/>
      <c r="L400" s="8"/>
    </row>
    <row r="401" spans="9:12" x14ac:dyDescent="0.25">
      <c r="I401" s="2"/>
      <c r="J401" s="8"/>
      <c r="K401" s="8"/>
      <c r="L401" s="8"/>
    </row>
    <row r="402" spans="9:12" x14ac:dyDescent="0.25">
      <c r="I402" s="2"/>
      <c r="J402" s="8"/>
      <c r="K402" s="8"/>
      <c r="L402" s="8"/>
    </row>
    <row r="403" spans="9:12" x14ac:dyDescent="0.25">
      <c r="I403" s="2"/>
      <c r="J403" s="8"/>
      <c r="K403" s="8"/>
      <c r="L403" s="8"/>
    </row>
    <row r="404" spans="9:12" x14ac:dyDescent="0.25">
      <c r="I404" s="2"/>
      <c r="J404" s="8"/>
      <c r="K404" s="8"/>
      <c r="L404" s="8"/>
    </row>
    <row r="405" spans="9:12" x14ac:dyDescent="0.25">
      <c r="I405" s="2"/>
      <c r="J405" s="8"/>
      <c r="K405" s="8"/>
      <c r="L405" s="8"/>
    </row>
    <row r="406" spans="9:12" x14ac:dyDescent="0.25">
      <c r="I406" s="2"/>
      <c r="J406" s="8"/>
      <c r="K406" s="8"/>
      <c r="L406" s="8"/>
    </row>
    <row r="407" spans="9:12" x14ac:dyDescent="0.25">
      <c r="I407" s="2"/>
      <c r="J407" s="8"/>
      <c r="K407" s="8"/>
      <c r="L407" s="8"/>
    </row>
    <row r="408" spans="9:12" x14ac:dyDescent="0.25">
      <c r="I408" s="2"/>
      <c r="J408" s="8"/>
      <c r="K408" s="8"/>
      <c r="L408" s="8"/>
    </row>
    <row r="409" spans="9:12" x14ac:dyDescent="0.25">
      <c r="I409" s="2"/>
      <c r="J409" s="8"/>
      <c r="K409" s="8"/>
      <c r="L409" s="8"/>
    </row>
    <row r="410" spans="9:12" x14ac:dyDescent="0.25">
      <c r="I410" s="2"/>
      <c r="J410" s="8"/>
      <c r="K410" s="8"/>
      <c r="L410" s="8"/>
    </row>
    <row r="411" spans="9:12" x14ac:dyDescent="0.25">
      <c r="I411" s="2"/>
      <c r="J411" s="8"/>
      <c r="K411" s="8"/>
      <c r="L411" s="8"/>
    </row>
    <row r="412" spans="9:12" x14ac:dyDescent="0.25">
      <c r="I412" s="2"/>
      <c r="J412" s="8"/>
      <c r="K412" s="8"/>
      <c r="L412" s="8"/>
    </row>
    <row r="413" spans="9:12" x14ac:dyDescent="0.25">
      <c r="I413" s="2"/>
      <c r="J413" s="8"/>
      <c r="K413" s="8"/>
      <c r="L413" s="8"/>
    </row>
    <row r="414" spans="9:12" x14ac:dyDescent="0.25">
      <c r="I414" s="2"/>
      <c r="J414" s="8"/>
      <c r="K414" s="8"/>
      <c r="L414" s="8"/>
    </row>
    <row r="415" spans="9:12" x14ac:dyDescent="0.25">
      <c r="I415" s="2"/>
      <c r="J415" s="8"/>
      <c r="K415" s="8"/>
      <c r="L415" s="8"/>
    </row>
    <row r="416" spans="9:12" x14ac:dyDescent="0.25">
      <c r="I416" s="2"/>
      <c r="J416" s="8"/>
      <c r="K416" s="8"/>
      <c r="L416" s="8"/>
    </row>
    <row r="417" spans="9:12" x14ac:dyDescent="0.25">
      <c r="I417" s="2"/>
      <c r="J417" s="8"/>
      <c r="K417" s="8"/>
      <c r="L417" s="8"/>
    </row>
    <row r="418" spans="9:12" x14ac:dyDescent="0.25">
      <c r="I418" s="2"/>
      <c r="J418" s="8"/>
      <c r="K418" s="8"/>
      <c r="L418" s="8"/>
    </row>
    <row r="419" spans="9:12" x14ac:dyDescent="0.25">
      <c r="I419" s="2"/>
      <c r="J419" s="8"/>
      <c r="K419" s="8"/>
      <c r="L419" s="8"/>
    </row>
    <row r="420" spans="9:12" x14ac:dyDescent="0.25">
      <c r="I420" s="2"/>
      <c r="J420" s="8"/>
      <c r="K420" s="8"/>
      <c r="L420" s="8"/>
    </row>
    <row r="421" spans="9:12" x14ac:dyDescent="0.25">
      <c r="I421" s="2"/>
      <c r="J421" s="8"/>
      <c r="K421" s="8"/>
      <c r="L421" s="8"/>
    </row>
    <row r="422" spans="9:12" x14ac:dyDescent="0.25">
      <c r="I422" s="2"/>
      <c r="J422" s="8"/>
      <c r="K422" s="8"/>
      <c r="L422" s="8"/>
    </row>
    <row r="423" spans="9:12" x14ac:dyDescent="0.25">
      <c r="I423" s="2"/>
      <c r="J423" s="8"/>
      <c r="K423" s="8"/>
      <c r="L423" s="8"/>
    </row>
    <row r="424" spans="9:12" x14ac:dyDescent="0.25">
      <c r="I424" s="2"/>
      <c r="J424" s="8"/>
      <c r="K424" s="8"/>
      <c r="L424" s="8"/>
    </row>
    <row r="425" spans="9:12" x14ac:dyDescent="0.25">
      <c r="I425" s="2"/>
      <c r="J425" s="8"/>
      <c r="K425" s="8"/>
      <c r="L425" s="8"/>
    </row>
    <row r="426" spans="9:12" x14ac:dyDescent="0.25">
      <c r="I426" s="2"/>
      <c r="J426" s="8"/>
      <c r="K426" s="8"/>
      <c r="L426" s="8"/>
    </row>
    <row r="427" spans="9:12" x14ac:dyDescent="0.25">
      <c r="I427" s="2"/>
      <c r="J427" s="8"/>
      <c r="K427" s="8"/>
      <c r="L427" s="8"/>
    </row>
    <row r="428" spans="9:12" x14ac:dyDescent="0.25">
      <c r="I428" s="2"/>
      <c r="J428" s="8"/>
      <c r="K428" s="8"/>
      <c r="L428" s="8"/>
    </row>
    <row r="429" spans="9:12" x14ac:dyDescent="0.25">
      <c r="I429" s="2"/>
      <c r="J429" s="8"/>
      <c r="K429" s="8"/>
      <c r="L429" s="8"/>
    </row>
    <row r="430" spans="9:12" x14ac:dyDescent="0.25">
      <c r="I430" s="2"/>
      <c r="J430" s="8"/>
      <c r="K430" s="8"/>
      <c r="L430" s="8"/>
    </row>
    <row r="431" spans="9:12" x14ac:dyDescent="0.25">
      <c r="I431" s="2"/>
      <c r="J431" s="8"/>
      <c r="K431" s="8"/>
      <c r="L431" s="8"/>
    </row>
    <row r="432" spans="9:12" x14ac:dyDescent="0.25">
      <c r="I432" s="2"/>
      <c r="J432" s="8"/>
      <c r="K432" s="8"/>
      <c r="L432" s="8"/>
    </row>
    <row r="433" spans="9:12" x14ac:dyDescent="0.25">
      <c r="I433" s="2"/>
      <c r="J433" s="8"/>
      <c r="K433" s="8"/>
      <c r="L433" s="8"/>
    </row>
    <row r="434" spans="9:12" x14ac:dyDescent="0.25">
      <c r="I434" s="2"/>
      <c r="J434" s="8"/>
      <c r="K434" s="8"/>
      <c r="L434" s="8"/>
    </row>
    <row r="435" spans="9:12" x14ac:dyDescent="0.25">
      <c r="I435" s="2"/>
      <c r="J435" s="8"/>
      <c r="K435" s="8"/>
      <c r="L435" s="8"/>
    </row>
    <row r="436" spans="9:12" x14ac:dyDescent="0.25">
      <c r="I436" s="2"/>
      <c r="J436" s="8"/>
      <c r="K436" s="8"/>
      <c r="L436" s="8"/>
    </row>
    <row r="437" spans="9:12" x14ac:dyDescent="0.25">
      <c r="I437" s="2"/>
      <c r="J437" s="8"/>
      <c r="K437" s="8"/>
      <c r="L437" s="8"/>
    </row>
    <row r="438" spans="9:12" x14ac:dyDescent="0.25">
      <c r="I438" s="2"/>
      <c r="J438" s="8"/>
      <c r="K438" s="8"/>
      <c r="L438" s="8"/>
    </row>
    <row r="439" spans="9:12" x14ac:dyDescent="0.25">
      <c r="I439" s="2"/>
      <c r="J439" s="8"/>
      <c r="K439" s="8"/>
      <c r="L439" s="8"/>
    </row>
    <row r="440" spans="9:12" x14ac:dyDescent="0.25">
      <c r="I440" s="2"/>
      <c r="J440" s="8"/>
      <c r="K440" s="8"/>
      <c r="L440" s="8"/>
    </row>
    <row r="441" spans="9:12" x14ac:dyDescent="0.25">
      <c r="I441" s="2"/>
      <c r="J441" s="8"/>
      <c r="K441" s="8"/>
      <c r="L441" s="8"/>
    </row>
    <row r="442" spans="9:12" x14ac:dyDescent="0.25">
      <c r="I442" s="2"/>
      <c r="J442" s="8"/>
      <c r="K442" s="8"/>
      <c r="L442" s="8"/>
    </row>
    <row r="443" spans="9:12" x14ac:dyDescent="0.25">
      <c r="I443" s="2"/>
      <c r="J443" s="8"/>
      <c r="K443" s="8"/>
      <c r="L443" s="8"/>
    </row>
    <row r="444" spans="9:12" x14ac:dyDescent="0.25">
      <c r="I444" s="2"/>
      <c r="J444" s="8"/>
      <c r="K444" s="8"/>
      <c r="L444" s="8"/>
    </row>
    <row r="445" spans="9:12" x14ac:dyDescent="0.25">
      <c r="I445" s="2"/>
      <c r="J445" s="8"/>
      <c r="K445" s="8"/>
      <c r="L445" s="8"/>
    </row>
    <row r="446" spans="9:12" x14ac:dyDescent="0.25">
      <c r="I446" s="2"/>
      <c r="J446" s="8"/>
      <c r="K446" s="8"/>
      <c r="L446" s="8"/>
    </row>
    <row r="447" spans="9:12" x14ac:dyDescent="0.25">
      <c r="I447" s="2"/>
      <c r="J447" s="8"/>
      <c r="K447" s="8"/>
      <c r="L447" s="8"/>
    </row>
    <row r="448" spans="9:12" x14ac:dyDescent="0.25">
      <c r="I448" s="2"/>
      <c r="J448" s="8"/>
      <c r="K448" s="8"/>
      <c r="L448" s="8"/>
    </row>
    <row r="449" spans="9:12" x14ac:dyDescent="0.25">
      <c r="I449" s="2"/>
      <c r="J449" s="8"/>
      <c r="K449" s="8"/>
      <c r="L449" s="8"/>
    </row>
    <row r="450" spans="9:12" x14ac:dyDescent="0.25">
      <c r="I450" s="2"/>
      <c r="J450" s="8"/>
      <c r="K450" s="8"/>
      <c r="L450" s="8"/>
    </row>
    <row r="451" spans="9:12" x14ac:dyDescent="0.25">
      <c r="I451" s="2"/>
      <c r="J451" s="8"/>
      <c r="K451" s="8"/>
      <c r="L451" s="8"/>
    </row>
    <row r="452" spans="9:12" x14ac:dyDescent="0.25">
      <c r="I452" s="2"/>
      <c r="J452" s="8"/>
      <c r="K452" s="8"/>
      <c r="L452" s="8"/>
    </row>
    <row r="453" spans="9:12" x14ac:dyDescent="0.25">
      <c r="I453" s="2"/>
      <c r="J453" s="8"/>
      <c r="K453" s="8"/>
      <c r="L453" s="8"/>
    </row>
    <row r="454" spans="9:12" x14ac:dyDescent="0.25">
      <c r="I454" s="2"/>
      <c r="J454" s="8"/>
      <c r="K454" s="8"/>
      <c r="L454" s="8"/>
    </row>
    <row r="455" spans="9:12" x14ac:dyDescent="0.25">
      <c r="I455" s="2"/>
      <c r="J455" s="8"/>
      <c r="K455" s="8"/>
      <c r="L455" s="8"/>
    </row>
    <row r="456" spans="9:12" x14ac:dyDescent="0.25">
      <c r="I456" s="2"/>
      <c r="J456" s="8"/>
      <c r="K456" s="8"/>
      <c r="L456" s="8"/>
    </row>
    <row r="457" spans="9:12" x14ac:dyDescent="0.25">
      <c r="I457" s="2"/>
      <c r="J457" s="8"/>
      <c r="K457" s="8"/>
      <c r="L457" s="8"/>
    </row>
    <row r="458" spans="9:12" x14ac:dyDescent="0.25">
      <c r="I458" s="2"/>
      <c r="J458" s="8"/>
      <c r="K458" s="8"/>
      <c r="L458" s="8"/>
    </row>
    <row r="459" spans="9:12" x14ac:dyDescent="0.25">
      <c r="I459" s="2"/>
      <c r="J459" s="8"/>
      <c r="K459" s="8"/>
      <c r="L459" s="8"/>
    </row>
    <row r="460" spans="9:12" x14ac:dyDescent="0.25">
      <c r="I460" s="2"/>
      <c r="J460" s="8"/>
      <c r="K460" s="8"/>
      <c r="L460" s="8"/>
    </row>
    <row r="461" spans="9:12" x14ac:dyDescent="0.25">
      <c r="I461" s="2"/>
      <c r="J461" s="8"/>
      <c r="K461" s="8"/>
      <c r="L461" s="8"/>
    </row>
    <row r="462" spans="9:12" x14ac:dyDescent="0.25">
      <c r="I462" s="2"/>
      <c r="J462" s="8"/>
      <c r="K462" s="8"/>
      <c r="L462" s="8"/>
    </row>
    <row r="463" spans="9:12" x14ac:dyDescent="0.25">
      <c r="I463" s="2"/>
      <c r="J463" s="8"/>
      <c r="K463" s="8"/>
      <c r="L463" s="8"/>
    </row>
    <row r="464" spans="9:12" x14ac:dyDescent="0.25">
      <c r="I464" s="2"/>
      <c r="J464" s="8"/>
      <c r="K464" s="8"/>
      <c r="L464" s="8"/>
    </row>
    <row r="465" spans="9:12" x14ac:dyDescent="0.25">
      <c r="I465" s="2"/>
      <c r="J465" s="8"/>
      <c r="K465" s="8"/>
      <c r="L465" s="8"/>
    </row>
    <row r="466" spans="9:12" x14ac:dyDescent="0.25">
      <c r="I466" s="2"/>
      <c r="J466" s="8"/>
      <c r="K466" s="8"/>
      <c r="L466" s="8"/>
    </row>
    <row r="467" spans="9:12" x14ac:dyDescent="0.25">
      <c r="I467" s="2"/>
      <c r="J467" s="8"/>
      <c r="K467" s="8"/>
      <c r="L467" s="8"/>
    </row>
    <row r="468" spans="9:12" x14ac:dyDescent="0.25">
      <c r="I468" s="2"/>
      <c r="J468" s="8"/>
      <c r="K468" s="8"/>
      <c r="L468" s="8"/>
    </row>
    <row r="469" spans="9:12" x14ac:dyDescent="0.25">
      <c r="I469" s="2"/>
      <c r="J469" s="8"/>
      <c r="K469" s="8"/>
      <c r="L469" s="8"/>
    </row>
    <row r="470" spans="9:12" x14ac:dyDescent="0.25">
      <c r="I470" s="2"/>
      <c r="J470" s="8"/>
      <c r="K470" s="8"/>
      <c r="L470" s="8"/>
    </row>
    <row r="471" spans="9:12" x14ac:dyDescent="0.25">
      <c r="I471" s="2"/>
      <c r="J471" s="8"/>
      <c r="K471" s="8"/>
      <c r="L471" s="8"/>
    </row>
    <row r="472" spans="9:12" x14ac:dyDescent="0.25">
      <c r="I472" s="2"/>
      <c r="J472" s="8"/>
      <c r="K472" s="8"/>
      <c r="L472" s="8"/>
    </row>
    <row r="473" spans="9:12" x14ac:dyDescent="0.25">
      <c r="I473" s="2"/>
      <c r="J473" s="8"/>
      <c r="K473" s="8"/>
      <c r="L473" s="8"/>
    </row>
    <row r="474" spans="9:12" x14ac:dyDescent="0.25">
      <c r="I474" s="2"/>
      <c r="J474" s="8"/>
      <c r="K474" s="8"/>
      <c r="L474" s="8"/>
    </row>
    <row r="475" spans="9:12" x14ac:dyDescent="0.25">
      <c r="I475" s="2"/>
      <c r="J475" s="8"/>
      <c r="K475" s="8"/>
      <c r="L475" s="8"/>
    </row>
    <row r="476" spans="9:12" x14ac:dyDescent="0.25">
      <c r="I476" s="2"/>
      <c r="J476" s="8"/>
      <c r="K476" s="8"/>
      <c r="L476" s="8"/>
    </row>
    <row r="477" spans="9:12" x14ac:dyDescent="0.25">
      <c r="I477" s="2"/>
      <c r="J477" s="8"/>
      <c r="K477" s="8"/>
      <c r="L477" s="8"/>
    </row>
    <row r="478" spans="9:12" x14ac:dyDescent="0.25">
      <c r="I478" s="2"/>
      <c r="J478" s="8"/>
      <c r="K478" s="8"/>
      <c r="L478" s="8"/>
    </row>
    <row r="479" spans="9:12" x14ac:dyDescent="0.25">
      <c r="I479" s="2"/>
      <c r="J479" s="8"/>
      <c r="K479" s="8"/>
      <c r="L479" s="8"/>
    </row>
    <row r="480" spans="9:12" x14ac:dyDescent="0.25">
      <c r="I480" s="2"/>
      <c r="J480" s="8"/>
      <c r="K480" s="8"/>
      <c r="L480" s="8"/>
    </row>
    <row r="481" spans="9:12" x14ac:dyDescent="0.25">
      <c r="I481" s="2"/>
      <c r="J481" s="8"/>
      <c r="K481" s="8"/>
      <c r="L481" s="8"/>
    </row>
    <row r="482" spans="9:12" x14ac:dyDescent="0.25">
      <c r="I482" s="2"/>
      <c r="J482" s="8"/>
      <c r="K482" s="8"/>
      <c r="L482" s="8"/>
    </row>
    <row r="483" spans="9:12" x14ac:dyDescent="0.25">
      <c r="I483" s="2"/>
      <c r="J483" s="8"/>
      <c r="K483" s="8"/>
      <c r="L483" s="8"/>
    </row>
    <row r="484" spans="9:12" x14ac:dyDescent="0.25">
      <c r="I484" s="2"/>
      <c r="J484" s="8"/>
      <c r="K484" s="8"/>
      <c r="L484" s="8"/>
    </row>
    <row r="485" spans="9:12" x14ac:dyDescent="0.25">
      <c r="I485" s="2"/>
      <c r="J485" s="8"/>
      <c r="K485" s="8"/>
      <c r="L485" s="8"/>
    </row>
    <row r="486" spans="9:12" x14ac:dyDescent="0.25">
      <c r="I486" s="2"/>
      <c r="J486" s="8"/>
      <c r="K486" s="8"/>
      <c r="L486" s="8"/>
    </row>
    <row r="487" spans="9:12" x14ac:dyDescent="0.25">
      <c r="I487" s="2"/>
      <c r="J487" s="8"/>
      <c r="K487" s="8"/>
      <c r="L487" s="8"/>
    </row>
    <row r="488" spans="9:12" x14ac:dyDescent="0.25">
      <c r="I488" s="2"/>
      <c r="J488" s="8"/>
      <c r="K488" s="8"/>
      <c r="L488" s="8"/>
    </row>
    <row r="489" spans="9:12" x14ac:dyDescent="0.25">
      <c r="I489" s="2"/>
      <c r="J489" s="8"/>
      <c r="K489" s="8"/>
      <c r="L489" s="8"/>
    </row>
    <row r="490" spans="9:12" x14ac:dyDescent="0.25">
      <c r="I490" s="2"/>
      <c r="J490" s="8"/>
      <c r="K490" s="8"/>
      <c r="L490" s="8"/>
    </row>
    <row r="491" spans="9:12" x14ac:dyDescent="0.25">
      <c r="I491" s="2"/>
      <c r="J491" s="8"/>
      <c r="K491" s="8"/>
      <c r="L491" s="8"/>
    </row>
    <row r="492" spans="9:12" x14ac:dyDescent="0.25">
      <c r="I492" s="2"/>
      <c r="J492" s="8"/>
      <c r="K492" s="8"/>
      <c r="L492" s="8"/>
    </row>
    <row r="493" spans="9:12" x14ac:dyDescent="0.25">
      <c r="I493" s="2"/>
      <c r="J493" s="8"/>
      <c r="K493" s="8"/>
      <c r="L493" s="8"/>
    </row>
    <row r="494" spans="9:12" x14ac:dyDescent="0.25">
      <c r="I494" s="2"/>
      <c r="J494" s="8"/>
      <c r="K494" s="8"/>
      <c r="L494" s="8"/>
    </row>
    <row r="495" spans="9:12" x14ac:dyDescent="0.25">
      <c r="I495" s="2"/>
      <c r="J495" s="8"/>
      <c r="K495" s="8"/>
      <c r="L495" s="8"/>
    </row>
    <row r="496" spans="9:12" x14ac:dyDescent="0.25">
      <c r="I496" s="2"/>
      <c r="J496" s="8"/>
      <c r="K496" s="8"/>
      <c r="L496" s="8"/>
    </row>
    <row r="497" spans="9:12" x14ac:dyDescent="0.25">
      <c r="I497" s="2"/>
      <c r="J497" s="8"/>
      <c r="K497" s="8"/>
      <c r="L497" s="8"/>
    </row>
    <row r="498" spans="9:12" x14ac:dyDescent="0.25">
      <c r="I498" s="2"/>
      <c r="J498" s="8"/>
      <c r="K498" s="8"/>
      <c r="L498" s="8"/>
    </row>
    <row r="499" spans="9:12" x14ac:dyDescent="0.25">
      <c r="I499" s="2"/>
      <c r="J499" s="8"/>
      <c r="K499" s="8"/>
      <c r="L499" s="8"/>
    </row>
    <row r="500" spans="9:12" x14ac:dyDescent="0.25">
      <c r="I500" s="2"/>
      <c r="J500" s="8"/>
      <c r="K500" s="8"/>
      <c r="L500" s="8"/>
    </row>
    <row r="501" spans="9:12" x14ac:dyDescent="0.25">
      <c r="I501" s="2"/>
      <c r="J501" s="8"/>
      <c r="K501" s="8"/>
      <c r="L501" s="8"/>
    </row>
    <row r="502" spans="9:12" x14ac:dyDescent="0.25">
      <c r="I502" s="2"/>
      <c r="J502" s="8"/>
      <c r="K502" s="8"/>
      <c r="L502" s="8"/>
    </row>
    <row r="503" spans="9:12" x14ac:dyDescent="0.25">
      <c r="I503" s="2"/>
      <c r="J503" s="8"/>
      <c r="K503" s="8"/>
      <c r="L503" s="8"/>
    </row>
    <row r="504" spans="9:12" x14ac:dyDescent="0.25">
      <c r="I504" s="2"/>
      <c r="J504" s="8"/>
      <c r="K504" s="8"/>
      <c r="L504" s="8"/>
    </row>
    <row r="505" spans="9:12" x14ac:dyDescent="0.25">
      <c r="I505" s="2"/>
      <c r="J505" s="8"/>
      <c r="K505" s="8"/>
      <c r="L505" s="8"/>
    </row>
    <row r="506" spans="9:12" x14ac:dyDescent="0.25">
      <c r="I506" s="2"/>
      <c r="J506" s="8"/>
      <c r="K506" s="8"/>
      <c r="L506" s="8"/>
    </row>
    <row r="507" spans="9:12" x14ac:dyDescent="0.25">
      <c r="I507" s="2"/>
      <c r="J507" s="8"/>
      <c r="K507" s="8"/>
      <c r="L507" s="8"/>
    </row>
    <row r="508" spans="9:12" x14ac:dyDescent="0.25">
      <c r="I508" s="2"/>
      <c r="J508" s="8"/>
      <c r="K508" s="8"/>
      <c r="L508" s="8"/>
    </row>
    <row r="509" spans="9:12" x14ac:dyDescent="0.25">
      <c r="I509" s="2"/>
      <c r="J509" s="8"/>
      <c r="K509" s="8"/>
      <c r="L509" s="8"/>
    </row>
    <row r="510" spans="9:12" x14ac:dyDescent="0.25">
      <c r="I510" s="2"/>
      <c r="J510" s="8"/>
      <c r="K510" s="8"/>
      <c r="L510" s="8"/>
    </row>
    <row r="511" spans="9:12" x14ac:dyDescent="0.25">
      <c r="I511" s="2"/>
      <c r="J511" s="8"/>
      <c r="K511" s="8"/>
      <c r="L511" s="8"/>
    </row>
    <row r="512" spans="9:12" x14ac:dyDescent="0.25">
      <c r="I512" s="2"/>
      <c r="J512" s="8"/>
      <c r="K512" s="8"/>
      <c r="L512" s="8"/>
    </row>
    <row r="513" spans="9:12" x14ac:dyDescent="0.25">
      <c r="I513" s="2"/>
      <c r="J513" s="8"/>
      <c r="K513" s="8"/>
      <c r="L513" s="8"/>
    </row>
    <row r="514" spans="9:12" x14ac:dyDescent="0.25">
      <c r="I514" s="2"/>
      <c r="J514" s="8"/>
      <c r="K514" s="8"/>
      <c r="L514" s="8"/>
    </row>
    <row r="515" spans="9:12" x14ac:dyDescent="0.25">
      <c r="I515" s="2"/>
      <c r="J515" s="8"/>
      <c r="K515" s="8"/>
      <c r="L515" s="8"/>
    </row>
    <row r="516" spans="9:12" x14ac:dyDescent="0.25">
      <c r="I516" s="2"/>
      <c r="J516" s="8"/>
      <c r="K516" s="8"/>
      <c r="L516" s="8"/>
    </row>
    <row r="517" spans="9:12" x14ac:dyDescent="0.25">
      <c r="I517" s="2"/>
      <c r="J517" s="8"/>
      <c r="K517" s="8"/>
      <c r="L517" s="8"/>
    </row>
    <row r="518" spans="9:12" x14ac:dyDescent="0.25">
      <c r="I518" s="2"/>
      <c r="J518" s="8"/>
      <c r="K518" s="8"/>
      <c r="L518" s="8"/>
    </row>
    <row r="519" spans="9:12" x14ac:dyDescent="0.25">
      <c r="I519" s="2"/>
      <c r="J519" s="8"/>
      <c r="K519" s="8"/>
      <c r="L519" s="8"/>
    </row>
    <row r="520" spans="9:12" x14ac:dyDescent="0.25">
      <c r="I520" s="2"/>
      <c r="J520" s="8"/>
      <c r="K520" s="8"/>
      <c r="L520" s="8"/>
    </row>
    <row r="521" spans="9:12" x14ac:dyDescent="0.25">
      <c r="I521" s="2"/>
      <c r="J521" s="8"/>
      <c r="K521" s="8"/>
      <c r="L521" s="8"/>
    </row>
    <row r="522" spans="9:12" x14ac:dyDescent="0.25">
      <c r="I522" s="2"/>
      <c r="J522" s="8"/>
      <c r="K522" s="8"/>
      <c r="L522" s="8"/>
    </row>
    <row r="523" spans="9:12" x14ac:dyDescent="0.25">
      <c r="I523" s="2"/>
      <c r="J523" s="8"/>
      <c r="K523" s="8"/>
      <c r="L523" s="8"/>
    </row>
    <row r="524" spans="9:12" x14ac:dyDescent="0.25">
      <c r="I524" s="2"/>
      <c r="J524" s="8"/>
      <c r="K524" s="8"/>
      <c r="L524" s="8"/>
    </row>
    <row r="525" spans="9:12" x14ac:dyDescent="0.25">
      <c r="I525" s="2"/>
      <c r="J525" s="8"/>
      <c r="K525" s="8"/>
      <c r="L525" s="8"/>
    </row>
    <row r="526" spans="9:12" x14ac:dyDescent="0.25">
      <c r="I526" s="2"/>
      <c r="J526" s="8"/>
      <c r="K526" s="8"/>
      <c r="L526" s="8"/>
    </row>
    <row r="527" spans="9:12" x14ac:dyDescent="0.25">
      <c r="I527" s="2"/>
      <c r="J527" s="8"/>
      <c r="K527" s="8"/>
      <c r="L527" s="8"/>
    </row>
    <row r="528" spans="9:12" x14ac:dyDescent="0.25">
      <c r="I528" s="2"/>
      <c r="J528" s="8"/>
      <c r="K528" s="8"/>
      <c r="L528" s="8"/>
    </row>
    <row r="529" spans="9:12" x14ac:dyDescent="0.25">
      <c r="I529" s="2"/>
      <c r="J529" s="8"/>
      <c r="K529" s="8"/>
      <c r="L529" s="8"/>
    </row>
    <row r="530" spans="9:12" x14ac:dyDescent="0.25">
      <c r="I530" s="2"/>
      <c r="J530" s="8"/>
      <c r="K530" s="8"/>
      <c r="L530" s="8"/>
    </row>
    <row r="531" spans="9:12" x14ac:dyDescent="0.25">
      <c r="I531" s="2"/>
      <c r="J531" s="8"/>
      <c r="K531" s="8"/>
      <c r="L531" s="8"/>
    </row>
    <row r="532" spans="9:12" x14ac:dyDescent="0.25">
      <c r="I532" s="2"/>
      <c r="J532" s="8"/>
      <c r="K532" s="8"/>
      <c r="L532" s="8"/>
    </row>
    <row r="533" spans="9:12" x14ac:dyDescent="0.25">
      <c r="I533" s="2"/>
      <c r="J533" s="8"/>
      <c r="K533" s="8"/>
      <c r="L533" s="8"/>
    </row>
    <row r="534" spans="9:12" x14ac:dyDescent="0.25">
      <c r="I534" s="2"/>
      <c r="J534" s="8"/>
      <c r="K534" s="8"/>
      <c r="L534" s="8"/>
    </row>
    <row r="535" spans="9:12" x14ac:dyDescent="0.25">
      <c r="I535" s="2"/>
      <c r="J535" s="8"/>
      <c r="K535" s="8"/>
      <c r="L535" s="8"/>
    </row>
    <row r="536" spans="9:12" x14ac:dyDescent="0.25">
      <c r="I536" s="2"/>
      <c r="J536" s="8"/>
      <c r="K536" s="8"/>
      <c r="L536" s="8"/>
    </row>
    <row r="537" spans="9:12" x14ac:dyDescent="0.25">
      <c r="I537" s="2"/>
      <c r="J537" s="8"/>
      <c r="K537" s="8"/>
      <c r="L537" s="8"/>
    </row>
    <row r="538" spans="9:12" x14ac:dyDescent="0.25">
      <c r="I538" s="2"/>
      <c r="J538" s="8"/>
      <c r="K538" s="8"/>
      <c r="L538" s="8"/>
    </row>
    <row r="539" spans="9:12" x14ac:dyDescent="0.25">
      <c r="I539" s="2"/>
      <c r="J539" s="8"/>
      <c r="K539" s="8"/>
      <c r="L539" s="8"/>
    </row>
    <row r="540" spans="9:12" x14ac:dyDescent="0.25">
      <c r="I540" s="2"/>
      <c r="J540" s="8"/>
      <c r="K540" s="8"/>
      <c r="L540" s="8"/>
    </row>
    <row r="541" spans="9:12" x14ac:dyDescent="0.25">
      <c r="I541" s="2"/>
      <c r="J541" s="8"/>
      <c r="K541" s="8"/>
      <c r="L541" s="8"/>
    </row>
    <row r="542" spans="9:12" x14ac:dyDescent="0.25">
      <c r="I542" s="2"/>
      <c r="J542" s="8"/>
      <c r="K542" s="8"/>
      <c r="L542" s="8"/>
    </row>
    <row r="543" spans="9:12" x14ac:dyDescent="0.25">
      <c r="I543" s="2"/>
      <c r="J543" s="8"/>
      <c r="K543" s="8"/>
      <c r="L543" s="8"/>
    </row>
    <row r="544" spans="9:12" x14ac:dyDescent="0.25">
      <c r="I544" s="2"/>
      <c r="J544" s="8"/>
      <c r="K544" s="8"/>
      <c r="L544" s="8"/>
    </row>
    <row r="545" spans="9:12" x14ac:dyDescent="0.25">
      <c r="I545" s="2"/>
      <c r="J545" s="8"/>
      <c r="K545" s="8"/>
      <c r="L545" s="8"/>
    </row>
    <row r="546" spans="9:12" x14ac:dyDescent="0.25">
      <c r="I546" s="2"/>
      <c r="J546" s="8"/>
      <c r="K546" s="8"/>
      <c r="L546" s="8"/>
    </row>
    <row r="547" spans="9:12" x14ac:dyDescent="0.25">
      <c r="I547" s="2"/>
      <c r="J547" s="8"/>
      <c r="K547" s="8"/>
      <c r="L547" s="8"/>
    </row>
    <row r="548" spans="9:12" x14ac:dyDescent="0.25">
      <c r="I548" s="2"/>
      <c r="J548" s="8"/>
      <c r="K548" s="8"/>
      <c r="L548" s="8"/>
    </row>
    <row r="549" spans="9:12" x14ac:dyDescent="0.25">
      <c r="I549" s="2"/>
      <c r="J549" s="8"/>
      <c r="K549" s="8"/>
      <c r="L549" s="8"/>
    </row>
    <row r="550" spans="9:12" x14ac:dyDescent="0.25">
      <c r="I550" s="2"/>
      <c r="J550" s="8"/>
      <c r="K550" s="8"/>
      <c r="L550" s="8"/>
    </row>
    <row r="551" spans="9:12" x14ac:dyDescent="0.25">
      <c r="I551" s="2"/>
      <c r="J551" s="8"/>
      <c r="K551" s="8"/>
      <c r="L551" s="8"/>
    </row>
    <row r="552" spans="9:12" x14ac:dyDescent="0.25">
      <c r="I552" s="2"/>
      <c r="J552" s="8"/>
      <c r="K552" s="8"/>
      <c r="L552" s="8"/>
    </row>
    <row r="553" spans="9:12" x14ac:dyDescent="0.25">
      <c r="I553" s="2"/>
      <c r="J553" s="8"/>
      <c r="K553" s="8"/>
      <c r="L553" s="8"/>
    </row>
    <row r="554" spans="9:12" x14ac:dyDescent="0.25">
      <c r="I554" s="2"/>
      <c r="J554" s="8"/>
      <c r="K554" s="8"/>
      <c r="L554" s="8"/>
    </row>
    <row r="555" spans="9:12" x14ac:dyDescent="0.25">
      <c r="I555" s="2"/>
      <c r="J555" s="8"/>
      <c r="K555" s="8"/>
      <c r="L555" s="8"/>
    </row>
    <row r="556" spans="9:12" x14ac:dyDescent="0.25">
      <c r="I556" s="2"/>
      <c r="J556" s="8"/>
      <c r="K556" s="8"/>
      <c r="L556" s="8"/>
    </row>
    <row r="557" spans="9:12" x14ac:dyDescent="0.25">
      <c r="I557" s="2"/>
      <c r="J557" s="8"/>
      <c r="K557" s="8"/>
      <c r="L557" s="8"/>
    </row>
    <row r="558" spans="9:12" x14ac:dyDescent="0.25">
      <c r="I558" s="2"/>
      <c r="J558" s="8"/>
      <c r="K558" s="8"/>
      <c r="L558" s="8"/>
    </row>
    <row r="559" spans="9:12" x14ac:dyDescent="0.25">
      <c r="I559" s="2"/>
      <c r="J559" s="8"/>
      <c r="K559" s="8"/>
      <c r="L559" s="8"/>
    </row>
    <row r="560" spans="9:12" x14ac:dyDescent="0.25">
      <c r="I560" s="2"/>
      <c r="J560" s="8"/>
      <c r="K560" s="8"/>
      <c r="L560" s="8"/>
    </row>
    <row r="561" spans="9:12" x14ac:dyDescent="0.25">
      <c r="I561" s="2"/>
      <c r="J561" s="8"/>
      <c r="K561" s="8"/>
      <c r="L561" s="8"/>
    </row>
    <row r="562" spans="9:12" x14ac:dyDescent="0.25">
      <c r="I562" s="2"/>
      <c r="J562" s="8"/>
      <c r="K562" s="8"/>
      <c r="L562" s="8"/>
    </row>
    <row r="563" spans="9:12" x14ac:dyDescent="0.25">
      <c r="I563" s="2"/>
      <c r="J563" s="8"/>
      <c r="K563" s="8"/>
      <c r="L563" s="8"/>
    </row>
    <row r="564" spans="9:12" x14ac:dyDescent="0.25">
      <c r="I564" s="2"/>
      <c r="J564" s="8"/>
      <c r="K564" s="8"/>
      <c r="L564" s="8"/>
    </row>
    <row r="565" spans="9:12" x14ac:dyDescent="0.25">
      <c r="I565" s="2"/>
      <c r="J565" s="8"/>
      <c r="K565" s="8"/>
      <c r="L565" s="8"/>
    </row>
    <row r="566" spans="9:12" x14ac:dyDescent="0.25">
      <c r="I566" s="2"/>
      <c r="J566" s="8"/>
      <c r="K566" s="8"/>
      <c r="L566" s="8"/>
    </row>
    <row r="567" spans="9:12" x14ac:dyDescent="0.25">
      <c r="I567" s="2"/>
      <c r="J567" s="8"/>
      <c r="K567" s="8"/>
      <c r="L567" s="8"/>
    </row>
    <row r="568" spans="9:12" x14ac:dyDescent="0.25">
      <c r="I568" s="2"/>
      <c r="J568" s="8"/>
      <c r="K568" s="8"/>
      <c r="L568" s="8"/>
    </row>
    <row r="569" spans="9:12" x14ac:dyDescent="0.25">
      <c r="I569" s="2"/>
      <c r="J569" s="8"/>
      <c r="K569" s="8"/>
      <c r="L569" s="8"/>
    </row>
    <row r="570" spans="9:12" x14ac:dyDescent="0.25">
      <c r="I570" s="2"/>
      <c r="J570" s="8"/>
      <c r="K570" s="8"/>
      <c r="L570" s="8"/>
    </row>
    <row r="571" spans="9:12" x14ac:dyDescent="0.25">
      <c r="I571" s="2"/>
      <c r="J571" s="8"/>
      <c r="K571" s="8"/>
      <c r="L571" s="8"/>
    </row>
    <row r="572" spans="9:12" x14ac:dyDescent="0.25">
      <c r="I572" s="2"/>
      <c r="J572" s="8"/>
      <c r="K572" s="8"/>
      <c r="L572" s="8"/>
    </row>
    <row r="573" spans="9:12" x14ac:dyDescent="0.25">
      <c r="I573" s="2"/>
      <c r="J573" s="8"/>
      <c r="K573" s="8"/>
      <c r="L573" s="8"/>
    </row>
    <row r="574" spans="9:12" x14ac:dyDescent="0.25">
      <c r="I574" s="2"/>
      <c r="J574" s="8"/>
      <c r="K574" s="8"/>
      <c r="L574" s="8"/>
    </row>
    <row r="575" spans="9:12" x14ac:dyDescent="0.25">
      <c r="I575" s="2"/>
      <c r="J575" s="8"/>
      <c r="K575" s="8"/>
      <c r="L575" s="8"/>
    </row>
    <row r="576" spans="9:12" x14ac:dyDescent="0.25">
      <c r="I576" s="2"/>
      <c r="J576" s="8"/>
      <c r="K576" s="8"/>
      <c r="L576" s="8"/>
    </row>
    <row r="577" spans="9:12" x14ac:dyDescent="0.25">
      <c r="I577" s="2"/>
      <c r="J577" s="8"/>
      <c r="K577" s="8"/>
      <c r="L577" s="8"/>
    </row>
    <row r="578" spans="9:12" x14ac:dyDescent="0.25">
      <c r="I578" s="2"/>
      <c r="J578" s="8"/>
      <c r="K578" s="8"/>
      <c r="L578" s="8"/>
    </row>
    <row r="579" spans="9:12" x14ac:dyDescent="0.25">
      <c r="I579" s="2"/>
      <c r="J579" s="8"/>
      <c r="K579" s="8"/>
      <c r="L579" s="8"/>
    </row>
    <row r="580" spans="9:12" x14ac:dyDescent="0.25">
      <c r="I580" s="2"/>
      <c r="J580" s="8"/>
      <c r="K580" s="8"/>
      <c r="L580" s="8"/>
    </row>
    <row r="581" spans="9:12" x14ac:dyDescent="0.25">
      <c r="I581" s="2"/>
      <c r="J581" s="8"/>
      <c r="K581" s="8"/>
      <c r="L581" s="8"/>
    </row>
    <row r="582" spans="9:12" x14ac:dyDescent="0.25">
      <c r="I582" s="2"/>
      <c r="J582" s="8"/>
      <c r="K582" s="8"/>
      <c r="L582" s="8"/>
    </row>
    <row r="583" spans="9:12" x14ac:dyDescent="0.25">
      <c r="I583" s="2"/>
      <c r="J583" s="8"/>
      <c r="K583" s="8"/>
      <c r="L583" s="8"/>
    </row>
    <row r="584" spans="9:12" x14ac:dyDescent="0.25">
      <c r="I584" s="2"/>
      <c r="J584" s="8"/>
      <c r="K584" s="8"/>
      <c r="L584" s="8"/>
    </row>
    <row r="585" spans="9:12" x14ac:dyDescent="0.25">
      <c r="I585" s="2"/>
      <c r="J585" s="8"/>
      <c r="K585" s="8"/>
      <c r="L585" s="8"/>
    </row>
    <row r="586" spans="9:12" x14ac:dyDescent="0.25">
      <c r="I586" s="2"/>
      <c r="J586" s="8"/>
      <c r="K586" s="8"/>
      <c r="L586" s="8"/>
    </row>
    <row r="587" spans="9:12" x14ac:dyDescent="0.25">
      <c r="I587" s="2"/>
      <c r="J587" s="8"/>
      <c r="K587" s="8"/>
      <c r="L587" s="8"/>
    </row>
    <row r="588" spans="9:12" x14ac:dyDescent="0.25">
      <c r="I588" s="2"/>
      <c r="J588" s="8"/>
      <c r="K588" s="8"/>
      <c r="L588" s="8"/>
    </row>
    <row r="589" spans="9:12" x14ac:dyDescent="0.25">
      <c r="I589" s="2"/>
      <c r="J589" s="8"/>
      <c r="K589" s="8"/>
      <c r="L589" s="8"/>
    </row>
    <row r="590" spans="9:12" x14ac:dyDescent="0.25">
      <c r="I590" s="2"/>
      <c r="J590" s="8"/>
      <c r="K590" s="8"/>
      <c r="L590" s="8"/>
    </row>
    <row r="591" spans="9:12" x14ac:dyDescent="0.25">
      <c r="I591" s="2"/>
      <c r="J591" s="8"/>
      <c r="K591" s="8"/>
      <c r="L591" s="8"/>
    </row>
    <row r="592" spans="9:12" x14ac:dyDescent="0.25">
      <c r="I592" s="2"/>
      <c r="J592" s="8"/>
      <c r="K592" s="8"/>
      <c r="L592" s="8"/>
    </row>
    <row r="593" spans="9:12" x14ac:dyDescent="0.25">
      <c r="I593" s="2"/>
      <c r="J593" s="8"/>
      <c r="K593" s="8"/>
      <c r="L593" s="8"/>
    </row>
    <row r="594" spans="9:12" x14ac:dyDescent="0.25">
      <c r="I594" s="2"/>
      <c r="J594" s="8"/>
      <c r="K594" s="8"/>
      <c r="L594" s="8"/>
    </row>
    <row r="595" spans="9:12" x14ac:dyDescent="0.25">
      <c r="I595" s="2"/>
      <c r="J595" s="8"/>
      <c r="K595" s="8"/>
      <c r="L595" s="8"/>
    </row>
    <row r="596" spans="9:12" x14ac:dyDescent="0.25">
      <c r="I596" s="2"/>
      <c r="J596" s="8"/>
      <c r="K596" s="8"/>
      <c r="L596" s="8"/>
    </row>
    <row r="597" spans="9:12" x14ac:dyDescent="0.25">
      <c r="I597" s="2"/>
      <c r="J597" s="8"/>
      <c r="K597" s="8"/>
      <c r="L597" s="8"/>
    </row>
    <row r="598" spans="9:12" x14ac:dyDescent="0.25">
      <c r="I598" s="2"/>
      <c r="J598" s="8"/>
      <c r="K598" s="8"/>
      <c r="L598" s="8"/>
    </row>
    <row r="599" spans="9:12" x14ac:dyDescent="0.25">
      <c r="I599" s="2"/>
      <c r="J599" s="8"/>
      <c r="K599" s="8"/>
      <c r="L599" s="8"/>
    </row>
    <row r="600" spans="9:12" x14ac:dyDescent="0.25">
      <c r="I600" s="2"/>
      <c r="J600" s="8"/>
      <c r="K600" s="8"/>
      <c r="L600" s="8"/>
    </row>
    <row r="601" spans="9:12" x14ac:dyDescent="0.25">
      <c r="I601" s="2"/>
      <c r="J601" s="8"/>
      <c r="K601" s="8"/>
      <c r="L601" s="8"/>
    </row>
    <row r="602" spans="9:12" x14ac:dyDescent="0.25">
      <c r="I602" s="2"/>
      <c r="J602" s="8"/>
      <c r="K602" s="8"/>
      <c r="L602" s="8"/>
    </row>
    <row r="603" spans="9:12" x14ac:dyDescent="0.25">
      <c r="I603" s="2"/>
      <c r="J603" s="8"/>
      <c r="K603" s="8"/>
      <c r="L603" s="8"/>
    </row>
    <row r="604" spans="9:12" x14ac:dyDescent="0.25">
      <c r="I604" s="2"/>
      <c r="J604" s="8"/>
      <c r="K604" s="8"/>
      <c r="L604" s="8"/>
    </row>
    <row r="605" spans="9:12" x14ac:dyDescent="0.25">
      <c r="I605" s="2"/>
      <c r="J605" s="8"/>
      <c r="K605" s="8"/>
      <c r="L605" s="8"/>
    </row>
    <row r="606" spans="9:12" x14ac:dyDescent="0.25">
      <c r="I606" s="2"/>
      <c r="J606" s="8"/>
      <c r="K606" s="8"/>
      <c r="L606" s="8"/>
    </row>
    <row r="607" spans="9:12" x14ac:dyDescent="0.25">
      <c r="I607" s="2"/>
      <c r="J607" s="8"/>
      <c r="K607" s="8"/>
      <c r="L607" s="8"/>
    </row>
    <row r="608" spans="9:12" x14ac:dyDescent="0.25">
      <c r="I608" s="2"/>
      <c r="J608" s="8"/>
      <c r="K608" s="8"/>
      <c r="L608" s="8"/>
    </row>
    <row r="609" spans="9:12" x14ac:dyDescent="0.25">
      <c r="I609" s="2"/>
      <c r="J609" s="8"/>
      <c r="K609" s="8"/>
      <c r="L609" s="8"/>
    </row>
    <row r="610" spans="9:12" x14ac:dyDescent="0.25">
      <c r="I610" s="2"/>
      <c r="J610" s="8"/>
      <c r="K610" s="8"/>
      <c r="L610" s="8"/>
    </row>
    <row r="611" spans="9:12" x14ac:dyDescent="0.25">
      <c r="I611" s="2"/>
      <c r="J611" s="8"/>
      <c r="K611" s="8"/>
      <c r="L611" s="8"/>
    </row>
    <row r="612" spans="9:12" x14ac:dyDescent="0.25">
      <c r="I612" s="2"/>
      <c r="J612" s="8"/>
      <c r="K612" s="8"/>
      <c r="L612" s="8"/>
    </row>
    <row r="613" spans="9:12" x14ac:dyDescent="0.25">
      <c r="I613" s="2"/>
      <c r="J613" s="8"/>
      <c r="K613" s="8"/>
      <c r="L613" s="8"/>
    </row>
    <row r="614" spans="9:12" x14ac:dyDescent="0.25">
      <c r="I614" s="2"/>
      <c r="J614" s="8"/>
      <c r="K614" s="8"/>
      <c r="L614" s="8"/>
    </row>
    <row r="615" spans="9:12" x14ac:dyDescent="0.25">
      <c r="I615" s="2"/>
      <c r="J615" s="8"/>
      <c r="K615" s="8"/>
      <c r="L615" s="8"/>
    </row>
    <row r="616" spans="9:12" x14ac:dyDescent="0.25">
      <c r="I616" s="2"/>
      <c r="J616" s="8"/>
      <c r="K616" s="8"/>
      <c r="L616" s="8"/>
    </row>
    <row r="617" spans="9:12" x14ac:dyDescent="0.25">
      <c r="I617" s="2"/>
      <c r="J617" s="8"/>
      <c r="K617" s="8"/>
      <c r="L617" s="8"/>
    </row>
    <row r="618" spans="9:12" x14ac:dyDescent="0.25">
      <c r="I618" s="2"/>
      <c r="J618" s="8"/>
      <c r="K618" s="8"/>
      <c r="L618" s="8"/>
    </row>
    <row r="619" spans="9:12" x14ac:dyDescent="0.25">
      <c r="I619" s="2"/>
      <c r="J619" s="8"/>
      <c r="K619" s="8"/>
      <c r="L619" s="8"/>
    </row>
    <row r="620" spans="9:12" x14ac:dyDescent="0.25">
      <c r="I620" s="2"/>
      <c r="J620" s="8"/>
      <c r="K620" s="8"/>
      <c r="L620" s="8"/>
    </row>
    <row r="621" spans="9:12" x14ac:dyDescent="0.25">
      <c r="I621" s="2"/>
      <c r="J621" s="8"/>
      <c r="K621" s="8"/>
      <c r="L621" s="8"/>
    </row>
    <row r="622" spans="9:12" x14ac:dyDescent="0.25">
      <c r="I622" s="2"/>
      <c r="J622" s="8"/>
      <c r="K622" s="8"/>
      <c r="L622" s="8"/>
    </row>
    <row r="623" spans="9:12" x14ac:dyDescent="0.25">
      <c r="I623" s="2"/>
      <c r="J623" s="8"/>
      <c r="K623" s="8"/>
      <c r="L623" s="8"/>
    </row>
    <row r="624" spans="9:12" x14ac:dyDescent="0.25">
      <c r="I624" s="2"/>
      <c r="J624" s="8"/>
      <c r="K624" s="8"/>
      <c r="L624" s="8"/>
    </row>
    <row r="625" spans="9:12" x14ac:dyDescent="0.25">
      <c r="I625" s="2"/>
      <c r="J625" s="8"/>
      <c r="K625" s="8"/>
      <c r="L625" s="8"/>
    </row>
    <row r="626" spans="9:12" x14ac:dyDescent="0.25">
      <c r="I626" s="2"/>
      <c r="J626" s="8"/>
      <c r="K626" s="8"/>
      <c r="L626" s="8"/>
    </row>
    <row r="627" spans="9:12" x14ac:dyDescent="0.25">
      <c r="I627" s="2"/>
      <c r="J627" s="8"/>
      <c r="K627" s="8"/>
      <c r="L627" s="8"/>
    </row>
    <row r="628" spans="9:12" x14ac:dyDescent="0.25">
      <c r="I628" s="2"/>
      <c r="J628" s="8"/>
      <c r="K628" s="8"/>
      <c r="L628" s="8"/>
    </row>
    <row r="629" spans="9:12" x14ac:dyDescent="0.25">
      <c r="I629" s="2"/>
      <c r="J629" s="8"/>
      <c r="K629" s="8"/>
      <c r="L629" s="8"/>
    </row>
    <row r="630" spans="9:12" x14ac:dyDescent="0.25">
      <c r="I630" s="2"/>
      <c r="J630" s="8"/>
      <c r="K630" s="8"/>
      <c r="L630" s="8"/>
    </row>
    <row r="631" spans="9:12" x14ac:dyDescent="0.25">
      <c r="I631" s="2"/>
      <c r="J631" s="8"/>
      <c r="K631" s="8"/>
      <c r="L631" s="8"/>
    </row>
    <row r="632" spans="9:12" x14ac:dyDescent="0.25">
      <c r="I632" s="2"/>
      <c r="J632" s="8"/>
      <c r="K632" s="8"/>
      <c r="L632" s="8"/>
    </row>
    <row r="633" spans="9:12" x14ac:dyDescent="0.25">
      <c r="I633" s="2"/>
      <c r="J633" s="8"/>
      <c r="K633" s="8"/>
      <c r="L633" s="8"/>
    </row>
    <row r="634" spans="9:12" x14ac:dyDescent="0.25">
      <c r="I634" s="2"/>
      <c r="J634" s="8"/>
      <c r="K634" s="8"/>
      <c r="L634" s="8"/>
    </row>
    <row r="635" spans="9:12" x14ac:dyDescent="0.25">
      <c r="I635" s="2"/>
      <c r="J635" s="8"/>
      <c r="K635" s="8"/>
      <c r="L635" s="8"/>
    </row>
    <row r="636" spans="9:12" x14ac:dyDescent="0.25">
      <c r="I636" s="2"/>
      <c r="J636" s="8"/>
      <c r="K636" s="8"/>
      <c r="L636" s="8"/>
    </row>
    <row r="637" spans="9:12" x14ac:dyDescent="0.25">
      <c r="I637" s="2"/>
      <c r="J637" s="8"/>
      <c r="K637" s="8"/>
      <c r="L637" s="8"/>
    </row>
    <row r="638" spans="9:12" x14ac:dyDescent="0.25">
      <c r="I638" s="2"/>
      <c r="J638" s="8"/>
      <c r="K638" s="8"/>
      <c r="L638" s="8"/>
    </row>
    <row r="639" spans="9:12" x14ac:dyDescent="0.25">
      <c r="I639" s="2"/>
      <c r="J639" s="8"/>
      <c r="K639" s="8"/>
      <c r="L639" s="8"/>
    </row>
    <row r="640" spans="9:12" x14ac:dyDescent="0.25">
      <c r="I640" s="2"/>
      <c r="J640" s="8"/>
      <c r="K640" s="8"/>
      <c r="L640" s="8"/>
    </row>
    <row r="641" spans="9:12" x14ac:dyDescent="0.25">
      <c r="I641" s="2"/>
      <c r="J641" s="8"/>
      <c r="K641" s="8"/>
      <c r="L641" s="8"/>
    </row>
    <row r="642" spans="9:12" x14ac:dyDescent="0.25">
      <c r="I642" s="2"/>
      <c r="J642" s="8"/>
      <c r="K642" s="8"/>
      <c r="L642" s="8"/>
    </row>
    <row r="643" spans="9:12" x14ac:dyDescent="0.25">
      <c r="I643" s="2"/>
      <c r="J643" s="8"/>
      <c r="K643" s="8"/>
      <c r="L643" s="8"/>
    </row>
    <row r="644" spans="9:12" x14ac:dyDescent="0.25">
      <c r="I644" s="2"/>
      <c r="J644" s="8"/>
      <c r="K644" s="8"/>
      <c r="L644" s="8"/>
    </row>
    <row r="645" spans="9:12" x14ac:dyDescent="0.25">
      <c r="I645" s="2"/>
      <c r="J645" s="8"/>
      <c r="K645" s="8"/>
      <c r="L645" s="8"/>
    </row>
    <row r="646" spans="9:12" x14ac:dyDescent="0.25">
      <c r="I646" s="2"/>
      <c r="J646" s="8"/>
      <c r="K646" s="8"/>
      <c r="L646" s="8"/>
    </row>
    <row r="647" spans="9:12" x14ac:dyDescent="0.25">
      <c r="I647" s="2"/>
      <c r="J647" s="8"/>
      <c r="K647" s="8"/>
      <c r="L647" s="8"/>
    </row>
    <row r="648" spans="9:12" x14ac:dyDescent="0.25">
      <c r="I648" s="2"/>
      <c r="J648" s="8"/>
      <c r="K648" s="8"/>
      <c r="L648" s="8"/>
    </row>
    <row r="649" spans="9:12" x14ac:dyDescent="0.25">
      <c r="I649" s="2"/>
      <c r="J649" s="8"/>
      <c r="K649" s="8"/>
      <c r="L649" s="8"/>
    </row>
    <row r="650" spans="9:12" x14ac:dyDescent="0.25">
      <c r="I650" s="2"/>
      <c r="J650" s="8"/>
      <c r="K650" s="8"/>
      <c r="L650" s="8"/>
    </row>
    <row r="651" spans="9:12" x14ac:dyDescent="0.25">
      <c r="I651" s="2"/>
      <c r="J651" s="8"/>
      <c r="K651" s="8"/>
      <c r="L651" s="8"/>
    </row>
    <row r="652" spans="9:12" x14ac:dyDescent="0.25">
      <c r="I652" s="2"/>
      <c r="J652" s="8"/>
      <c r="K652" s="8"/>
      <c r="L652" s="8"/>
    </row>
    <row r="653" spans="9:12" x14ac:dyDescent="0.25">
      <c r="I653" s="2"/>
      <c r="J653" s="8"/>
      <c r="K653" s="8"/>
      <c r="L653" s="8"/>
    </row>
    <row r="654" spans="9:12" x14ac:dyDescent="0.25">
      <c r="I654" s="2"/>
      <c r="J654" s="8"/>
      <c r="K654" s="8"/>
      <c r="L654" s="8"/>
    </row>
    <row r="655" spans="9:12" x14ac:dyDescent="0.25">
      <c r="I655" s="2"/>
      <c r="J655" s="8"/>
      <c r="K655" s="8"/>
      <c r="L655" s="8"/>
    </row>
    <row r="656" spans="9:12" x14ac:dyDescent="0.25">
      <c r="I656" s="2"/>
      <c r="J656" s="8"/>
      <c r="K656" s="8"/>
      <c r="L656" s="8"/>
    </row>
    <row r="657" spans="9:12" x14ac:dyDescent="0.25">
      <c r="I657" s="2"/>
      <c r="J657" s="8"/>
      <c r="K657" s="8"/>
      <c r="L657" s="8"/>
    </row>
    <row r="658" spans="9:12" x14ac:dyDescent="0.25">
      <c r="I658" s="2"/>
      <c r="J658" s="8"/>
      <c r="K658" s="8"/>
      <c r="L658" s="8"/>
    </row>
    <row r="659" spans="9:12" x14ac:dyDescent="0.25">
      <c r="I659" s="2"/>
      <c r="J659" s="8"/>
      <c r="K659" s="8"/>
      <c r="L659" s="8"/>
    </row>
    <row r="660" spans="9:12" x14ac:dyDescent="0.25">
      <c r="I660" s="2"/>
      <c r="J660" s="8"/>
      <c r="K660" s="8"/>
      <c r="L660" s="8"/>
    </row>
    <row r="661" spans="9:12" x14ac:dyDescent="0.25">
      <c r="I661" s="2"/>
      <c r="J661" s="8"/>
      <c r="K661" s="8"/>
      <c r="L661" s="8"/>
    </row>
    <row r="662" spans="9:12" x14ac:dyDescent="0.25">
      <c r="I662" s="2"/>
      <c r="J662" s="8"/>
      <c r="K662" s="8"/>
      <c r="L662" s="8"/>
    </row>
    <row r="663" spans="9:12" x14ac:dyDescent="0.25">
      <c r="I663" s="2"/>
      <c r="J663" s="8"/>
      <c r="K663" s="8"/>
      <c r="L663" s="8"/>
    </row>
    <row r="664" spans="9:12" x14ac:dyDescent="0.25">
      <c r="I664" s="2"/>
      <c r="J664" s="8"/>
      <c r="K664" s="8"/>
      <c r="L664" s="8"/>
    </row>
    <row r="665" spans="9:12" x14ac:dyDescent="0.25">
      <c r="I665" s="2"/>
      <c r="J665" s="8"/>
      <c r="K665" s="8"/>
      <c r="L665" s="8"/>
    </row>
    <row r="666" spans="9:12" x14ac:dyDescent="0.25">
      <c r="I666" s="2"/>
      <c r="J666" s="8"/>
      <c r="K666" s="8"/>
      <c r="L666" s="8"/>
    </row>
    <row r="667" spans="9:12" x14ac:dyDescent="0.25">
      <c r="I667" s="2"/>
      <c r="J667" s="8"/>
      <c r="K667" s="8"/>
      <c r="L667" s="8"/>
    </row>
    <row r="668" spans="9:12" x14ac:dyDescent="0.25">
      <c r="I668" s="2"/>
      <c r="J668" s="8"/>
      <c r="K668" s="8"/>
      <c r="L668" s="8"/>
    </row>
    <row r="669" spans="9:12" x14ac:dyDescent="0.25">
      <c r="I669" s="2"/>
      <c r="J669" s="8"/>
      <c r="K669" s="8"/>
      <c r="L669" s="8"/>
    </row>
    <row r="670" spans="9:12" x14ac:dyDescent="0.25">
      <c r="I670" s="2"/>
      <c r="J670" s="8"/>
      <c r="K670" s="8"/>
      <c r="L670" s="8"/>
    </row>
    <row r="671" spans="9:12" x14ac:dyDescent="0.25">
      <c r="I671" s="2"/>
      <c r="J671" s="8"/>
      <c r="K671" s="8"/>
      <c r="L671" s="8"/>
    </row>
    <row r="672" spans="9:12" x14ac:dyDescent="0.25">
      <c r="I672" s="2"/>
      <c r="J672" s="8"/>
      <c r="K672" s="8"/>
      <c r="L672" s="8"/>
    </row>
    <row r="673" spans="9:12" x14ac:dyDescent="0.25">
      <c r="I673" s="2"/>
      <c r="J673" s="8"/>
      <c r="K673" s="8"/>
      <c r="L673" s="8"/>
    </row>
    <row r="674" spans="9:12" x14ac:dyDescent="0.25">
      <c r="I674" s="2"/>
      <c r="J674" s="8"/>
      <c r="K674" s="8"/>
      <c r="L674" s="8"/>
    </row>
    <row r="675" spans="9:12" x14ac:dyDescent="0.25">
      <c r="I675" s="2"/>
      <c r="J675" s="8"/>
      <c r="K675" s="8"/>
      <c r="L675" s="8"/>
    </row>
    <row r="676" spans="9:12" x14ac:dyDescent="0.25">
      <c r="I676" s="2"/>
      <c r="J676" s="8"/>
      <c r="K676" s="8"/>
      <c r="L676" s="8"/>
    </row>
    <row r="677" spans="9:12" x14ac:dyDescent="0.25">
      <c r="I677" s="2"/>
      <c r="J677" s="8"/>
      <c r="K677" s="8"/>
      <c r="L677" s="8"/>
    </row>
    <row r="678" spans="9:12" x14ac:dyDescent="0.25">
      <c r="I678" s="2"/>
      <c r="J678" s="8"/>
      <c r="K678" s="8"/>
      <c r="L678" s="8"/>
    </row>
    <row r="679" spans="9:12" x14ac:dyDescent="0.25">
      <c r="I679" s="2"/>
      <c r="J679" s="8"/>
      <c r="K679" s="8"/>
      <c r="L679" s="8"/>
    </row>
    <row r="680" spans="9:12" x14ac:dyDescent="0.25">
      <c r="I680" s="2"/>
      <c r="J680" s="8"/>
      <c r="K680" s="8"/>
      <c r="L680" s="8"/>
    </row>
    <row r="681" spans="9:12" x14ac:dyDescent="0.25">
      <c r="I681" s="2"/>
      <c r="J681" s="8"/>
      <c r="K681" s="8"/>
      <c r="L681" s="8"/>
    </row>
    <row r="682" spans="9:12" x14ac:dyDescent="0.25">
      <c r="I682" s="2"/>
      <c r="J682" s="8"/>
      <c r="K682" s="8"/>
      <c r="L682" s="8"/>
    </row>
    <row r="683" spans="9:12" x14ac:dyDescent="0.25">
      <c r="I683" s="2"/>
      <c r="J683" s="8"/>
      <c r="K683" s="8"/>
      <c r="L683" s="8"/>
    </row>
    <row r="684" spans="9:12" x14ac:dyDescent="0.25">
      <c r="I684" s="2"/>
      <c r="J684" s="8"/>
      <c r="K684" s="8"/>
      <c r="L684" s="8"/>
    </row>
    <row r="685" spans="9:12" x14ac:dyDescent="0.25">
      <c r="I685" s="2"/>
      <c r="J685" s="8"/>
      <c r="K685" s="8"/>
      <c r="L685" s="8"/>
    </row>
    <row r="686" spans="9:12" x14ac:dyDescent="0.25">
      <c r="I686" s="2"/>
      <c r="J686" s="8"/>
      <c r="K686" s="8"/>
      <c r="L686" s="8"/>
    </row>
    <row r="687" spans="9:12" x14ac:dyDescent="0.25">
      <c r="I687" s="2"/>
      <c r="J687" s="8"/>
      <c r="K687" s="8"/>
      <c r="L687" s="8"/>
    </row>
    <row r="688" spans="9:12" x14ac:dyDescent="0.25">
      <c r="I688" s="2"/>
      <c r="J688" s="8"/>
      <c r="K688" s="8"/>
      <c r="L688" s="8"/>
    </row>
    <row r="689" spans="9:12" x14ac:dyDescent="0.25">
      <c r="I689" s="2"/>
      <c r="J689" s="8"/>
      <c r="K689" s="8"/>
      <c r="L689" s="8"/>
    </row>
    <row r="690" spans="9:12" x14ac:dyDescent="0.25">
      <c r="I690" s="2"/>
      <c r="J690" s="8"/>
      <c r="K690" s="8"/>
      <c r="L690" s="8"/>
    </row>
    <row r="691" spans="9:12" x14ac:dyDescent="0.25">
      <c r="I691" s="2"/>
      <c r="J691" s="8"/>
      <c r="K691" s="8"/>
      <c r="L691" s="8"/>
    </row>
    <row r="692" spans="9:12" x14ac:dyDescent="0.25">
      <c r="I692" s="2"/>
      <c r="J692" s="8"/>
      <c r="K692" s="8"/>
      <c r="L692" s="8"/>
    </row>
    <row r="693" spans="9:12" x14ac:dyDescent="0.25">
      <c r="I693" s="2"/>
      <c r="J693" s="8"/>
      <c r="K693" s="8"/>
      <c r="L693" s="8"/>
    </row>
    <row r="694" spans="9:12" x14ac:dyDescent="0.25">
      <c r="I694" s="2"/>
      <c r="J694" s="8"/>
      <c r="K694" s="8"/>
      <c r="L694" s="8"/>
    </row>
    <row r="695" spans="9:12" x14ac:dyDescent="0.25">
      <c r="I695" s="2"/>
      <c r="J695" s="8"/>
      <c r="K695" s="8"/>
      <c r="L695" s="8"/>
    </row>
    <row r="696" spans="9:12" x14ac:dyDescent="0.25">
      <c r="I696" s="2"/>
      <c r="J696" s="8"/>
      <c r="K696" s="8"/>
      <c r="L696" s="8"/>
    </row>
    <row r="697" spans="9:12" x14ac:dyDescent="0.25">
      <c r="I697" s="2"/>
      <c r="J697" s="8"/>
      <c r="K697" s="8"/>
      <c r="L697" s="8"/>
    </row>
    <row r="698" spans="9:12" x14ac:dyDescent="0.25">
      <c r="I698" s="2"/>
      <c r="J698" s="8"/>
      <c r="K698" s="8"/>
      <c r="L698" s="8"/>
    </row>
    <row r="699" spans="9:12" x14ac:dyDescent="0.25">
      <c r="I699" s="2"/>
      <c r="J699" s="8"/>
      <c r="K699" s="8"/>
      <c r="L699" s="8"/>
    </row>
    <row r="700" spans="9:12" x14ac:dyDescent="0.25">
      <c r="I700" s="2"/>
      <c r="J700" s="8"/>
      <c r="K700" s="8"/>
      <c r="L700" s="8"/>
    </row>
    <row r="701" spans="9:12" x14ac:dyDescent="0.25">
      <c r="I701" s="2"/>
      <c r="J701" s="8"/>
      <c r="K701" s="8"/>
      <c r="L701" s="8"/>
    </row>
    <row r="702" spans="9:12" x14ac:dyDescent="0.25">
      <c r="I702" s="2"/>
      <c r="J702" s="8"/>
      <c r="K702" s="8"/>
      <c r="L702" s="8"/>
    </row>
    <row r="703" spans="9:12" x14ac:dyDescent="0.25">
      <c r="I703" s="2"/>
      <c r="J703" s="8"/>
      <c r="K703" s="8"/>
      <c r="L703" s="8"/>
    </row>
    <row r="704" spans="9:12" x14ac:dyDescent="0.25">
      <c r="I704" s="2"/>
      <c r="J704" s="8"/>
      <c r="K704" s="8"/>
      <c r="L704" s="8"/>
    </row>
    <row r="705" spans="9:12" x14ac:dyDescent="0.25">
      <c r="I705" s="2"/>
      <c r="J705" s="8"/>
      <c r="K705" s="8"/>
      <c r="L705" s="8"/>
    </row>
    <row r="706" spans="9:12" x14ac:dyDescent="0.25">
      <c r="I706" s="2"/>
      <c r="J706" s="8"/>
      <c r="K706" s="8"/>
      <c r="L706" s="8"/>
    </row>
    <row r="707" spans="9:12" x14ac:dyDescent="0.25">
      <c r="I707" s="2"/>
      <c r="J707" s="8"/>
      <c r="K707" s="8"/>
      <c r="L707" s="8"/>
    </row>
    <row r="708" spans="9:12" x14ac:dyDescent="0.25">
      <c r="I708" s="2"/>
      <c r="J708" s="8"/>
      <c r="K708" s="8"/>
      <c r="L708" s="8"/>
    </row>
    <row r="709" spans="9:12" x14ac:dyDescent="0.25">
      <c r="I709" s="2"/>
      <c r="J709" s="8"/>
      <c r="K709" s="8"/>
      <c r="L709" s="8"/>
    </row>
    <row r="710" spans="9:12" x14ac:dyDescent="0.25">
      <c r="I710" s="2"/>
      <c r="J710" s="8"/>
      <c r="K710" s="8"/>
      <c r="L710" s="8"/>
    </row>
    <row r="711" spans="9:12" x14ac:dyDescent="0.25">
      <c r="I711" s="2"/>
      <c r="J711" s="8"/>
      <c r="K711" s="8"/>
      <c r="L711" s="8"/>
    </row>
    <row r="712" spans="9:12" x14ac:dyDescent="0.25">
      <c r="I712" s="2"/>
      <c r="J712" s="8"/>
      <c r="K712" s="8"/>
      <c r="L712" s="8"/>
    </row>
    <row r="713" spans="9:12" x14ac:dyDescent="0.25">
      <c r="I713" s="2"/>
      <c r="J713" s="8"/>
      <c r="K713" s="8"/>
      <c r="L713" s="8"/>
    </row>
    <row r="714" spans="9:12" x14ac:dyDescent="0.25">
      <c r="I714" s="2"/>
      <c r="J714" s="8"/>
      <c r="K714" s="8"/>
      <c r="L714" s="8"/>
    </row>
    <row r="715" spans="9:12" x14ac:dyDescent="0.25">
      <c r="I715" s="2"/>
      <c r="J715" s="8"/>
      <c r="K715" s="8"/>
      <c r="L715" s="8"/>
    </row>
    <row r="716" spans="9:12" x14ac:dyDescent="0.25">
      <c r="I716" s="2"/>
      <c r="J716" s="8"/>
      <c r="K716" s="8"/>
      <c r="L716" s="8"/>
    </row>
    <row r="717" spans="9:12" x14ac:dyDescent="0.25">
      <c r="I717" s="2"/>
      <c r="J717" s="8"/>
      <c r="K717" s="8"/>
      <c r="L717" s="8"/>
    </row>
    <row r="718" spans="9:12" x14ac:dyDescent="0.25">
      <c r="I718" s="2"/>
      <c r="J718" s="8"/>
      <c r="K718" s="8"/>
      <c r="L718" s="8"/>
    </row>
    <row r="719" spans="9:12" x14ac:dyDescent="0.25">
      <c r="I719" s="2"/>
      <c r="J719" s="8"/>
      <c r="K719" s="8"/>
      <c r="L719" s="8"/>
    </row>
    <row r="720" spans="9:12" x14ac:dyDescent="0.25">
      <c r="I720" s="2"/>
      <c r="J720" s="8"/>
      <c r="K720" s="8"/>
      <c r="L720" s="8"/>
    </row>
    <row r="721" spans="9:12" x14ac:dyDescent="0.25">
      <c r="I721" s="2"/>
      <c r="J721" s="8"/>
      <c r="K721" s="8"/>
      <c r="L721" s="8"/>
    </row>
    <row r="722" spans="9:12" x14ac:dyDescent="0.25">
      <c r="I722" s="2"/>
      <c r="J722" s="8"/>
      <c r="K722" s="8"/>
      <c r="L722" s="8"/>
    </row>
    <row r="723" spans="9:12" x14ac:dyDescent="0.25">
      <c r="I723" s="2"/>
      <c r="J723" s="8"/>
      <c r="K723" s="8"/>
      <c r="L723" s="8"/>
    </row>
    <row r="724" spans="9:12" x14ac:dyDescent="0.25">
      <c r="I724" s="2"/>
      <c r="J724" s="8"/>
      <c r="K724" s="8"/>
      <c r="L724" s="8"/>
    </row>
    <row r="725" spans="9:12" x14ac:dyDescent="0.25">
      <c r="I725" s="2"/>
      <c r="J725" s="8"/>
      <c r="K725" s="8"/>
      <c r="L725" s="8"/>
    </row>
    <row r="726" spans="9:12" x14ac:dyDescent="0.25">
      <c r="I726" s="2"/>
      <c r="J726" s="8"/>
      <c r="K726" s="8"/>
      <c r="L726" s="8"/>
    </row>
    <row r="727" spans="9:12" x14ac:dyDescent="0.25">
      <c r="I727" s="2"/>
      <c r="J727" s="8"/>
      <c r="K727" s="8"/>
      <c r="L727" s="8"/>
    </row>
    <row r="728" spans="9:12" x14ac:dyDescent="0.25">
      <c r="I728" s="2"/>
      <c r="J728" s="8"/>
      <c r="K728" s="8"/>
      <c r="L728" s="8"/>
    </row>
    <row r="729" spans="9:12" x14ac:dyDescent="0.25">
      <c r="I729" s="2"/>
      <c r="J729" s="8"/>
      <c r="K729" s="8"/>
      <c r="L729" s="8"/>
    </row>
    <row r="730" spans="9:12" x14ac:dyDescent="0.25">
      <c r="I730" s="2"/>
      <c r="J730" s="8"/>
      <c r="K730" s="8"/>
      <c r="L730" s="8"/>
    </row>
    <row r="731" spans="9:12" x14ac:dyDescent="0.25">
      <c r="I731" s="2"/>
      <c r="J731" s="8"/>
      <c r="K731" s="8"/>
      <c r="L731" s="8"/>
    </row>
    <row r="732" spans="9:12" x14ac:dyDescent="0.25">
      <c r="I732" s="2"/>
      <c r="J732" s="8"/>
      <c r="K732" s="8"/>
      <c r="L732" s="8"/>
    </row>
    <row r="733" spans="9:12" x14ac:dyDescent="0.25">
      <c r="I733" s="2"/>
      <c r="J733" s="8"/>
      <c r="K733" s="8"/>
      <c r="L733" s="8"/>
    </row>
    <row r="734" spans="9:12" x14ac:dyDescent="0.25">
      <c r="I734" s="2"/>
      <c r="J734" s="8"/>
      <c r="K734" s="8"/>
      <c r="L734" s="8"/>
    </row>
    <row r="735" spans="9:12" x14ac:dyDescent="0.25">
      <c r="I735" s="2"/>
      <c r="J735" s="8"/>
      <c r="K735" s="8"/>
      <c r="L735" s="8"/>
    </row>
    <row r="736" spans="9:12" x14ac:dyDescent="0.25">
      <c r="I736" s="2"/>
      <c r="J736" s="8"/>
      <c r="K736" s="8"/>
      <c r="L736" s="8"/>
    </row>
    <row r="737" spans="9:12" x14ac:dyDescent="0.25">
      <c r="I737" s="2"/>
      <c r="J737" s="8"/>
      <c r="K737" s="8"/>
      <c r="L737" s="8"/>
    </row>
    <row r="738" spans="9:12" x14ac:dyDescent="0.25">
      <c r="I738" s="2"/>
      <c r="J738" s="8"/>
      <c r="K738" s="8"/>
      <c r="L738" s="8"/>
    </row>
    <row r="739" spans="9:12" x14ac:dyDescent="0.25">
      <c r="I739" s="2"/>
      <c r="J739" s="8"/>
      <c r="K739" s="8"/>
      <c r="L739" s="8"/>
    </row>
    <row r="740" spans="9:12" x14ac:dyDescent="0.25">
      <c r="I740" s="2"/>
      <c r="J740" s="8"/>
      <c r="K740" s="8"/>
      <c r="L740" s="8"/>
    </row>
    <row r="741" spans="9:12" x14ac:dyDescent="0.25">
      <c r="I741" s="2"/>
      <c r="J741" s="8"/>
      <c r="K741" s="8"/>
      <c r="L741" s="8"/>
    </row>
    <row r="742" spans="9:12" x14ac:dyDescent="0.25">
      <c r="I742" s="2"/>
      <c r="J742" s="8"/>
      <c r="K742" s="8"/>
      <c r="L742" s="8"/>
    </row>
    <row r="743" spans="9:12" x14ac:dyDescent="0.25">
      <c r="I743" s="2"/>
      <c r="J743" s="8"/>
      <c r="K743" s="8"/>
      <c r="L743" s="8"/>
    </row>
    <row r="744" spans="9:12" x14ac:dyDescent="0.25">
      <c r="I744" s="2"/>
      <c r="J744" s="8"/>
      <c r="K744" s="8"/>
      <c r="L744" s="8"/>
    </row>
    <row r="745" spans="9:12" x14ac:dyDescent="0.25">
      <c r="I745" s="2"/>
      <c r="J745" s="8"/>
      <c r="K745" s="8"/>
      <c r="L745" s="8"/>
    </row>
    <row r="746" spans="9:12" x14ac:dyDescent="0.25">
      <c r="I746" s="2"/>
      <c r="J746" s="8"/>
      <c r="K746" s="8"/>
      <c r="L746" s="8"/>
    </row>
    <row r="747" spans="9:12" x14ac:dyDescent="0.25">
      <c r="I747" s="2"/>
      <c r="J747" s="8"/>
      <c r="K747" s="8"/>
      <c r="L747" s="8"/>
    </row>
    <row r="748" spans="9:12" x14ac:dyDescent="0.25">
      <c r="I748" s="2"/>
      <c r="J748" s="8"/>
      <c r="K748" s="8"/>
      <c r="L748" s="8"/>
    </row>
    <row r="749" spans="9:12" x14ac:dyDescent="0.25">
      <c r="I749" s="2"/>
      <c r="J749" s="8"/>
      <c r="K749" s="8"/>
      <c r="L749" s="8"/>
    </row>
    <row r="750" spans="9:12" x14ac:dyDescent="0.25">
      <c r="I750" s="2"/>
      <c r="J750" s="8"/>
      <c r="K750" s="8"/>
      <c r="L750" s="8"/>
    </row>
    <row r="751" spans="9:12" x14ac:dyDescent="0.25">
      <c r="I751" s="2"/>
      <c r="J751" s="8"/>
      <c r="K751" s="8"/>
      <c r="L751" s="8"/>
    </row>
    <row r="752" spans="9:12" x14ac:dyDescent="0.25">
      <c r="I752" s="2"/>
      <c r="J752" s="8"/>
      <c r="K752" s="8"/>
      <c r="L752" s="8"/>
    </row>
    <row r="753" spans="9:12" x14ac:dyDescent="0.25">
      <c r="I753" s="2"/>
      <c r="J753" s="8"/>
      <c r="K753" s="8"/>
      <c r="L753" s="8"/>
    </row>
    <row r="754" spans="9:12" x14ac:dyDescent="0.25">
      <c r="I754" s="2"/>
      <c r="J754" s="8"/>
      <c r="K754" s="8"/>
      <c r="L754" s="8"/>
    </row>
    <row r="755" spans="9:12" x14ac:dyDescent="0.25">
      <c r="I755" s="2"/>
      <c r="J755" s="8"/>
      <c r="K755" s="8"/>
      <c r="L755" s="8"/>
    </row>
    <row r="756" spans="9:12" x14ac:dyDescent="0.25">
      <c r="I756" s="2"/>
      <c r="J756" s="8"/>
      <c r="K756" s="8"/>
      <c r="L756" s="8"/>
    </row>
    <row r="757" spans="9:12" x14ac:dyDescent="0.25">
      <c r="I757" s="2"/>
      <c r="J757" s="8"/>
      <c r="K757" s="8"/>
      <c r="L757" s="8"/>
    </row>
    <row r="758" spans="9:12" x14ac:dyDescent="0.25">
      <c r="I758" s="2"/>
      <c r="J758" s="8"/>
      <c r="K758" s="8"/>
      <c r="L758" s="8"/>
    </row>
    <row r="759" spans="9:12" x14ac:dyDescent="0.25">
      <c r="I759" s="2"/>
      <c r="J759" s="8"/>
      <c r="K759" s="8"/>
      <c r="L759" s="8"/>
    </row>
    <row r="760" spans="9:12" x14ac:dyDescent="0.25">
      <c r="I760" s="2"/>
      <c r="J760" s="8"/>
      <c r="K760" s="8"/>
      <c r="L760" s="8"/>
    </row>
    <row r="761" spans="9:12" x14ac:dyDescent="0.25">
      <c r="I761" s="2"/>
      <c r="J761" s="8"/>
      <c r="K761" s="8"/>
      <c r="L761" s="8"/>
    </row>
    <row r="762" spans="9:12" x14ac:dyDescent="0.25">
      <c r="I762" s="2"/>
      <c r="J762" s="8"/>
      <c r="K762" s="8"/>
      <c r="L762" s="8"/>
    </row>
    <row r="763" spans="9:12" x14ac:dyDescent="0.25">
      <c r="I763" s="2"/>
      <c r="J763" s="8"/>
      <c r="K763" s="8"/>
      <c r="L763" s="8"/>
    </row>
    <row r="764" spans="9:12" x14ac:dyDescent="0.25">
      <c r="I764" s="2"/>
      <c r="J764" s="8"/>
      <c r="K764" s="8"/>
      <c r="L764" s="8"/>
    </row>
    <row r="765" spans="9:12" x14ac:dyDescent="0.25">
      <c r="I765" s="2"/>
      <c r="J765" s="8"/>
      <c r="K765" s="8"/>
      <c r="L765" s="8"/>
    </row>
    <row r="766" spans="9:12" x14ac:dyDescent="0.25">
      <c r="I766" s="2"/>
      <c r="J766" s="8"/>
      <c r="K766" s="8"/>
      <c r="L766" s="8"/>
    </row>
    <row r="767" spans="9:12" x14ac:dyDescent="0.25">
      <c r="I767" s="2"/>
      <c r="J767" s="8"/>
      <c r="K767" s="8"/>
      <c r="L767" s="8"/>
    </row>
    <row r="768" spans="9:12" x14ac:dyDescent="0.25">
      <c r="I768" s="2"/>
      <c r="J768" s="8"/>
      <c r="K768" s="8"/>
      <c r="L768" s="8"/>
    </row>
    <row r="769" spans="9:12" x14ac:dyDescent="0.25">
      <c r="I769" s="2"/>
      <c r="J769" s="8"/>
      <c r="K769" s="8"/>
      <c r="L769" s="8"/>
    </row>
    <row r="770" spans="9:12" x14ac:dyDescent="0.25">
      <c r="I770" s="2"/>
      <c r="J770" s="8"/>
      <c r="K770" s="8"/>
      <c r="L770" s="8"/>
    </row>
    <row r="771" spans="9:12" x14ac:dyDescent="0.25">
      <c r="I771" s="2"/>
      <c r="J771" s="8"/>
      <c r="K771" s="8"/>
      <c r="L771" s="8"/>
    </row>
    <row r="772" spans="9:12" x14ac:dyDescent="0.25">
      <c r="I772" s="2"/>
      <c r="J772" s="8"/>
      <c r="K772" s="8"/>
      <c r="L772" s="8"/>
    </row>
    <row r="773" spans="9:12" x14ac:dyDescent="0.25">
      <c r="I773" s="2"/>
      <c r="J773" s="8"/>
      <c r="K773" s="8"/>
      <c r="L773" s="8"/>
    </row>
    <row r="774" spans="9:12" x14ac:dyDescent="0.25">
      <c r="I774" s="2"/>
      <c r="J774" s="8"/>
      <c r="K774" s="8"/>
      <c r="L774" s="8"/>
    </row>
    <row r="775" spans="9:12" x14ac:dyDescent="0.25">
      <c r="I775" s="2"/>
      <c r="J775" s="8"/>
      <c r="K775" s="8"/>
      <c r="L775" s="8"/>
    </row>
    <row r="776" spans="9:12" x14ac:dyDescent="0.25">
      <c r="I776" s="2"/>
      <c r="J776" s="8"/>
      <c r="K776" s="8"/>
      <c r="L776" s="8"/>
    </row>
    <row r="777" spans="9:12" x14ac:dyDescent="0.25">
      <c r="I777" s="2"/>
      <c r="J777" s="8"/>
      <c r="K777" s="8"/>
      <c r="L777" s="8"/>
    </row>
    <row r="778" spans="9:12" x14ac:dyDescent="0.25">
      <c r="I778" s="2"/>
      <c r="J778" s="8"/>
      <c r="K778" s="8"/>
      <c r="L778" s="8"/>
    </row>
    <row r="779" spans="9:12" x14ac:dyDescent="0.25">
      <c r="I779" s="2"/>
      <c r="J779" s="8"/>
      <c r="K779" s="8"/>
      <c r="L779" s="8"/>
    </row>
    <row r="780" spans="9:12" x14ac:dyDescent="0.25">
      <c r="I780" s="2"/>
      <c r="J780" s="8"/>
      <c r="K780" s="8"/>
      <c r="L780" s="8"/>
    </row>
    <row r="781" spans="9:12" x14ac:dyDescent="0.25">
      <c r="I781" s="2"/>
      <c r="J781" s="8"/>
      <c r="K781" s="8"/>
      <c r="L781" s="8"/>
    </row>
    <row r="782" spans="9:12" x14ac:dyDescent="0.25">
      <c r="I782" s="2"/>
      <c r="J782" s="8"/>
      <c r="K782" s="8"/>
      <c r="L782" s="8"/>
    </row>
    <row r="783" spans="9:12" x14ac:dyDescent="0.25">
      <c r="I783" s="2"/>
      <c r="J783" s="8"/>
      <c r="K783" s="8"/>
      <c r="L783" s="8"/>
    </row>
    <row r="784" spans="9:12" x14ac:dyDescent="0.25">
      <c r="I784" s="2"/>
      <c r="J784" s="8"/>
      <c r="K784" s="8"/>
      <c r="L784" s="8"/>
    </row>
    <row r="785" spans="9:12" x14ac:dyDescent="0.25">
      <c r="I785" s="2"/>
      <c r="J785" s="8"/>
      <c r="K785" s="8"/>
      <c r="L785" s="8"/>
    </row>
    <row r="786" spans="9:12" x14ac:dyDescent="0.25">
      <c r="I786" s="2"/>
      <c r="J786" s="8"/>
      <c r="K786" s="8"/>
      <c r="L786" s="8"/>
    </row>
    <row r="787" spans="9:12" x14ac:dyDescent="0.25">
      <c r="I787" s="2"/>
      <c r="J787" s="8"/>
      <c r="K787" s="8"/>
      <c r="L787" s="8"/>
    </row>
    <row r="788" spans="9:12" x14ac:dyDescent="0.25">
      <c r="I788" s="2"/>
      <c r="J788" s="8"/>
      <c r="K788" s="8"/>
      <c r="L788" s="8"/>
    </row>
    <row r="789" spans="9:12" x14ac:dyDescent="0.25">
      <c r="I789" s="2"/>
      <c r="J789" s="8"/>
      <c r="K789" s="8"/>
      <c r="L789" s="8"/>
    </row>
    <row r="790" spans="9:12" x14ac:dyDescent="0.25">
      <c r="I790" s="2"/>
      <c r="J790" s="8"/>
      <c r="K790" s="8"/>
      <c r="L790" s="8"/>
    </row>
    <row r="791" spans="9:12" x14ac:dyDescent="0.25">
      <c r="I791" s="2"/>
      <c r="J791" s="8"/>
      <c r="K791" s="8"/>
      <c r="L791" s="8"/>
    </row>
    <row r="792" spans="9:12" x14ac:dyDescent="0.25">
      <c r="I792" s="2"/>
      <c r="J792" s="8"/>
      <c r="K792" s="8"/>
      <c r="L792" s="8"/>
    </row>
    <row r="793" spans="9:12" x14ac:dyDescent="0.25">
      <c r="I793" s="2"/>
      <c r="J793" s="8"/>
      <c r="K793" s="8"/>
      <c r="L793" s="8"/>
    </row>
    <row r="794" spans="9:12" x14ac:dyDescent="0.25">
      <c r="I794" s="2"/>
      <c r="J794" s="8"/>
      <c r="K794" s="8"/>
      <c r="L794" s="8"/>
    </row>
    <row r="795" spans="9:12" x14ac:dyDescent="0.25">
      <c r="I795" s="2"/>
      <c r="J795" s="8"/>
      <c r="K795" s="8"/>
      <c r="L795" s="8"/>
    </row>
    <row r="796" spans="9:12" x14ac:dyDescent="0.25">
      <c r="I796" s="2"/>
      <c r="J796" s="8"/>
      <c r="K796" s="8"/>
      <c r="L796" s="8"/>
    </row>
    <row r="797" spans="9:12" x14ac:dyDescent="0.25">
      <c r="I797" s="2"/>
      <c r="J797" s="8"/>
      <c r="K797" s="8"/>
      <c r="L797" s="8"/>
    </row>
    <row r="798" spans="9:12" x14ac:dyDescent="0.25">
      <c r="I798" s="2"/>
      <c r="J798" s="8"/>
      <c r="K798" s="8"/>
      <c r="L798" s="8"/>
    </row>
    <row r="799" spans="9:12" x14ac:dyDescent="0.25">
      <c r="I799" s="2"/>
      <c r="J799" s="8"/>
      <c r="K799" s="8"/>
      <c r="L799" s="8"/>
    </row>
    <row r="800" spans="9:12" x14ac:dyDescent="0.25">
      <c r="I800" s="2"/>
      <c r="J800" s="8"/>
      <c r="K800" s="8"/>
      <c r="L800" s="8"/>
    </row>
    <row r="801" spans="9:12" x14ac:dyDescent="0.25">
      <c r="I801" s="2"/>
      <c r="J801" s="8"/>
      <c r="K801" s="8"/>
      <c r="L801" s="8"/>
    </row>
    <row r="802" spans="9:12" x14ac:dyDescent="0.25">
      <c r="I802" s="2"/>
      <c r="J802" s="8"/>
      <c r="K802" s="8"/>
      <c r="L802" s="8"/>
    </row>
    <row r="803" spans="9:12" x14ac:dyDescent="0.25">
      <c r="I803" s="2"/>
      <c r="J803" s="8"/>
      <c r="K803" s="8"/>
      <c r="L803" s="8"/>
    </row>
    <row r="804" spans="9:12" x14ac:dyDescent="0.25">
      <c r="I804" s="2"/>
      <c r="J804" s="8"/>
      <c r="K804" s="8"/>
      <c r="L804" s="8"/>
    </row>
    <row r="805" spans="9:12" x14ac:dyDescent="0.25">
      <c r="I805" s="2"/>
      <c r="J805" s="8"/>
      <c r="K805" s="8"/>
      <c r="L805" s="8"/>
    </row>
    <row r="806" spans="9:12" x14ac:dyDescent="0.25">
      <c r="I806" s="2"/>
      <c r="J806" s="8"/>
      <c r="K806" s="8"/>
      <c r="L806" s="8"/>
    </row>
    <row r="807" spans="9:12" x14ac:dyDescent="0.25">
      <c r="I807" s="2"/>
      <c r="J807" s="8"/>
      <c r="K807" s="8"/>
      <c r="L807" s="8"/>
    </row>
    <row r="808" spans="9:12" x14ac:dyDescent="0.25">
      <c r="I808" s="2"/>
      <c r="J808" s="8"/>
      <c r="K808" s="8"/>
      <c r="L808" s="8"/>
    </row>
    <row r="809" spans="9:12" x14ac:dyDescent="0.25">
      <c r="I809" s="2"/>
      <c r="J809" s="8"/>
      <c r="K809" s="8"/>
      <c r="L809" s="8"/>
    </row>
    <row r="810" spans="9:12" x14ac:dyDescent="0.25">
      <c r="I810" s="2"/>
      <c r="J810" s="8"/>
      <c r="K810" s="8"/>
      <c r="L810" s="8"/>
    </row>
    <row r="811" spans="9:12" x14ac:dyDescent="0.25">
      <c r="I811" s="2"/>
      <c r="J811" s="8"/>
      <c r="K811" s="8"/>
      <c r="L811" s="8"/>
    </row>
    <row r="812" spans="9:12" x14ac:dyDescent="0.25">
      <c r="I812" s="2"/>
      <c r="J812" s="8"/>
      <c r="K812" s="8"/>
      <c r="L812" s="8"/>
    </row>
    <row r="813" spans="9:12" x14ac:dyDescent="0.25">
      <c r="I813" s="2"/>
      <c r="J813" s="8"/>
      <c r="K813" s="8"/>
      <c r="L813" s="8"/>
    </row>
    <row r="814" spans="9:12" x14ac:dyDescent="0.25">
      <c r="I814" s="2"/>
      <c r="J814" s="8"/>
      <c r="K814" s="8"/>
      <c r="L814" s="8"/>
    </row>
    <row r="815" spans="9:12" x14ac:dyDescent="0.25">
      <c r="I815" s="2"/>
      <c r="J815" s="8"/>
      <c r="K815" s="8"/>
      <c r="L815" s="8"/>
    </row>
    <row r="816" spans="9:12" x14ac:dyDescent="0.25">
      <c r="I816" s="2"/>
      <c r="J816" s="8"/>
      <c r="K816" s="8"/>
      <c r="L816" s="8"/>
    </row>
    <row r="817" spans="9:12" x14ac:dyDescent="0.25">
      <c r="I817" s="2"/>
      <c r="J817" s="8"/>
      <c r="K817" s="8"/>
      <c r="L817" s="8"/>
    </row>
    <row r="818" spans="9:12" x14ac:dyDescent="0.25">
      <c r="I818" s="2"/>
      <c r="J818" s="8"/>
      <c r="K818" s="8"/>
      <c r="L818" s="8"/>
    </row>
    <row r="819" spans="9:12" x14ac:dyDescent="0.25">
      <c r="I819" s="2"/>
      <c r="J819" s="8"/>
      <c r="K819" s="8"/>
      <c r="L819" s="8"/>
    </row>
    <row r="820" spans="9:12" x14ac:dyDescent="0.25">
      <c r="I820" s="2"/>
      <c r="J820" s="8"/>
      <c r="K820" s="8"/>
      <c r="L820" s="8"/>
    </row>
    <row r="821" spans="9:12" x14ac:dyDescent="0.25">
      <c r="I821" s="2"/>
      <c r="J821" s="8"/>
      <c r="K821" s="8"/>
      <c r="L821" s="8"/>
    </row>
    <row r="822" spans="9:12" x14ac:dyDescent="0.25">
      <c r="I822" s="2"/>
      <c r="J822" s="8"/>
      <c r="K822" s="8"/>
      <c r="L822" s="8"/>
    </row>
    <row r="823" spans="9:12" x14ac:dyDescent="0.25">
      <c r="I823" s="2"/>
      <c r="J823" s="8"/>
      <c r="K823" s="8"/>
      <c r="L823" s="8"/>
    </row>
    <row r="824" spans="9:12" x14ac:dyDescent="0.25">
      <c r="I824" s="2"/>
      <c r="J824" s="8"/>
      <c r="K824" s="8"/>
      <c r="L824" s="8"/>
    </row>
    <row r="825" spans="9:12" x14ac:dyDescent="0.25">
      <c r="I825" s="2"/>
      <c r="J825" s="8"/>
      <c r="K825" s="8"/>
      <c r="L825" s="8"/>
    </row>
    <row r="826" spans="9:12" x14ac:dyDescent="0.25">
      <c r="I826" s="2"/>
      <c r="J826" s="8"/>
      <c r="K826" s="8"/>
      <c r="L826" s="8"/>
    </row>
    <row r="827" spans="9:12" x14ac:dyDescent="0.25">
      <c r="I827" s="2"/>
      <c r="J827" s="8"/>
      <c r="K827" s="8"/>
      <c r="L827" s="8"/>
    </row>
    <row r="828" spans="9:12" x14ac:dyDescent="0.25">
      <c r="I828" s="2"/>
      <c r="J828" s="8"/>
      <c r="K828" s="8"/>
      <c r="L828" s="8"/>
    </row>
    <row r="829" spans="9:12" x14ac:dyDescent="0.25">
      <c r="I829" s="2"/>
      <c r="J829" s="8"/>
      <c r="K829" s="8"/>
      <c r="L829" s="8"/>
    </row>
    <row r="830" spans="9:12" x14ac:dyDescent="0.25">
      <c r="I830" s="2"/>
      <c r="J830" s="8"/>
      <c r="K830" s="8"/>
      <c r="L830" s="8"/>
    </row>
    <row r="831" spans="9:12" x14ac:dyDescent="0.25">
      <c r="I831" s="2"/>
      <c r="J831" s="8"/>
      <c r="K831" s="8"/>
      <c r="L831" s="8"/>
    </row>
    <row r="832" spans="9:12" x14ac:dyDescent="0.25">
      <c r="I832" s="2"/>
      <c r="J832" s="8"/>
      <c r="K832" s="8"/>
      <c r="L832" s="8"/>
    </row>
    <row r="833" spans="9:12" x14ac:dyDescent="0.25">
      <c r="I833" s="2"/>
      <c r="J833" s="8"/>
      <c r="K833" s="8"/>
      <c r="L833" s="8"/>
    </row>
    <row r="834" spans="9:12" x14ac:dyDescent="0.25">
      <c r="I834" s="2"/>
      <c r="J834" s="8"/>
      <c r="K834" s="8"/>
      <c r="L834" s="8"/>
    </row>
    <row r="835" spans="9:12" x14ac:dyDescent="0.25">
      <c r="I835" s="2"/>
      <c r="J835" s="8"/>
      <c r="K835" s="8"/>
      <c r="L835" s="8"/>
    </row>
    <row r="836" spans="9:12" x14ac:dyDescent="0.25">
      <c r="I836" s="2"/>
      <c r="J836" s="8"/>
      <c r="K836" s="8"/>
      <c r="L836" s="8"/>
    </row>
    <row r="837" spans="9:12" x14ac:dyDescent="0.25">
      <c r="I837" s="2"/>
      <c r="J837" s="8"/>
      <c r="K837" s="8"/>
      <c r="L837" s="8"/>
    </row>
    <row r="838" spans="9:12" x14ac:dyDescent="0.25">
      <c r="I838" s="2"/>
      <c r="J838" s="8"/>
      <c r="K838" s="8"/>
      <c r="L838" s="8"/>
    </row>
    <row r="839" spans="9:12" x14ac:dyDescent="0.25">
      <c r="I839" s="2"/>
      <c r="J839" s="8"/>
      <c r="K839" s="8"/>
      <c r="L839" s="8"/>
    </row>
    <row r="840" spans="9:12" x14ac:dyDescent="0.25">
      <c r="I840" s="2"/>
      <c r="J840" s="8"/>
      <c r="K840" s="8"/>
      <c r="L840" s="8"/>
    </row>
    <row r="841" spans="9:12" x14ac:dyDescent="0.25">
      <c r="I841" s="2"/>
      <c r="J841" s="8"/>
      <c r="K841" s="8"/>
      <c r="L841" s="8"/>
    </row>
    <row r="842" spans="9:12" x14ac:dyDescent="0.25">
      <c r="I842" s="2"/>
      <c r="J842" s="8"/>
      <c r="K842" s="8"/>
      <c r="L842" s="8"/>
    </row>
    <row r="843" spans="9:12" x14ac:dyDescent="0.25">
      <c r="I843" s="2"/>
      <c r="J843" s="8"/>
      <c r="K843" s="8"/>
      <c r="L843" s="8"/>
    </row>
    <row r="844" spans="9:12" x14ac:dyDescent="0.25">
      <c r="I844" s="2"/>
      <c r="J844" s="8"/>
      <c r="K844" s="8"/>
      <c r="L844" s="8"/>
    </row>
    <row r="845" spans="9:12" x14ac:dyDescent="0.25">
      <c r="I845" s="2"/>
      <c r="J845" s="8"/>
      <c r="K845" s="8"/>
      <c r="L845" s="8"/>
    </row>
    <row r="846" spans="9:12" x14ac:dyDescent="0.25">
      <c r="I846" s="2"/>
      <c r="J846" s="8"/>
      <c r="K846" s="8"/>
      <c r="L846" s="8"/>
    </row>
    <row r="847" spans="9:12" x14ac:dyDescent="0.25">
      <c r="I847" s="2"/>
      <c r="J847" s="8"/>
      <c r="K847" s="8"/>
      <c r="L847" s="8"/>
    </row>
    <row r="848" spans="9:12" x14ac:dyDescent="0.25">
      <c r="I848" s="2"/>
      <c r="J848" s="8"/>
      <c r="K848" s="8"/>
      <c r="L848" s="8"/>
    </row>
    <row r="849" spans="9:12" x14ac:dyDescent="0.25">
      <c r="I849" s="2"/>
      <c r="J849" s="8"/>
      <c r="K849" s="8"/>
      <c r="L849" s="8"/>
    </row>
    <row r="850" spans="9:12" x14ac:dyDescent="0.25">
      <c r="I850" s="2"/>
      <c r="J850" s="8"/>
      <c r="K850" s="8"/>
      <c r="L850" s="8"/>
    </row>
    <row r="851" spans="9:12" x14ac:dyDescent="0.25">
      <c r="I851" s="2"/>
      <c r="J851" s="8"/>
      <c r="K851" s="8"/>
      <c r="L851" s="8"/>
    </row>
    <row r="852" spans="9:12" x14ac:dyDescent="0.25">
      <c r="I852" s="2"/>
      <c r="J852" s="8"/>
      <c r="K852" s="8"/>
      <c r="L852" s="8"/>
    </row>
    <row r="853" spans="9:12" x14ac:dyDescent="0.25">
      <c r="I853" s="2"/>
      <c r="J853" s="8"/>
      <c r="K853" s="8"/>
      <c r="L853" s="8"/>
    </row>
    <row r="854" spans="9:12" x14ac:dyDescent="0.25">
      <c r="I854" s="2"/>
      <c r="J854" s="8"/>
      <c r="K854" s="8"/>
      <c r="L854" s="8"/>
    </row>
    <row r="855" spans="9:12" x14ac:dyDescent="0.25">
      <c r="I855" s="2"/>
      <c r="J855" s="8"/>
      <c r="K855" s="8"/>
      <c r="L855" s="8"/>
    </row>
    <row r="856" spans="9:12" x14ac:dyDescent="0.25">
      <c r="I856" s="2"/>
      <c r="J856" s="8"/>
      <c r="K856" s="8"/>
      <c r="L856" s="8"/>
    </row>
    <row r="857" spans="9:12" x14ac:dyDescent="0.25">
      <c r="I857" s="2"/>
      <c r="J857" s="8"/>
      <c r="K857" s="8"/>
      <c r="L857" s="8"/>
    </row>
    <row r="858" spans="9:12" x14ac:dyDescent="0.25">
      <c r="I858" s="2"/>
      <c r="J858" s="8"/>
      <c r="K858" s="8"/>
      <c r="L858" s="8"/>
    </row>
    <row r="859" spans="9:12" x14ac:dyDescent="0.25">
      <c r="I859" s="2"/>
      <c r="J859" s="8"/>
      <c r="K859" s="8"/>
      <c r="L859" s="8"/>
    </row>
    <row r="860" spans="9:12" x14ac:dyDescent="0.25">
      <c r="I860" s="2"/>
      <c r="J860" s="8"/>
      <c r="K860" s="8"/>
      <c r="L860" s="8"/>
    </row>
    <row r="861" spans="9:12" x14ac:dyDescent="0.25">
      <c r="I861" s="2"/>
      <c r="J861" s="8"/>
      <c r="K861" s="8"/>
      <c r="L861" s="8"/>
    </row>
    <row r="862" spans="9:12" x14ac:dyDescent="0.25">
      <c r="I862" s="2"/>
      <c r="J862" s="8"/>
      <c r="K862" s="8"/>
      <c r="L862" s="8"/>
    </row>
    <row r="863" spans="9:12" x14ac:dyDescent="0.25">
      <c r="I863" s="2"/>
      <c r="J863" s="8"/>
      <c r="K863" s="8"/>
      <c r="L863" s="8"/>
    </row>
    <row r="864" spans="9:12" x14ac:dyDescent="0.25">
      <c r="I864" s="2"/>
      <c r="J864" s="8"/>
      <c r="K864" s="8"/>
      <c r="L864" s="8"/>
    </row>
    <row r="865" spans="9:12" x14ac:dyDescent="0.25">
      <c r="I865" s="2"/>
      <c r="J865" s="8"/>
      <c r="K865" s="8"/>
      <c r="L865" s="8"/>
    </row>
    <row r="866" spans="9:12" x14ac:dyDescent="0.25">
      <c r="I866" s="2"/>
      <c r="J866" s="8"/>
      <c r="K866" s="8"/>
      <c r="L866" s="8"/>
    </row>
    <row r="867" spans="9:12" x14ac:dyDescent="0.25">
      <c r="I867" s="2"/>
      <c r="J867" s="8"/>
      <c r="K867" s="8"/>
      <c r="L867" s="8"/>
    </row>
    <row r="868" spans="9:12" x14ac:dyDescent="0.25">
      <c r="I868" s="2"/>
      <c r="J868" s="8"/>
      <c r="K868" s="8"/>
      <c r="L868" s="8"/>
    </row>
    <row r="869" spans="9:12" x14ac:dyDescent="0.25">
      <c r="I869" s="2"/>
      <c r="J869" s="8"/>
      <c r="K869" s="8"/>
      <c r="L869" s="8"/>
    </row>
    <row r="870" spans="9:12" x14ac:dyDescent="0.25">
      <c r="I870" s="2"/>
      <c r="J870" s="8"/>
      <c r="K870" s="8"/>
      <c r="L870" s="8"/>
    </row>
    <row r="871" spans="9:12" x14ac:dyDescent="0.25">
      <c r="I871" s="2"/>
      <c r="J871" s="8"/>
      <c r="K871" s="8"/>
      <c r="L871" s="8"/>
    </row>
    <row r="872" spans="9:12" x14ac:dyDescent="0.25">
      <c r="I872" s="2"/>
      <c r="J872" s="8"/>
      <c r="K872" s="8"/>
      <c r="L872" s="8"/>
    </row>
    <row r="873" spans="9:12" x14ac:dyDescent="0.25">
      <c r="I873" s="2"/>
      <c r="J873" s="8"/>
      <c r="K873" s="8"/>
      <c r="L873" s="8"/>
    </row>
    <row r="874" spans="9:12" x14ac:dyDescent="0.25">
      <c r="I874" s="2"/>
      <c r="J874" s="8"/>
      <c r="K874" s="8"/>
      <c r="L874" s="8"/>
    </row>
    <row r="875" spans="9:12" x14ac:dyDescent="0.25">
      <c r="I875" s="2"/>
      <c r="J875" s="8"/>
      <c r="K875" s="8"/>
      <c r="L875" s="8"/>
    </row>
    <row r="876" spans="9:12" x14ac:dyDescent="0.25">
      <c r="I876" s="2"/>
      <c r="J876" s="8"/>
      <c r="K876" s="8"/>
      <c r="L876" s="8"/>
    </row>
    <row r="877" spans="9:12" x14ac:dyDescent="0.25">
      <c r="I877" s="2"/>
      <c r="J877" s="8"/>
      <c r="K877" s="8"/>
      <c r="L877" s="8"/>
    </row>
    <row r="878" spans="9:12" x14ac:dyDescent="0.25">
      <c r="I878" s="2"/>
      <c r="J878" s="8"/>
      <c r="K878" s="8"/>
      <c r="L878" s="8"/>
    </row>
    <row r="879" spans="9:12" x14ac:dyDescent="0.25">
      <c r="I879" s="2"/>
      <c r="J879" s="8"/>
      <c r="K879" s="8"/>
      <c r="L879" s="8"/>
    </row>
    <row r="880" spans="9:12" x14ac:dyDescent="0.25">
      <c r="I880" s="2"/>
      <c r="J880" s="8"/>
      <c r="K880" s="8"/>
      <c r="L880" s="8"/>
    </row>
    <row r="881" spans="9:12" x14ac:dyDescent="0.25">
      <c r="I881" s="2"/>
      <c r="J881" s="8"/>
      <c r="K881" s="8"/>
      <c r="L881" s="8"/>
    </row>
    <row r="882" spans="9:12" x14ac:dyDescent="0.25">
      <c r="I882" s="2"/>
      <c r="J882" s="8"/>
      <c r="K882" s="8"/>
      <c r="L882" s="8"/>
    </row>
    <row r="883" spans="9:12" x14ac:dyDescent="0.25">
      <c r="I883" s="2"/>
      <c r="J883" s="8"/>
      <c r="K883" s="8"/>
      <c r="L883" s="8"/>
    </row>
    <row r="884" spans="9:12" x14ac:dyDescent="0.25">
      <c r="I884" s="2"/>
      <c r="J884" s="8"/>
      <c r="K884" s="8"/>
      <c r="L884" s="8"/>
    </row>
    <row r="885" spans="9:12" x14ac:dyDescent="0.25">
      <c r="I885" s="2"/>
      <c r="J885" s="8"/>
      <c r="K885" s="8"/>
      <c r="L885" s="8"/>
    </row>
    <row r="886" spans="9:12" x14ac:dyDescent="0.25">
      <c r="I886" s="2"/>
      <c r="J886" s="8"/>
      <c r="K886" s="8"/>
      <c r="L886" s="8"/>
    </row>
    <row r="887" spans="9:12" x14ac:dyDescent="0.25">
      <c r="I887" s="2"/>
      <c r="J887" s="8"/>
      <c r="K887" s="8"/>
      <c r="L887" s="8"/>
    </row>
    <row r="888" spans="9:12" x14ac:dyDescent="0.25">
      <c r="I888" s="2"/>
      <c r="J888" s="8"/>
      <c r="K888" s="8"/>
      <c r="L888" s="8"/>
    </row>
    <row r="889" spans="9:12" x14ac:dyDescent="0.25">
      <c r="I889" s="2"/>
      <c r="J889" s="8"/>
      <c r="K889" s="8"/>
      <c r="L889" s="8"/>
    </row>
    <row r="890" spans="9:12" x14ac:dyDescent="0.25">
      <c r="I890" s="2"/>
      <c r="J890" s="8"/>
      <c r="K890" s="8"/>
      <c r="L890" s="8"/>
    </row>
    <row r="891" spans="9:12" x14ac:dyDescent="0.25">
      <c r="I891" s="2"/>
      <c r="J891" s="8"/>
      <c r="K891" s="8"/>
      <c r="L891" s="8"/>
    </row>
    <row r="892" spans="9:12" x14ac:dyDescent="0.25">
      <c r="I892" s="2"/>
      <c r="J892" s="8"/>
      <c r="K892" s="8"/>
      <c r="L892" s="8"/>
    </row>
    <row r="893" spans="9:12" x14ac:dyDescent="0.25">
      <c r="I893" s="2"/>
      <c r="J893" s="8"/>
      <c r="K893" s="8"/>
      <c r="L893" s="8"/>
    </row>
    <row r="894" spans="9:12" x14ac:dyDescent="0.25">
      <c r="I894" s="2"/>
      <c r="J894" s="8"/>
      <c r="K894" s="8"/>
      <c r="L894" s="8"/>
    </row>
    <row r="895" spans="9:12" x14ac:dyDescent="0.25">
      <c r="I895" s="2"/>
      <c r="J895" s="8"/>
      <c r="K895" s="8"/>
      <c r="L895" s="8"/>
    </row>
    <row r="896" spans="9:12" x14ac:dyDescent="0.25">
      <c r="I896" s="2"/>
      <c r="J896" s="8"/>
      <c r="K896" s="8"/>
      <c r="L896" s="8"/>
    </row>
    <row r="897" spans="9:12" x14ac:dyDescent="0.25">
      <c r="I897" s="2"/>
      <c r="J897" s="8"/>
      <c r="K897" s="8"/>
      <c r="L897" s="8"/>
    </row>
    <row r="898" spans="9:12" x14ac:dyDescent="0.25">
      <c r="I898" s="2"/>
      <c r="J898" s="8"/>
      <c r="K898" s="8"/>
      <c r="L898" s="8"/>
    </row>
    <row r="899" spans="9:12" x14ac:dyDescent="0.25">
      <c r="I899" s="2"/>
      <c r="J899" s="8"/>
      <c r="K899" s="8"/>
      <c r="L899" s="8"/>
    </row>
    <row r="900" spans="9:12" x14ac:dyDescent="0.25">
      <c r="I900" s="2"/>
      <c r="J900" s="8"/>
      <c r="K900" s="8"/>
      <c r="L900" s="8"/>
    </row>
    <row r="901" spans="9:12" x14ac:dyDescent="0.25">
      <c r="I901" s="2"/>
      <c r="J901" s="8"/>
      <c r="K901" s="8"/>
      <c r="L901" s="8"/>
    </row>
    <row r="902" spans="9:12" x14ac:dyDescent="0.25">
      <c r="I902" s="2"/>
      <c r="J902" s="8"/>
      <c r="K902" s="8"/>
      <c r="L902" s="8"/>
    </row>
    <row r="903" spans="9:12" x14ac:dyDescent="0.25">
      <c r="I903" s="2"/>
      <c r="J903" s="8"/>
      <c r="K903" s="8"/>
      <c r="L903" s="8"/>
    </row>
    <row r="904" spans="9:12" x14ac:dyDescent="0.25">
      <c r="I904" s="2"/>
      <c r="J904" s="8"/>
      <c r="K904" s="8"/>
      <c r="L904" s="8"/>
    </row>
    <row r="905" spans="9:12" x14ac:dyDescent="0.25">
      <c r="I905" s="2"/>
      <c r="J905" s="8"/>
      <c r="K905" s="8"/>
      <c r="L905" s="8"/>
    </row>
    <row r="906" spans="9:12" x14ac:dyDescent="0.25">
      <c r="I906" s="2"/>
      <c r="J906" s="8"/>
      <c r="K906" s="8"/>
      <c r="L906" s="8"/>
    </row>
    <row r="907" spans="9:12" x14ac:dyDescent="0.25">
      <c r="I907" s="2"/>
      <c r="J907" s="8"/>
      <c r="K907" s="8"/>
      <c r="L907" s="8"/>
    </row>
    <row r="908" spans="9:12" x14ac:dyDescent="0.25">
      <c r="I908" s="2"/>
      <c r="J908" s="8"/>
      <c r="K908" s="8"/>
      <c r="L908" s="8"/>
    </row>
    <row r="909" spans="9:12" x14ac:dyDescent="0.25">
      <c r="I909" s="2"/>
      <c r="J909" s="8"/>
      <c r="K909" s="8"/>
      <c r="L909" s="8"/>
    </row>
    <row r="910" spans="9:12" x14ac:dyDescent="0.25">
      <c r="I910" s="2"/>
      <c r="J910" s="8"/>
      <c r="K910" s="8"/>
      <c r="L910" s="8"/>
    </row>
    <row r="911" spans="9:12" x14ac:dyDescent="0.25">
      <c r="I911" s="2"/>
      <c r="J911" s="8"/>
      <c r="K911" s="8"/>
      <c r="L911" s="8"/>
    </row>
    <row r="912" spans="9:12" x14ac:dyDescent="0.25">
      <c r="I912" s="2"/>
      <c r="J912" s="8"/>
      <c r="K912" s="8"/>
      <c r="L912" s="8"/>
    </row>
    <row r="913" spans="9:12" x14ac:dyDescent="0.25">
      <c r="I913" s="2"/>
      <c r="J913" s="8"/>
      <c r="K913" s="8"/>
      <c r="L913" s="8"/>
    </row>
    <row r="914" spans="9:12" x14ac:dyDescent="0.25">
      <c r="I914" s="2"/>
      <c r="J914" s="8"/>
      <c r="K914" s="8"/>
      <c r="L914" s="8"/>
    </row>
    <row r="915" spans="9:12" x14ac:dyDescent="0.25">
      <c r="I915" s="2"/>
      <c r="J915" s="8"/>
      <c r="K915" s="8"/>
      <c r="L915" s="8"/>
    </row>
    <row r="916" spans="9:12" x14ac:dyDescent="0.25">
      <c r="I916" s="2"/>
      <c r="J916" s="8"/>
      <c r="K916" s="8"/>
      <c r="L916" s="8"/>
    </row>
    <row r="917" spans="9:12" x14ac:dyDescent="0.25">
      <c r="I917" s="2"/>
      <c r="J917" s="8"/>
      <c r="K917" s="8"/>
      <c r="L917" s="8"/>
    </row>
    <row r="918" spans="9:12" x14ac:dyDescent="0.25">
      <c r="I918" s="2"/>
      <c r="J918" s="8"/>
      <c r="K918" s="8"/>
      <c r="L918" s="8"/>
    </row>
    <row r="919" spans="9:12" x14ac:dyDescent="0.25">
      <c r="I919" s="2"/>
      <c r="J919" s="8"/>
      <c r="K919" s="8"/>
      <c r="L919" s="8"/>
    </row>
    <row r="920" spans="9:12" x14ac:dyDescent="0.25">
      <c r="I920" s="2"/>
      <c r="J920" s="8"/>
      <c r="K920" s="8"/>
      <c r="L920" s="8"/>
    </row>
    <row r="921" spans="9:12" x14ac:dyDescent="0.25">
      <c r="I921" s="2"/>
      <c r="J921" s="8"/>
      <c r="K921" s="8"/>
      <c r="L921" s="8"/>
    </row>
    <row r="922" spans="9:12" x14ac:dyDescent="0.25">
      <c r="I922" s="2"/>
      <c r="J922" s="8"/>
      <c r="K922" s="8"/>
      <c r="L922" s="8"/>
    </row>
    <row r="923" spans="9:12" x14ac:dyDescent="0.25">
      <c r="I923" s="2"/>
      <c r="J923" s="8"/>
      <c r="K923" s="8"/>
      <c r="L923" s="8"/>
    </row>
    <row r="924" spans="9:12" x14ac:dyDescent="0.25">
      <c r="I924" s="2"/>
      <c r="J924" s="8"/>
      <c r="K924" s="8"/>
      <c r="L924" s="8"/>
    </row>
    <row r="925" spans="9:12" x14ac:dyDescent="0.25">
      <c r="I925" s="2"/>
      <c r="J925" s="8"/>
      <c r="K925" s="8"/>
      <c r="L925" s="8"/>
    </row>
    <row r="926" spans="9:12" x14ac:dyDescent="0.25">
      <c r="I926" s="2"/>
      <c r="J926" s="8"/>
      <c r="K926" s="8"/>
      <c r="L926" s="8"/>
    </row>
    <row r="927" spans="9:12" x14ac:dyDescent="0.25">
      <c r="I927" s="2"/>
      <c r="J927" s="8"/>
      <c r="K927" s="8"/>
      <c r="L927" s="8"/>
    </row>
    <row r="928" spans="9:12" x14ac:dyDescent="0.25">
      <c r="I928" s="2"/>
      <c r="J928" s="8"/>
      <c r="K928" s="8"/>
      <c r="L928" s="8"/>
    </row>
    <row r="929" spans="9:12" x14ac:dyDescent="0.25">
      <c r="I929" s="2"/>
      <c r="J929" s="8"/>
      <c r="K929" s="8"/>
      <c r="L929" s="8"/>
    </row>
    <row r="930" spans="9:12" x14ac:dyDescent="0.25">
      <c r="I930" s="2"/>
      <c r="J930" s="8"/>
      <c r="K930" s="8"/>
      <c r="L930" s="8"/>
    </row>
    <row r="931" spans="9:12" x14ac:dyDescent="0.25">
      <c r="I931" s="2"/>
      <c r="J931" s="8"/>
      <c r="K931" s="8"/>
      <c r="L931" s="8"/>
    </row>
    <row r="932" spans="9:12" x14ac:dyDescent="0.25">
      <c r="I932" s="2"/>
      <c r="J932" s="8"/>
      <c r="K932" s="8"/>
      <c r="L932" s="8"/>
    </row>
    <row r="933" spans="9:12" x14ac:dyDescent="0.25">
      <c r="I933" s="2"/>
      <c r="J933" s="8"/>
      <c r="K933" s="8"/>
      <c r="L933" s="8"/>
    </row>
    <row r="934" spans="9:12" x14ac:dyDescent="0.25">
      <c r="I934" s="2"/>
      <c r="J934" s="8"/>
      <c r="K934" s="8"/>
      <c r="L934" s="8"/>
    </row>
    <row r="935" spans="9:12" x14ac:dyDescent="0.25">
      <c r="I935" s="2"/>
      <c r="J935" s="8"/>
      <c r="K935" s="8"/>
      <c r="L935" s="8"/>
    </row>
    <row r="936" spans="9:12" x14ac:dyDescent="0.25">
      <c r="I936" s="2"/>
      <c r="J936" s="8"/>
      <c r="K936" s="8"/>
      <c r="L936" s="8"/>
    </row>
    <row r="937" spans="9:12" x14ac:dyDescent="0.25">
      <c r="I937" s="2"/>
      <c r="J937" s="8"/>
      <c r="K937" s="8"/>
      <c r="L937" s="8"/>
    </row>
    <row r="938" spans="9:12" x14ac:dyDescent="0.25">
      <c r="I938" s="2"/>
      <c r="J938" s="8"/>
      <c r="K938" s="8"/>
      <c r="L938" s="8"/>
    </row>
    <row r="939" spans="9:12" x14ac:dyDescent="0.25">
      <c r="I939" s="2"/>
      <c r="J939" s="8"/>
      <c r="K939" s="8"/>
      <c r="L939" s="8"/>
    </row>
    <row r="940" spans="9:12" x14ac:dyDescent="0.25">
      <c r="I940" s="2"/>
      <c r="J940" s="8"/>
      <c r="K940" s="8"/>
      <c r="L940" s="8"/>
    </row>
    <row r="941" spans="9:12" x14ac:dyDescent="0.25">
      <c r="I941" s="2"/>
      <c r="J941" s="8"/>
      <c r="K941" s="8"/>
      <c r="L941" s="8"/>
    </row>
    <row r="942" spans="9:12" x14ac:dyDescent="0.25">
      <c r="I942" s="2"/>
      <c r="J942" s="8"/>
      <c r="K942" s="8"/>
      <c r="L942" s="8"/>
    </row>
    <row r="943" spans="9:12" x14ac:dyDescent="0.25">
      <c r="I943" s="2"/>
      <c r="J943" s="8"/>
      <c r="K943" s="8"/>
      <c r="L943" s="8"/>
    </row>
    <row r="944" spans="9:12" x14ac:dyDescent="0.25">
      <c r="I944" s="2"/>
      <c r="J944" s="8"/>
      <c r="K944" s="8"/>
      <c r="L944" s="8"/>
    </row>
    <row r="945" spans="9:12" x14ac:dyDescent="0.25">
      <c r="I945" s="2"/>
      <c r="J945" s="8"/>
      <c r="K945" s="8"/>
      <c r="L945" s="8"/>
    </row>
    <row r="946" spans="9:12" x14ac:dyDescent="0.25">
      <c r="I946" s="2"/>
      <c r="J946" s="8"/>
      <c r="K946" s="8"/>
      <c r="L946" s="8"/>
    </row>
    <row r="947" spans="9:12" x14ac:dyDescent="0.25">
      <c r="I947" s="2"/>
      <c r="J947" s="8"/>
      <c r="K947" s="8"/>
      <c r="L947" s="8"/>
    </row>
    <row r="948" spans="9:12" x14ac:dyDescent="0.25">
      <c r="I948" s="2"/>
      <c r="J948" s="8"/>
      <c r="K948" s="8"/>
      <c r="L948" s="8"/>
    </row>
    <row r="949" spans="9:12" x14ac:dyDescent="0.25">
      <c r="I949" s="2"/>
      <c r="J949" s="8"/>
      <c r="K949" s="8"/>
      <c r="L949" s="8"/>
    </row>
    <row r="950" spans="9:12" x14ac:dyDescent="0.25">
      <c r="I950" s="2"/>
      <c r="J950" s="8"/>
      <c r="K950" s="8"/>
      <c r="L950" s="8"/>
    </row>
    <row r="951" spans="9:12" x14ac:dyDescent="0.25">
      <c r="I951" s="2"/>
      <c r="J951" s="8"/>
      <c r="K951" s="8"/>
      <c r="L951" s="8"/>
    </row>
    <row r="952" spans="9:12" x14ac:dyDescent="0.25">
      <c r="I952" s="2"/>
      <c r="J952" s="8"/>
      <c r="K952" s="8"/>
      <c r="L952" s="8"/>
    </row>
    <row r="953" spans="9:12" x14ac:dyDescent="0.25">
      <c r="I953" s="2"/>
      <c r="J953" s="8"/>
      <c r="K953" s="8"/>
      <c r="L953" s="8"/>
    </row>
    <row r="954" spans="9:12" x14ac:dyDescent="0.25">
      <c r="I954" s="2"/>
      <c r="J954" s="8"/>
      <c r="K954" s="8"/>
      <c r="L954" s="8"/>
    </row>
    <row r="955" spans="9:12" x14ac:dyDescent="0.25">
      <c r="I955" s="2"/>
      <c r="J955" s="8"/>
      <c r="K955" s="8"/>
      <c r="L955" s="8"/>
    </row>
    <row r="956" spans="9:12" x14ac:dyDescent="0.25">
      <c r="I956" s="2"/>
      <c r="J956" s="8"/>
      <c r="K956" s="8"/>
      <c r="L956" s="8"/>
    </row>
    <row r="957" spans="9:12" x14ac:dyDescent="0.25">
      <c r="I957" s="2"/>
      <c r="J957" s="8"/>
      <c r="K957" s="8"/>
      <c r="L957" s="8"/>
    </row>
    <row r="958" spans="9:12" x14ac:dyDescent="0.25">
      <c r="I958" s="2"/>
      <c r="J958" s="8"/>
      <c r="K958" s="8"/>
      <c r="L958" s="8"/>
    </row>
    <row r="959" spans="9:12" x14ac:dyDescent="0.25">
      <c r="I959" s="2"/>
      <c r="J959" s="8"/>
      <c r="K959" s="8"/>
      <c r="L959" s="8"/>
    </row>
    <row r="960" spans="9:12" x14ac:dyDescent="0.25">
      <c r="I960" s="2"/>
      <c r="J960" s="8"/>
      <c r="K960" s="8"/>
      <c r="L960" s="8"/>
    </row>
    <row r="961" spans="9:12" x14ac:dyDescent="0.25">
      <c r="I961" s="2"/>
      <c r="J961" s="8"/>
      <c r="K961" s="8"/>
      <c r="L961" s="8"/>
    </row>
    <row r="962" spans="9:12" x14ac:dyDescent="0.25">
      <c r="I962" s="2"/>
      <c r="J962" s="8"/>
      <c r="K962" s="8"/>
      <c r="L962" s="8"/>
    </row>
    <row r="963" spans="9:12" x14ac:dyDescent="0.25">
      <c r="I963" s="2"/>
      <c r="J963" s="8"/>
      <c r="K963" s="8"/>
      <c r="L963" s="8"/>
    </row>
    <row r="964" spans="9:12" x14ac:dyDescent="0.25">
      <c r="I964" s="2"/>
      <c r="J964" s="8"/>
      <c r="K964" s="8"/>
      <c r="L964" s="8"/>
    </row>
    <row r="965" spans="9:12" x14ac:dyDescent="0.25">
      <c r="I965" s="2"/>
      <c r="J965" s="8"/>
      <c r="K965" s="8"/>
      <c r="L965" s="8"/>
    </row>
    <row r="966" spans="9:12" x14ac:dyDescent="0.25">
      <c r="I966" s="2"/>
      <c r="J966" s="8"/>
      <c r="K966" s="8"/>
      <c r="L966" s="8"/>
    </row>
    <row r="967" spans="9:12" x14ac:dyDescent="0.25">
      <c r="I967" s="2"/>
      <c r="J967" s="8"/>
      <c r="K967" s="8"/>
      <c r="L967" s="8"/>
    </row>
    <row r="968" spans="9:12" x14ac:dyDescent="0.25">
      <c r="I968" s="2"/>
      <c r="J968" s="8"/>
      <c r="K968" s="8"/>
      <c r="L968" s="8"/>
    </row>
    <row r="969" spans="9:12" x14ac:dyDescent="0.25">
      <c r="I969" s="2"/>
      <c r="J969" s="8"/>
      <c r="K969" s="8"/>
      <c r="L969" s="8"/>
    </row>
    <row r="970" spans="9:12" x14ac:dyDescent="0.25">
      <c r="I970" s="2"/>
      <c r="J970" s="8"/>
      <c r="K970" s="8"/>
      <c r="L970" s="8"/>
    </row>
    <row r="971" spans="9:12" x14ac:dyDescent="0.25">
      <c r="I971" s="2"/>
      <c r="J971" s="8"/>
      <c r="K971" s="8"/>
      <c r="L971" s="8"/>
    </row>
    <row r="972" spans="9:12" x14ac:dyDescent="0.25">
      <c r="I972" s="2"/>
      <c r="J972" s="8"/>
      <c r="K972" s="8"/>
      <c r="L972" s="8"/>
    </row>
    <row r="973" spans="9:12" x14ac:dyDescent="0.25">
      <c r="I973" s="2"/>
      <c r="J973" s="8"/>
      <c r="K973" s="8"/>
      <c r="L973" s="8"/>
    </row>
    <row r="974" spans="9:12" x14ac:dyDescent="0.25">
      <c r="I974" s="2"/>
      <c r="J974" s="8"/>
      <c r="K974" s="8"/>
      <c r="L974" s="8"/>
    </row>
    <row r="975" spans="9:12" x14ac:dyDescent="0.25">
      <c r="I975" s="2"/>
      <c r="J975" s="8"/>
      <c r="K975" s="8"/>
      <c r="L975" s="8"/>
    </row>
    <row r="976" spans="9:12" x14ac:dyDescent="0.25">
      <c r="I976" s="2"/>
      <c r="J976" s="8"/>
      <c r="K976" s="8"/>
      <c r="L976" s="8"/>
    </row>
    <row r="977" spans="9:12" x14ac:dyDescent="0.25">
      <c r="I977" s="2"/>
      <c r="J977" s="8"/>
      <c r="K977" s="8"/>
      <c r="L977" s="8"/>
    </row>
    <row r="978" spans="9:12" x14ac:dyDescent="0.25">
      <c r="I978" s="2"/>
      <c r="J978" s="8"/>
      <c r="K978" s="8"/>
      <c r="L978" s="8"/>
    </row>
    <row r="979" spans="9:12" x14ac:dyDescent="0.25">
      <c r="I979" s="2"/>
      <c r="J979" s="8"/>
      <c r="K979" s="8"/>
      <c r="L979" s="8"/>
    </row>
    <row r="980" spans="9:12" x14ac:dyDescent="0.25">
      <c r="I980" s="2"/>
      <c r="J980" s="8"/>
      <c r="K980" s="8"/>
      <c r="L980" s="8"/>
    </row>
    <row r="981" spans="9:12" x14ac:dyDescent="0.25">
      <c r="I981" s="2"/>
      <c r="J981" s="8"/>
      <c r="K981" s="8"/>
      <c r="L981" s="8"/>
    </row>
    <row r="982" spans="9:12" x14ac:dyDescent="0.25">
      <c r="I982" s="2"/>
      <c r="J982" s="8"/>
      <c r="K982" s="8"/>
      <c r="L982" s="8"/>
    </row>
    <row r="983" spans="9:12" x14ac:dyDescent="0.25">
      <c r="I983" s="2"/>
      <c r="J983" s="8"/>
      <c r="K983" s="8"/>
      <c r="L983" s="8"/>
    </row>
    <row r="984" spans="9:12" x14ac:dyDescent="0.25">
      <c r="I984" s="2"/>
      <c r="J984" s="8"/>
      <c r="K984" s="8"/>
      <c r="L984" s="8"/>
    </row>
    <row r="985" spans="9:12" x14ac:dyDescent="0.25">
      <c r="I985" s="2"/>
      <c r="J985" s="8"/>
      <c r="K985" s="8"/>
      <c r="L985" s="8"/>
    </row>
    <row r="986" spans="9:12" x14ac:dyDescent="0.25">
      <c r="I986" s="2"/>
      <c r="J986" s="8"/>
      <c r="K986" s="8"/>
      <c r="L986" s="8"/>
    </row>
    <row r="987" spans="9:12" x14ac:dyDescent="0.25">
      <c r="I987" s="2"/>
      <c r="J987" s="8"/>
      <c r="K987" s="8"/>
      <c r="L987" s="8"/>
    </row>
    <row r="988" spans="9:12" x14ac:dyDescent="0.25">
      <c r="I988" s="2"/>
      <c r="J988" s="8"/>
      <c r="K988" s="8"/>
      <c r="L988" s="8"/>
    </row>
    <row r="989" spans="9:12" x14ac:dyDescent="0.25">
      <c r="I989" s="2"/>
      <c r="J989" s="8"/>
      <c r="K989" s="8"/>
      <c r="L989" s="8"/>
    </row>
    <row r="990" spans="9:12" x14ac:dyDescent="0.25">
      <c r="I990" s="2"/>
      <c r="J990" s="8"/>
      <c r="K990" s="8"/>
      <c r="L990" s="8"/>
    </row>
    <row r="991" spans="9:12" x14ac:dyDescent="0.25">
      <c r="I991" s="2"/>
      <c r="J991" s="8"/>
      <c r="K991" s="8"/>
      <c r="L991" s="8"/>
    </row>
    <row r="992" spans="9:12" x14ac:dyDescent="0.25">
      <c r="I992" s="2"/>
      <c r="J992" s="8"/>
      <c r="K992" s="8"/>
      <c r="L992" s="8"/>
    </row>
    <row r="993" spans="9:12" x14ac:dyDescent="0.25">
      <c r="I993" s="2"/>
      <c r="J993" s="8"/>
      <c r="K993" s="8"/>
      <c r="L993" s="8"/>
    </row>
    <row r="994" spans="9:12" x14ac:dyDescent="0.25">
      <c r="I994" s="2"/>
      <c r="J994" s="8"/>
      <c r="K994" s="8"/>
      <c r="L994" s="8"/>
    </row>
    <row r="995" spans="9:12" x14ac:dyDescent="0.25">
      <c r="I995" s="2"/>
      <c r="J995" s="8"/>
      <c r="K995" s="8"/>
      <c r="L995" s="8"/>
    </row>
    <row r="996" spans="9:12" x14ac:dyDescent="0.25">
      <c r="I996" s="2"/>
      <c r="J996" s="8"/>
      <c r="K996" s="8"/>
      <c r="L996" s="8"/>
    </row>
    <row r="997" spans="9:12" x14ac:dyDescent="0.25">
      <c r="I997" s="2"/>
      <c r="J997" s="8"/>
      <c r="K997" s="8"/>
      <c r="L997" s="8"/>
    </row>
    <row r="998" spans="9:12" x14ac:dyDescent="0.25">
      <c r="I998" s="2"/>
      <c r="J998" s="8"/>
      <c r="K998" s="8"/>
      <c r="L998" s="8"/>
    </row>
    <row r="999" spans="9:12" x14ac:dyDescent="0.25">
      <c r="I999" s="2"/>
      <c r="J999" s="8"/>
      <c r="K999" s="8"/>
      <c r="L999" s="8"/>
    </row>
    <row r="1000" spans="9:12" x14ac:dyDescent="0.25">
      <c r="I1000" s="2"/>
      <c r="J1000" s="8"/>
      <c r="K1000" s="8"/>
      <c r="L1000" s="8"/>
    </row>
    <row r="1001" spans="9:12" x14ac:dyDescent="0.25">
      <c r="I1001" s="2"/>
      <c r="J1001" s="8"/>
      <c r="K1001" s="8"/>
      <c r="L1001" s="8"/>
    </row>
    <row r="1002" spans="9:12" x14ac:dyDescent="0.25">
      <c r="I1002" s="2"/>
      <c r="J1002" s="8"/>
      <c r="K1002" s="8"/>
      <c r="L1002" s="8"/>
    </row>
    <row r="1003" spans="9:12" x14ac:dyDescent="0.25">
      <c r="I1003" s="2"/>
      <c r="J1003" s="8"/>
      <c r="K1003" s="8"/>
      <c r="L1003" s="8"/>
    </row>
    <row r="1004" spans="9:12" x14ac:dyDescent="0.25">
      <c r="I1004" s="2"/>
      <c r="J1004" s="8"/>
      <c r="K1004" s="8"/>
      <c r="L1004" s="8"/>
    </row>
    <row r="1005" spans="9:12" x14ac:dyDescent="0.25">
      <c r="I1005" s="2"/>
      <c r="J1005" s="8"/>
      <c r="K1005" s="8"/>
      <c r="L1005" s="8"/>
    </row>
    <row r="1006" spans="9:12" x14ac:dyDescent="0.25">
      <c r="I1006" s="2"/>
      <c r="J1006" s="8"/>
      <c r="K1006" s="8"/>
      <c r="L1006" s="8"/>
    </row>
    <row r="1007" spans="9:12" x14ac:dyDescent="0.25">
      <c r="I1007" s="2"/>
      <c r="J1007" s="8"/>
      <c r="K1007" s="8"/>
      <c r="L1007" s="8"/>
    </row>
    <row r="1008" spans="9:12" x14ac:dyDescent="0.25">
      <c r="I1008" s="2"/>
      <c r="J1008" s="8"/>
      <c r="K1008" s="8"/>
      <c r="L1008" s="8"/>
    </row>
    <row r="1009" spans="9:12" x14ac:dyDescent="0.25">
      <c r="I1009" s="2"/>
      <c r="J1009" s="8"/>
      <c r="K1009" s="8"/>
      <c r="L1009" s="8"/>
    </row>
    <row r="1010" spans="9:12" x14ac:dyDescent="0.25">
      <c r="I1010" s="2"/>
      <c r="J1010" s="8"/>
      <c r="K1010" s="8"/>
      <c r="L1010" s="8"/>
    </row>
    <row r="1011" spans="9:12" x14ac:dyDescent="0.25">
      <c r="I1011" s="2"/>
      <c r="J1011" s="8"/>
      <c r="K1011" s="8"/>
      <c r="L1011" s="8"/>
    </row>
    <row r="1012" spans="9:12" x14ac:dyDescent="0.25">
      <c r="I1012" s="2"/>
      <c r="J1012" s="8"/>
      <c r="K1012" s="8"/>
      <c r="L1012" s="8"/>
    </row>
    <row r="1013" spans="9:12" x14ac:dyDescent="0.25">
      <c r="I1013" s="2"/>
      <c r="J1013" s="8"/>
      <c r="K1013" s="8"/>
      <c r="L1013" s="8"/>
    </row>
    <row r="1014" spans="9:12" x14ac:dyDescent="0.25">
      <c r="I1014" s="2"/>
      <c r="J1014" s="8"/>
      <c r="K1014" s="8"/>
      <c r="L1014" s="8"/>
    </row>
    <row r="1015" spans="9:12" x14ac:dyDescent="0.25">
      <c r="I1015" s="2"/>
      <c r="J1015" s="8"/>
      <c r="K1015" s="8"/>
      <c r="L1015" s="8"/>
    </row>
    <row r="1016" spans="9:12" x14ac:dyDescent="0.25">
      <c r="I1016" s="2"/>
      <c r="J1016" s="8"/>
      <c r="K1016" s="8"/>
      <c r="L1016" s="8"/>
    </row>
    <row r="1017" spans="9:12" x14ac:dyDescent="0.25">
      <c r="I1017" s="2"/>
      <c r="J1017" s="8"/>
      <c r="K1017" s="8"/>
      <c r="L1017" s="8"/>
    </row>
    <row r="1018" spans="9:12" x14ac:dyDescent="0.25">
      <c r="I1018" s="2"/>
      <c r="J1018" s="8"/>
      <c r="K1018" s="8"/>
      <c r="L1018" s="8"/>
    </row>
    <row r="1019" spans="9:12" x14ac:dyDescent="0.25">
      <c r="I1019" s="2"/>
      <c r="J1019" s="8"/>
      <c r="K1019" s="8"/>
      <c r="L1019" s="8"/>
    </row>
    <row r="1020" spans="9:12" x14ac:dyDescent="0.25">
      <c r="I1020" s="2"/>
      <c r="J1020" s="8"/>
      <c r="K1020" s="8"/>
      <c r="L1020" s="8"/>
    </row>
    <row r="1021" spans="9:12" x14ac:dyDescent="0.25">
      <c r="I1021" s="2"/>
      <c r="J1021" s="8"/>
      <c r="K1021" s="8"/>
      <c r="L1021" s="8"/>
    </row>
    <row r="1022" spans="9:12" x14ac:dyDescent="0.25">
      <c r="I1022" s="2"/>
      <c r="J1022" s="8"/>
      <c r="K1022" s="8"/>
      <c r="L1022" s="8"/>
    </row>
    <row r="1023" spans="9:12" x14ac:dyDescent="0.25">
      <c r="I1023" s="2"/>
      <c r="J1023" s="8"/>
      <c r="K1023" s="8"/>
      <c r="L1023" s="8"/>
    </row>
    <row r="1024" spans="9:12" x14ac:dyDescent="0.25">
      <c r="I1024" s="2"/>
      <c r="J1024" s="8"/>
      <c r="K1024" s="8"/>
      <c r="L1024" s="8"/>
    </row>
    <row r="1025" spans="9:12" x14ac:dyDescent="0.25">
      <c r="I1025" s="2"/>
      <c r="J1025" s="8"/>
      <c r="K1025" s="8"/>
      <c r="L1025" s="8"/>
    </row>
    <row r="1026" spans="9:12" x14ac:dyDescent="0.25">
      <c r="I1026" s="2"/>
      <c r="J1026" s="8"/>
      <c r="K1026" s="8"/>
      <c r="L1026" s="8"/>
    </row>
    <row r="1027" spans="9:12" x14ac:dyDescent="0.25">
      <c r="I1027" s="2"/>
      <c r="J1027" s="8"/>
      <c r="K1027" s="8"/>
      <c r="L1027" s="8"/>
    </row>
    <row r="1028" spans="9:12" x14ac:dyDescent="0.25">
      <c r="I1028" s="2"/>
      <c r="J1028" s="8"/>
      <c r="K1028" s="8"/>
      <c r="L1028" s="8"/>
    </row>
    <row r="1029" spans="9:12" x14ac:dyDescent="0.25">
      <c r="I1029" s="2"/>
      <c r="J1029" s="8"/>
      <c r="K1029" s="8"/>
      <c r="L1029" s="8"/>
    </row>
    <row r="1030" spans="9:12" x14ac:dyDescent="0.25">
      <c r="I1030" s="2"/>
      <c r="J1030" s="8"/>
      <c r="K1030" s="8"/>
      <c r="L1030" s="8"/>
    </row>
    <row r="1031" spans="9:12" x14ac:dyDescent="0.25">
      <c r="I1031" s="2"/>
      <c r="J1031" s="8"/>
      <c r="K1031" s="8"/>
      <c r="L1031" s="8"/>
    </row>
    <row r="1032" spans="9:12" x14ac:dyDescent="0.25">
      <c r="I1032" s="2"/>
      <c r="J1032" s="8"/>
      <c r="K1032" s="8"/>
      <c r="L1032" s="8"/>
    </row>
    <row r="1033" spans="9:12" x14ac:dyDescent="0.25">
      <c r="I1033" s="2"/>
      <c r="J1033" s="8"/>
      <c r="K1033" s="8"/>
      <c r="L1033" s="8"/>
    </row>
    <row r="1034" spans="9:12" x14ac:dyDescent="0.25">
      <c r="I1034" s="2"/>
      <c r="J1034" s="8"/>
      <c r="K1034" s="8"/>
      <c r="L1034" s="8"/>
    </row>
    <row r="1035" spans="9:12" x14ac:dyDescent="0.25">
      <c r="I1035" s="2"/>
      <c r="J1035" s="8"/>
      <c r="K1035" s="8"/>
      <c r="L1035" s="8"/>
    </row>
    <row r="1036" spans="9:12" x14ac:dyDescent="0.25">
      <c r="I1036" s="2"/>
      <c r="J1036" s="8"/>
      <c r="K1036" s="8"/>
      <c r="L1036" s="8"/>
    </row>
    <row r="1037" spans="9:12" x14ac:dyDescent="0.25">
      <c r="I1037" s="2"/>
      <c r="J1037" s="8"/>
      <c r="K1037" s="8"/>
      <c r="L1037" s="8"/>
    </row>
    <row r="1038" spans="9:12" x14ac:dyDescent="0.25">
      <c r="I1038" s="2"/>
      <c r="J1038" s="8"/>
      <c r="K1038" s="8"/>
      <c r="L1038" s="8"/>
    </row>
    <row r="1039" spans="9:12" x14ac:dyDescent="0.25">
      <c r="I1039" s="2"/>
      <c r="J1039" s="8"/>
      <c r="K1039" s="8"/>
      <c r="L1039" s="8"/>
    </row>
    <row r="1040" spans="9:12" x14ac:dyDescent="0.25">
      <c r="I1040" s="2"/>
      <c r="J1040" s="8"/>
      <c r="K1040" s="8"/>
      <c r="L1040" s="8"/>
    </row>
    <row r="1041" spans="9:12" x14ac:dyDescent="0.25">
      <c r="I1041" s="2"/>
      <c r="J1041" s="8"/>
      <c r="K1041" s="8"/>
      <c r="L1041" s="8"/>
    </row>
    <row r="1042" spans="9:12" x14ac:dyDescent="0.25">
      <c r="I1042" s="2"/>
      <c r="J1042" s="8"/>
      <c r="K1042" s="8"/>
      <c r="L1042" s="8"/>
    </row>
    <row r="1043" spans="9:12" x14ac:dyDescent="0.25">
      <c r="I1043" s="2"/>
      <c r="J1043" s="8"/>
      <c r="K1043" s="8"/>
      <c r="L1043" s="8"/>
    </row>
    <row r="1044" spans="9:12" x14ac:dyDescent="0.25">
      <c r="I1044" s="2"/>
      <c r="J1044" s="8"/>
      <c r="K1044" s="8"/>
      <c r="L1044" s="8"/>
    </row>
    <row r="1045" spans="9:12" x14ac:dyDescent="0.25">
      <c r="I1045" s="2"/>
      <c r="J1045" s="8"/>
      <c r="K1045" s="8"/>
      <c r="L1045" s="8"/>
    </row>
    <row r="1046" spans="9:12" x14ac:dyDescent="0.25">
      <c r="I1046" s="2"/>
      <c r="J1046" s="8"/>
      <c r="K1046" s="8"/>
      <c r="L1046" s="8"/>
    </row>
    <row r="1047" spans="9:12" x14ac:dyDescent="0.25">
      <c r="I1047" s="2"/>
      <c r="J1047" s="8"/>
      <c r="K1047" s="8"/>
      <c r="L1047" s="8"/>
    </row>
    <row r="1048" spans="9:12" x14ac:dyDescent="0.25">
      <c r="I1048" s="2"/>
      <c r="J1048" s="8"/>
      <c r="K1048" s="8"/>
      <c r="L1048" s="8"/>
    </row>
    <row r="1049" spans="9:12" x14ac:dyDescent="0.25">
      <c r="I1049" s="2"/>
      <c r="J1049" s="8"/>
      <c r="K1049" s="8"/>
      <c r="L1049" s="8"/>
    </row>
    <row r="1050" spans="9:12" x14ac:dyDescent="0.25">
      <c r="I1050" s="2"/>
      <c r="J1050" s="8"/>
      <c r="K1050" s="8"/>
      <c r="L1050" s="8"/>
    </row>
    <row r="1051" spans="9:12" x14ac:dyDescent="0.25">
      <c r="I1051" s="2"/>
      <c r="J1051" s="8"/>
      <c r="K1051" s="8"/>
      <c r="L1051" s="8"/>
    </row>
    <row r="1052" spans="9:12" x14ac:dyDescent="0.25">
      <c r="I1052" s="2"/>
      <c r="J1052" s="8"/>
      <c r="K1052" s="8"/>
      <c r="L1052" s="8"/>
    </row>
    <row r="1053" spans="9:12" x14ac:dyDescent="0.25">
      <c r="I1053" s="2"/>
      <c r="J1053" s="8"/>
      <c r="K1053" s="8"/>
      <c r="L1053" s="8"/>
    </row>
    <row r="1054" spans="9:12" x14ac:dyDescent="0.25">
      <c r="I1054" s="2"/>
      <c r="J1054" s="8"/>
      <c r="K1054" s="8"/>
      <c r="L1054" s="8"/>
    </row>
    <row r="1055" spans="9:12" x14ac:dyDescent="0.25">
      <c r="I1055" s="2"/>
      <c r="J1055" s="8"/>
      <c r="K1055" s="8"/>
      <c r="L1055" s="8"/>
    </row>
    <row r="1056" spans="9:12" x14ac:dyDescent="0.25">
      <c r="I1056" s="2"/>
      <c r="J1056" s="8"/>
      <c r="K1056" s="8"/>
      <c r="L1056" s="8"/>
    </row>
    <row r="1057" spans="9:12" x14ac:dyDescent="0.25">
      <c r="I1057" s="2"/>
      <c r="J1057" s="8"/>
      <c r="K1057" s="8"/>
      <c r="L1057" s="8"/>
    </row>
    <row r="1058" spans="9:12" x14ac:dyDescent="0.25">
      <c r="I1058" s="2"/>
      <c r="J1058" s="8"/>
      <c r="K1058" s="8"/>
      <c r="L1058" s="8"/>
    </row>
    <row r="1059" spans="9:12" x14ac:dyDescent="0.25">
      <c r="I1059" s="2"/>
      <c r="J1059" s="8"/>
      <c r="K1059" s="8"/>
      <c r="L1059" s="8"/>
    </row>
    <row r="1060" spans="9:12" x14ac:dyDescent="0.25">
      <c r="I1060" s="2"/>
      <c r="J1060" s="8"/>
      <c r="K1060" s="8"/>
      <c r="L1060" s="8"/>
    </row>
    <row r="1061" spans="9:12" x14ac:dyDescent="0.25">
      <c r="I1061" s="2"/>
      <c r="J1061" s="8"/>
      <c r="K1061" s="8"/>
      <c r="L1061" s="8"/>
    </row>
    <row r="1062" spans="9:12" x14ac:dyDescent="0.25">
      <c r="I1062" s="2"/>
      <c r="J1062" s="8"/>
      <c r="K1062" s="8"/>
      <c r="L1062" s="8"/>
    </row>
    <row r="1063" spans="9:12" x14ac:dyDescent="0.25">
      <c r="I1063" s="2"/>
      <c r="J1063" s="8"/>
      <c r="K1063" s="8"/>
      <c r="L1063" s="8"/>
    </row>
    <row r="1064" spans="9:12" x14ac:dyDescent="0.25">
      <c r="I1064" s="2"/>
      <c r="J1064" s="8"/>
      <c r="K1064" s="8"/>
      <c r="L1064" s="8"/>
    </row>
    <row r="1065" spans="9:12" x14ac:dyDescent="0.25">
      <c r="I1065" s="2"/>
      <c r="J1065" s="8"/>
      <c r="K1065" s="8"/>
      <c r="L1065" s="8"/>
    </row>
    <row r="1066" spans="9:12" x14ac:dyDescent="0.25">
      <c r="I1066" s="2"/>
      <c r="J1066" s="8"/>
      <c r="K1066" s="8"/>
      <c r="L1066" s="8"/>
    </row>
    <row r="1067" spans="9:12" x14ac:dyDescent="0.25">
      <c r="I1067" s="2"/>
      <c r="J1067" s="8"/>
      <c r="K1067" s="8"/>
      <c r="L1067" s="8"/>
    </row>
    <row r="1068" spans="9:12" x14ac:dyDescent="0.25">
      <c r="I1068" s="2"/>
      <c r="J1068" s="8"/>
      <c r="K1068" s="8"/>
      <c r="L1068" s="8"/>
    </row>
    <row r="1069" spans="9:12" x14ac:dyDescent="0.25">
      <c r="I1069" s="2"/>
      <c r="J1069" s="8"/>
      <c r="K1069" s="8"/>
      <c r="L1069" s="8"/>
    </row>
    <row r="1070" spans="9:12" x14ac:dyDescent="0.25">
      <c r="I1070" s="2"/>
      <c r="J1070" s="8"/>
      <c r="K1070" s="8"/>
      <c r="L1070" s="8"/>
    </row>
    <row r="1071" spans="9:12" x14ac:dyDescent="0.25">
      <c r="I1071" s="2"/>
      <c r="J1071" s="8"/>
      <c r="K1071" s="8"/>
      <c r="L1071" s="8"/>
    </row>
    <row r="1072" spans="9:12" x14ac:dyDescent="0.25">
      <c r="I1072" s="2"/>
      <c r="J1072" s="8"/>
      <c r="K1072" s="8"/>
      <c r="L1072" s="8"/>
    </row>
    <row r="1073" spans="9:12" x14ac:dyDescent="0.25">
      <c r="I1073" s="2"/>
      <c r="J1073" s="8"/>
      <c r="K1073" s="8"/>
      <c r="L1073" s="8"/>
    </row>
    <row r="1074" spans="9:12" x14ac:dyDescent="0.25">
      <c r="I1074" s="2"/>
      <c r="J1074" s="8"/>
      <c r="K1074" s="8"/>
      <c r="L1074" s="8"/>
    </row>
    <row r="1075" spans="9:12" x14ac:dyDescent="0.25">
      <c r="I1075" s="2"/>
      <c r="J1075" s="8"/>
      <c r="K1075" s="8"/>
      <c r="L1075" s="8"/>
    </row>
    <row r="1076" spans="9:12" x14ac:dyDescent="0.25">
      <c r="I1076" s="2"/>
      <c r="J1076" s="8"/>
      <c r="K1076" s="8"/>
      <c r="L1076" s="8"/>
    </row>
    <row r="1077" spans="9:12" x14ac:dyDescent="0.25">
      <c r="I1077" s="2"/>
      <c r="J1077" s="8"/>
      <c r="K1077" s="8"/>
      <c r="L1077" s="8"/>
    </row>
    <row r="1078" spans="9:12" x14ac:dyDescent="0.25">
      <c r="I1078" s="2"/>
      <c r="J1078" s="8"/>
      <c r="K1078" s="8"/>
      <c r="L1078" s="8"/>
    </row>
    <row r="1079" spans="9:12" x14ac:dyDescent="0.25">
      <c r="I1079" s="2"/>
      <c r="J1079" s="8"/>
      <c r="K1079" s="8"/>
      <c r="L1079" s="8"/>
    </row>
    <row r="1080" spans="9:12" x14ac:dyDescent="0.25">
      <c r="I1080" s="2"/>
      <c r="J1080" s="8"/>
      <c r="K1080" s="8"/>
      <c r="L1080" s="8"/>
    </row>
    <row r="1081" spans="9:12" x14ac:dyDescent="0.25">
      <c r="I1081" s="2"/>
      <c r="J1081" s="8"/>
      <c r="K1081" s="8"/>
      <c r="L1081" s="8"/>
    </row>
    <row r="1082" spans="9:12" x14ac:dyDescent="0.25">
      <c r="I1082" s="2"/>
      <c r="J1082" s="8"/>
      <c r="K1082" s="8"/>
      <c r="L1082" s="8"/>
    </row>
    <row r="1083" spans="9:12" x14ac:dyDescent="0.25">
      <c r="I1083" s="2"/>
      <c r="J1083" s="8"/>
      <c r="K1083" s="8"/>
      <c r="L1083" s="8"/>
    </row>
    <row r="1084" spans="9:12" x14ac:dyDescent="0.25">
      <c r="I1084" s="2"/>
      <c r="J1084" s="8"/>
      <c r="K1084" s="8"/>
      <c r="L1084" s="8"/>
    </row>
    <row r="1085" spans="9:12" x14ac:dyDescent="0.25">
      <c r="I1085" s="2"/>
      <c r="J1085" s="8"/>
      <c r="K1085" s="8"/>
      <c r="L1085" s="8"/>
    </row>
    <row r="1086" spans="9:12" x14ac:dyDescent="0.25">
      <c r="I1086" s="2"/>
      <c r="J1086" s="8"/>
      <c r="K1086" s="8"/>
      <c r="L1086" s="8"/>
    </row>
    <row r="1087" spans="9:12" x14ac:dyDescent="0.25">
      <c r="I1087" s="2"/>
      <c r="J1087" s="8"/>
      <c r="K1087" s="8"/>
      <c r="L1087" s="8"/>
    </row>
    <row r="1088" spans="9:12" x14ac:dyDescent="0.25">
      <c r="I1088" s="2"/>
      <c r="J1088" s="8"/>
      <c r="K1088" s="8"/>
      <c r="L1088" s="8"/>
    </row>
    <row r="1089" spans="9:12" x14ac:dyDescent="0.25">
      <c r="I1089" s="2"/>
      <c r="J1089" s="8"/>
      <c r="K1089" s="8"/>
      <c r="L1089" s="8"/>
    </row>
    <row r="1090" spans="9:12" x14ac:dyDescent="0.25">
      <c r="I1090" s="2"/>
      <c r="J1090" s="8"/>
      <c r="K1090" s="8"/>
      <c r="L1090" s="8"/>
    </row>
    <row r="1091" spans="9:12" x14ac:dyDescent="0.25">
      <c r="I1091" s="2"/>
      <c r="J1091" s="8"/>
      <c r="K1091" s="8"/>
      <c r="L1091" s="8"/>
    </row>
    <row r="1092" spans="9:12" x14ac:dyDescent="0.25">
      <c r="I1092" s="2"/>
      <c r="J1092" s="8"/>
      <c r="K1092" s="8"/>
      <c r="L1092" s="8"/>
    </row>
    <row r="1093" spans="9:12" x14ac:dyDescent="0.25">
      <c r="I1093" s="2"/>
      <c r="J1093" s="8"/>
      <c r="K1093" s="8"/>
      <c r="L1093" s="8"/>
    </row>
    <row r="1094" spans="9:12" x14ac:dyDescent="0.25">
      <c r="I1094" s="2"/>
      <c r="J1094" s="8"/>
      <c r="K1094" s="8"/>
      <c r="L1094" s="8"/>
    </row>
    <row r="1095" spans="9:12" x14ac:dyDescent="0.25">
      <c r="I1095" s="2"/>
      <c r="J1095" s="8"/>
      <c r="K1095" s="8"/>
      <c r="L1095" s="8"/>
    </row>
    <row r="1096" spans="9:12" x14ac:dyDescent="0.25">
      <c r="I1096" s="2"/>
      <c r="J1096" s="8"/>
      <c r="K1096" s="8"/>
      <c r="L1096" s="8"/>
    </row>
    <row r="1097" spans="9:12" x14ac:dyDescent="0.25">
      <c r="I1097" s="2"/>
      <c r="J1097" s="8"/>
      <c r="K1097" s="8"/>
      <c r="L1097" s="8"/>
    </row>
    <row r="1098" spans="9:12" x14ac:dyDescent="0.25">
      <c r="I1098" s="2"/>
      <c r="J1098" s="8"/>
      <c r="K1098" s="8"/>
      <c r="L1098" s="8"/>
    </row>
    <row r="1099" spans="9:12" x14ac:dyDescent="0.25">
      <c r="I1099" s="2"/>
      <c r="J1099" s="8"/>
      <c r="K1099" s="8"/>
      <c r="L1099" s="8"/>
    </row>
    <row r="1100" spans="9:12" x14ac:dyDescent="0.25">
      <c r="I1100" s="2"/>
      <c r="J1100" s="8"/>
      <c r="K1100" s="8"/>
      <c r="L1100" s="8"/>
    </row>
    <row r="1101" spans="9:12" x14ac:dyDescent="0.25">
      <c r="I1101" s="2"/>
      <c r="J1101" s="8"/>
      <c r="K1101" s="8"/>
      <c r="L1101" s="8"/>
    </row>
    <row r="1102" spans="9:12" x14ac:dyDescent="0.25">
      <c r="I1102" s="2"/>
      <c r="J1102" s="8"/>
      <c r="K1102" s="8"/>
      <c r="L1102" s="8"/>
    </row>
    <row r="1103" spans="9:12" x14ac:dyDescent="0.25">
      <c r="I1103" s="2"/>
      <c r="J1103" s="8"/>
      <c r="K1103" s="8"/>
      <c r="L1103" s="8"/>
    </row>
    <row r="1104" spans="9:12" x14ac:dyDescent="0.25">
      <c r="I1104" s="2"/>
      <c r="J1104" s="8"/>
      <c r="K1104" s="8"/>
      <c r="L1104" s="8"/>
    </row>
    <row r="1105" spans="9:12" x14ac:dyDescent="0.25">
      <c r="I1105" s="2"/>
      <c r="J1105" s="8"/>
      <c r="K1105" s="8"/>
      <c r="L1105" s="8"/>
    </row>
    <row r="1106" spans="9:12" x14ac:dyDescent="0.25">
      <c r="I1106" s="2"/>
      <c r="J1106" s="8"/>
      <c r="K1106" s="8"/>
      <c r="L1106" s="8"/>
    </row>
    <row r="1107" spans="9:12" x14ac:dyDescent="0.25">
      <c r="I1107" s="2"/>
      <c r="J1107" s="8"/>
      <c r="K1107" s="8"/>
      <c r="L1107" s="8"/>
    </row>
    <row r="1108" spans="9:12" x14ac:dyDescent="0.25">
      <c r="I1108" s="2"/>
      <c r="J1108" s="8"/>
      <c r="K1108" s="8"/>
      <c r="L1108" s="8"/>
    </row>
    <row r="1109" spans="9:12" x14ac:dyDescent="0.25">
      <c r="I1109" s="2"/>
      <c r="J1109" s="8"/>
      <c r="K1109" s="8"/>
      <c r="L1109" s="8"/>
    </row>
    <row r="1110" spans="9:12" x14ac:dyDescent="0.25">
      <c r="I1110" s="2"/>
      <c r="J1110" s="8"/>
      <c r="K1110" s="8"/>
      <c r="L1110" s="8"/>
    </row>
    <row r="1111" spans="9:12" x14ac:dyDescent="0.25">
      <c r="I1111" s="2"/>
      <c r="J1111" s="8"/>
      <c r="K1111" s="8"/>
      <c r="L1111" s="8"/>
    </row>
    <row r="1112" spans="9:12" x14ac:dyDescent="0.25">
      <c r="I1112" s="2"/>
      <c r="J1112" s="8"/>
      <c r="K1112" s="8"/>
      <c r="L1112" s="8"/>
    </row>
    <row r="1113" spans="9:12" x14ac:dyDescent="0.25">
      <c r="I1113" s="2"/>
      <c r="J1113" s="8"/>
      <c r="K1113" s="8"/>
      <c r="L1113" s="8"/>
    </row>
    <row r="1114" spans="9:12" x14ac:dyDescent="0.25">
      <c r="I1114" s="2"/>
      <c r="J1114" s="8"/>
      <c r="K1114" s="8"/>
      <c r="L1114" s="8"/>
    </row>
    <row r="1115" spans="9:12" x14ac:dyDescent="0.25">
      <c r="I1115" s="2"/>
      <c r="J1115" s="8"/>
      <c r="K1115" s="8"/>
      <c r="L1115" s="8"/>
    </row>
    <row r="1116" spans="9:12" x14ac:dyDescent="0.25">
      <c r="I1116" s="2"/>
      <c r="J1116" s="8"/>
      <c r="K1116" s="8"/>
      <c r="L1116" s="8"/>
    </row>
    <row r="1117" spans="9:12" x14ac:dyDescent="0.25">
      <c r="I1117" s="2"/>
      <c r="J1117" s="8"/>
      <c r="K1117" s="8"/>
      <c r="L1117" s="8"/>
    </row>
    <row r="1118" spans="9:12" x14ac:dyDescent="0.25">
      <c r="I1118" s="2"/>
      <c r="J1118" s="8"/>
      <c r="K1118" s="8"/>
      <c r="L1118" s="8"/>
    </row>
    <row r="1119" spans="9:12" x14ac:dyDescent="0.25">
      <c r="I1119" s="2"/>
      <c r="J1119" s="8"/>
      <c r="K1119" s="8"/>
      <c r="L1119" s="8"/>
    </row>
    <row r="1120" spans="9:12" x14ac:dyDescent="0.25">
      <c r="I1120" s="2"/>
      <c r="J1120" s="8"/>
      <c r="K1120" s="8"/>
      <c r="L1120" s="8"/>
    </row>
    <row r="1121" spans="9:12" x14ac:dyDescent="0.25">
      <c r="I1121" s="2"/>
      <c r="J1121" s="8"/>
      <c r="K1121" s="8"/>
      <c r="L1121" s="8"/>
    </row>
    <row r="1122" spans="9:12" x14ac:dyDescent="0.25">
      <c r="I1122" s="2"/>
      <c r="J1122" s="8"/>
      <c r="K1122" s="8"/>
      <c r="L1122" s="8"/>
    </row>
    <row r="1123" spans="9:12" x14ac:dyDescent="0.25">
      <c r="I1123" s="2"/>
      <c r="J1123" s="8"/>
      <c r="K1123" s="8"/>
      <c r="L1123" s="8"/>
    </row>
    <row r="1124" spans="9:12" x14ac:dyDescent="0.25">
      <c r="I1124" s="2"/>
      <c r="J1124" s="8"/>
      <c r="K1124" s="8"/>
      <c r="L1124" s="8"/>
    </row>
    <row r="1125" spans="9:12" x14ac:dyDescent="0.25">
      <c r="I1125" s="2"/>
      <c r="J1125" s="8"/>
      <c r="K1125" s="8"/>
      <c r="L1125" s="8"/>
    </row>
    <row r="1126" spans="9:12" x14ac:dyDescent="0.25">
      <c r="I1126" s="2"/>
      <c r="J1126" s="8"/>
      <c r="K1126" s="8"/>
      <c r="L1126" s="8"/>
    </row>
    <row r="1127" spans="9:12" x14ac:dyDescent="0.25">
      <c r="I1127" s="2"/>
      <c r="J1127" s="8"/>
      <c r="K1127" s="8"/>
      <c r="L1127" s="8"/>
    </row>
    <row r="1128" spans="9:12" x14ac:dyDescent="0.25">
      <c r="I1128" s="2"/>
      <c r="J1128" s="8"/>
      <c r="K1128" s="8"/>
      <c r="L1128" s="8"/>
    </row>
    <row r="1129" spans="9:12" x14ac:dyDescent="0.25">
      <c r="I1129" s="2"/>
      <c r="J1129" s="8"/>
      <c r="K1129" s="8"/>
      <c r="L1129" s="8"/>
    </row>
    <row r="1130" spans="9:12" x14ac:dyDescent="0.25">
      <c r="I1130" s="2"/>
      <c r="J1130" s="8"/>
      <c r="K1130" s="8"/>
      <c r="L1130" s="8"/>
    </row>
    <row r="1131" spans="9:12" x14ac:dyDescent="0.25">
      <c r="I1131" s="2"/>
      <c r="J1131" s="8"/>
      <c r="K1131" s="8"/>
      <c r="L1131" s="8"/>
    </row>
    <row r="1132" spans="9:12" x14ac:dyDescent="0.25">
      <c r="I1132" s="2"/>
      <c r="J1132" s="8"/>
      <c r="K1132" s="8"/>
      <c r="L1132" s="8"/>
    </row>
    <row r="1133" spans="9:12" x14ac:dyDescent="0.25">
      <c r="I1133" s="2"/>
      <c r="J1133" s="8"/>
      <c r="K1133" s="8"/>
      <c r="L1133" s="8"/>
    </row>
    <row r="1134" spans="9:12" x14ac:dyDescent="0.25">
      <c r="I1134" s="2"/>
      <c r="J1134" s="8"/>
      <c r="K1134" s="8"/>
      <c r="L1134" s="8"/>
    </row>
    <row r="1135" spans="9:12" x14ac:dyDescent="0.25">
      <c r="I1135" s="2"/>
      <c r="J1135" s="8"/>
      <c r="K1135" s="8"/>
      <c r="L1135" s="8"/>
    </row>
    <row r="1136" spans="9:12" x14ac:dyDescent="0.25">
      <c r="I1136" s="2"/>
      <c r="J1136" s="8"/>
      <c r="K1136" s="8"/>
      <c r="L1136" s="8"/>
    </row>
    <row r="1137" spans="9:12" x14ac:dyDescent="0.25">
      <c r="I1137" s="2"/>
      <c r="J1137" s="8"/>
      <c r="K1137" s="8"/>
      <c r="L1137" s="8"/>
    </row>
    <row r="1138" spans="9:12" x14ac:dyDescent="0.25">
      <c r="I1138" s="2"/>
      <c r="J1138" s="8"/>
      <c r="K1138" s="8"/>
      <c r="L1138" s="8"/>
    </row>
    <row r="1139" spans="9:12" x14ac:dyDescent="0.25">
      <c r="I1139" s="2"/>
      <c r="J1139" s="8"/>
      <c r="K1139" s="8"/>
      <c r="L1139" s="8"/>
    </row>
    <row r="1140" spans="9:12" x14ac:dyDescent="0.25">
      <c r="I1140" s="2"/>
      <c r="J1140" s="8"/>
      <c r="K1140" s="8"/>
      <c r="L1140" s="8"/>
    </row>
    <row r="1141" spans="9:12" x14ac:dyDescent="0.25">
      <c r="I1141" s="2"/>
      <c r="J1141" s="8"/>
      <c r="K1141" s="8"/>
      <c r="L1141" s="8"/>
    </row>
    <row r="1142" spans="9:12" x14ac:dyDescent="0.25">
      <c r="I1142" s="2"/>
      <c r="J1142" s="8"/>
      <c r="K1142" s="8"/>
      <c r="L1142" s="8"/>
    </row>
    <row r="1143" spans="9:12" x14ac:dyDescent="0.25">
      <c r="I1143" s="2"/>
      <c r="J1143" s="8"/>
      <c r="K1143" s="8"/>
      <c r="L1143" s="8"/>
    </row>
    <row r="1144" spans="9:12" x14ac:dyDescent="0.25">
      <c r="I1144" s="2"/>
      <c r="J1144" s="8"/>
      <c r="K1144" s="8"/>
      <c r="L1144" s="8"/>
    </row>
    <row r="1145" spans="9:12" x14ac:dyDescent="0.25">
      <c r="I1145" s="2"/>
      <c r="J1145" s="8"/>
      <c r="K1145" s="8"/>
      <c r="L1145" s="8"/>
    </row>
    <row r="1146" spans="9:12" x14ac:dyDescent="0.25">
      <c r="I1146" s="2"/>
      <c r="J1146" s="8"/>
      <c r="K1146" s="8"/>
      <c r="L1146" s="8"/>
    </row>
    <row r="1147" spans="9:12" x14ac:dyDescent="0.25">
      <c r="I1147" s="2"/>
      <c r="J1147" s="8"/>
      <c r="K1147" s="8"/>
      <c r="L1147" s="8"/>
    </row>
    <row r="1148" spans="9:12" x14ac:dyDescent="0.25">
      <c r="I1148" s="2"/>
      <c r="J1148" s="8"/>
      <c r="K1148" s="8"/>
      <c r="L1148" s="8"/>
    </row>
    <row r="1149" spans="9:12" x14ac:dyDescent="0.25">
      <c r="I1149" s="2"/>
      <c r="J1149" s="8"/>
      <c r="K1149" s="8"/>
      <c r="L1149" s="8"/>
    </row>
    <row r="1150" spans="9:12" x14ac:dyDescent="0.25">
      <c r="I1150" s="2"/>
      <c r="J1150" s="8"/>
      <c r="K1150" s="8"/>
      <c r="L1150" s="8"/>
    </row>
    <row r="1151" spans="9:12" x14ac:dyDescent="0.25">
      <c r="I1151" s="2"/>
      <c r="J1151" s="8"/>
      <c r="K1151" s="8"/>
      <c r="L1151" s="8"/>
    </row>
    <row r="1152" spans="9:12" x14ac:dyDescent="0.25">
      <c r="I1152" s="2"/>
      <c r="J1152" s="8"/>
      <c r="K1152" s="8"/>
      <c r="L1152" s="8"/>
    </row>
    <row r="1153" spans="9:12" x14ac:dyDescent="0.25">
      <c r="I1153" s="2"/>
      <c r="J1153" s="8"/>
      <c r="K1153" s="8"/>
      <c r="L1153" s="8"/>
    </row>
    <row r="1154" spans="9:12" x14ac:dyDescent="0.25">
      <c r="I1154" s="2"/>
      <c r="J1154" s="8"/>
      <c r="K1154" s="8"/>
      <c r="L1154" s="8"/>
    </row>
    <row r="1155" spans="9:12" x14ac:dyDescent="0.25">
      <c r="I1155" s="2"/>
      <c r="J1155" s="8"/>
      <c r="K1155" s="8"/>
      <c r="L1155" s="8"/>
    </row>
    <row r="1156" spans="9:12" x14ac:dyDescent="0.25">
      <c r="I1156" s="2"/>
      <c r="J1156" s="8"/>
      <c r="K1156" s="8"/>
      <c r="L1156" s="8"/>
    </row>
    <row r="1157" spans="9:12" x14ac:dyDescent="0.25">
      <c r="I1157" s="2"/>
      <c r="J1157" s="8"/>
      <c r="K1157" s="8"/>
      <c r="L1157" s="8"/>
    </row>
    <row r="1158" spans="9:12" x14ac:dyDescent="0.25">
      <c r="I1158" s="2"/>
      <c r="J1158" s="8"/>
      <c r="K1158" s="8"/>
      <c r="L1158" s="8"/>
    </row>
    <row r="1159" spans="9:12" x14ac:dyDescent="0.25">
      <c r="I1159" s="2"/>
      <c r="J1159" s="8"/>
      <c r="K1159" s="8"/>
      <c r="L1159" s="8"/>
    </row>
    <row r="1160" spans="9:12" x14ac:dyDescent="0.25">
      <c r="I1160" s="2"/>
      <c r="J1160" s="8"/>
      <c r="K1160" s="8"/>
      <c r="L1160" s="8"/>
    </row>
    <row r="1161" spans="9:12" x14ac:dyDescent="0.25">
      <c r="I1161" s="2"/>
      <c r="J1161" s="8"/>
      <c r="K1161" s="8"/>
      <c r="L1161" s="8"/>
    </row>
    <row r="1162" spans="9:12" x14ac:dyDescent="0.25">
      <c r="I1162" s="2"/>
      <c r="J1162" s="8"/>
      <c r="K1162" s="8"/>
      <c r="L1162" s="8"/>
    </row>
    <row r="1163" spans="9:12" x14ac:dyDescent="0.25">
      <c r="I1163" s="2"/>
      <c r="J1163" s="8"/>
      <c r="K1163" s="8"/>
      <c r="L1163" s="8"/>
    </row>
    <row r="1164" spans="9:12" x14ac:dyDescent="0.25">
      <c r="I1164" s="2"/>
      <c r="J1164" s="8"/>
      <c r="K1164" s="8"/>
      <c r="L1164" s="8"/>
    </row>
    <row r="1165" spans="9:12" x14ac:dyDescent="0.25">
      <c r="I1165" s="2"/>
      <c r="J1165" s="8"/>
      <c r="K1165" s="8"/>
      <c r="L1165" s="8"/>
    </row>
    <row r="1166" spans="9:12" x14ac:dyDescent="0.25">
      <c r="I1166" s="2"/>
      <c r="J1166" s="8"/>
      <c r="K1166" s="8"/>
      <c r="L1166" s="8"/>
    </row>
    <row r="1167" spans="9:12" x14ac:dyDescent="0.25">
      <c r="I1167" s="2"/>
      <c r="J1167" s="8"/>
      <c r="K1167" s="8"/>
      <c r="L1167" s="8"/>
    </row>
    <row r="1168" spans="9:12" x14ac:dyDescent="0.25">
      <c r="I1168" s="2"/>
      <c r="J1168" s="8"/>
      <c r="K1168" s="8"/>
      <c r="L1168" s="8"/>
    </row>
    <row r="1169" spans="9:12" x14ac:dyDescent="0.25">
      <c r="I1169" s="2"/>
      <c r="J1169" s="8"/>
      <c r="K1169" s="8"/>
      <c r="L1169" s="8"/>
    </row>
    <row r="1170" spans="9:12" x14ac:dyDescent="0.25">
      <c r="I1170" s="2"/>
      <c r="J1170" s="8"/>
      <c r="K1170" s="8"/>
      <c r="L1170" s="8"/>
    </row>
    <row r="1171" spans="9:12" x14ac:dyDescent="0.25">
      <c r="I1171" s="2"/>
      <c r="J1171" s="8"/>
      <c r="K1171" s="8"/>
      <c r="L1171" s="8"/>
    </row>
    <row r="1172" spans="9:12" x14ac:dyDescent="0.25">
      <c r="I1172" s="2"/>
      <c r="J1172" s="8"/>
      <c r="K1172" s="8"/>
      <c r="L1172" s="8"/>
    </row>
    <row r="1173" spans="9:12" x14ac:dyDescent="0.25">
      <c r="I1173" s="2"/>
      <c r="J1173" s="8"/>
      <c r="K1173" s="8"/>
      <c r="L1173" s="8"/>
    </row>
    <row r="1174" spans="9:12" x14ac:dyDescent="0.25">
      <c r="I1174" s="2"/>
      <c r="J1174" s="8"/>
      <c r="K1174" s="8"/>
      <c r="L1174" s="8"/>
    </row>
    <row r="1175" spans="9:12" x14ac:dyDescent="0.25">
      <c r="I1175" s="2"/>
      <c r="J1175" s="8"/>
      <c r="K1175" s="8"/>
      <c r="L1175" s="8"/>
    </row>
    <row r="1176" spans="9:12" x14ac:dyDescent="0.25">
      <c r="I1176" s="2"/>
      <c r="J1176" s="8"/>
      <c r="K1176" s="8"/>
      <c r="L1176" s="8"/>
    </row>
    <row r="1177" spans="9:12" x14ac:dyDescent="0.25">
      <c r="I1177" s="2"/>
      <c r="J1177" s="8"/>
      <c r="K1177" s="8"/>
      <c r="L1177" s="8"/>
    </row>
    <row r="1178" spans="9:12" x14ac:dyDescent="0.25">
      <c r="I1178" s="2"/>
      <c r="J1178" s="8"/>
      <c r="K1178" s="8"/>
      <c r="L1178" s="8"/>
    </row>
  </sheetData>
  <conditionalFormatting sqref="AE1:AF1048576">
    <cfRule type="uniqu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meta</vt:lpstr>
      <vt:lpstr>log</vt:lpstr>
      <vt:lpstr>BullPoint</vt:lpstr>
      <vt:lpstr>log!Criteria</vt:lpstr>
      <vt:lpstr>log!Extract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Cooper</dc:creator>
  <cp:lastModifiedBy>Alyssa Baldo</cp:lastModifiedBy>
  <dcterms:created xsi:type="dcterms:W3CDTF">2021-07-24T15:47:09Z</dcterms:created>
  <dcterms:modified xsi:type="dcterms:W3CDTF">2022-10-26T17:08:01Z</dcterms:modified>
</cp:coreProperties>
</file>