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34F79CE6-1D07-4345-A921-3753649FFEDF}" xr6:coauthVersionLast="45" xr6:coauthVersionMax="45" xr10:uidLastSave="{00000000-0000-0000-0000-000000000000}"/>
  <bookViews>
    <workbookView xWindow="31215" yWindow="7245" windowWidth="23250" windowHeight="12480" tabRatio="656" activeTab="1" xr2:uid="{00000000-000D-0000-FFFF-FFFF00000000}"/>
  </bookViews>
  <sheets>
    <sheet name="example" sheetId="9" r:id="rId1"/>
    <sheet name="case1" sheetId="10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0" l="1"/>
  <c r="E13" i="10"/>
</calcChain>
</file>

<file path=xl/sharedStrings.xml><?xml version="1.0" encoding="utf-8"?>
<sst xmlns="http://schemas.openxmlformats.org/spreadsheetml/2006/main" count="225" uniqueCount="81">
  <si>
    <t>Ref.</t>
  </si>
  <si>
    <t>Variable</t>
  </si>
  <si>
    <t>Units</t>
  </si>
  <si>
    <t>Average</t>
  </si>
  <si>
    <t>Low</t>
  </si>
  <si>
    <t>High</t>
  </si>
  <si>
    <t>Stdev</t>
  </si>
  <si>
    <t>Distribution</t>
  </si>
  <si>
    <t>uniform</t>
  </si>
  <si>
    <t>[-]</t>
  </si>
  <si>
    <t>k</t>
  </si>
  <si>
    <t>r_f</t>
  </si>
  <si>
    <t>depth</t>
  </si>
  <si>
    <t>phi</t>
  </si>
  <si>
    <t>m_dot</t>
  </si>
  <si>
    <t>design choice</t>
  </si>
  <si>
    <t>Fukai et al. 2020</t>
  </si>
  <si>
    <t>[m]</t>
  </si>
  <si>
    <t>[mD]</t>
  </si>
  <si>
    <t>[kg/s]</t>
  </si>
  <si>
    <t>h</t>
  </si>
  <si>
    <t>T_atm</t>
  </si>
  <si>
    <t>p_atm</t>
  </si>
  <si>
    <t>T_water</t>
  </si>
  <si>
    <t>p_water</t>
  </si>
  <si>
    <t>loss_mech</t>
  </si>
  <si>
    <t>loss_gen</t>
  </si>
  <si>
    <t>r_w</t>
  </si>
  <si>
    <t>epsilon</t>
  </si>
  <si>
    <t>p_hydro_grad</t>
  </si>
  <si>
    <t>p_frac_grad</t>
  </si>
  <si>
    <t>safety_factor</t>
  </si>
  <si>
    <t>T_grad_m</t>
  </si>
  <si>
    <t>T_grad_b</t>
  </si>
  <si>
    <t>loss_m_air</t>
  </si>
  <si>
    <t>mach_limit</t>
  </si>
  <si>
    <t>eta_pump</t>
  </si>
  <si>
    <t>uniform_perturb10</t>
  </si>
  <si>
    <t>[C]</t>
  </si>
  <si>
    <t>[MPa]</t>
  </si>
  <si>
    <t>[MPa/km]</t>
  </si>
  <si>
    <t>Geophysical parameter</t>
  </si>
  <si>
    <t>[C/km]</t>
  </si>
  <si>
    <t>constant</t>
  </si>
  <si>
    <t>Geophysical parameter, larger range than Fukai et al. 2020</t>
  </si>
  <si>
    <t>t_pipe</t>
  </si>
  <si>
    <t>t_cement</t>
  </si>
  <si>
    <t>t_insul</t>
  </si>
  <si>
    <t>r_rock</t>
  </si>
  <si>
    <t>k_cement</t>
  </si>
  <si>
    <t>k_pipe</t>
  </si>
  <si>
    <t>k_insul</t>
  </si>
  <si>
    <t>k_rock</t>
  </si>
  <si>
    <t>depth_ocean</t>
  </si>
  <si>
    <t>h_ocean</t>
  </si>
  <si>
    <t>T_ocean</t>
  </si>
  <si>
    <t>[W/m-K]</t>
  </si>
  <si>
    <t>[W/m^2-K]</t>
  </si>
  <si>
    <t>[K]</t>
  </si>
  <si>
    <t>type</t>
  </si>
  <si>
    <t>variable</t>
  </si>
  <si>
    <t>tech</t>
  </si>
  <si>
    <t>units</t>
  </si>
  <si>
    <t>average</t>
  </si>
  <si>
    <t>distribution</t>
  </si>
  <si>
    <t>low</t>
  </si>
  <si>
    <t>high</t>
  </si>
  <si>
    <t>stdev</t>
  </si>
  <si>
    <t>ref.</t>
  </si>
  <si>
    <t>PowerPlants</t>
  </si>
  <si>
    <t>CostInvest</t>
  </si>
  <si>
    <t>E_BECCS</t>
  </si>
  <si>
    <t>[M$/GW]</t>
  </si>
  <si>
    <t>E_PV_DIST_RES</t>
  </si>
  <si>
    <t>E_SCO2</t>
  </si>
  <si>
    <t>E_OCAES</t>
  </si>
  <si>
    <t>E_BIO</t>
  </si>
  <si>
    <t>CostInvestIncr</t>
  </si>
  <si>
    <t>[%/year]</t>
  </si>
  <si>
    <t>Efficiency</t>
  </si>
  <si>
    <t>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</si>
</sst>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1" fillId="0" borderId="0" xfId="0" applyFont="1"/>
    <xf numFmtId="2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Fill="1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11" fontId="2" fillId="2" borderId="0" xfId="0" applyNumberFormat="1" applyFont="1" applyFill="1"/>
    <xf numFmtId="0" fontId="0" fillId="2" borderId="0" xfId="0" applyFont="1" applyFill="1"/>
    <xf numFmtId="2" fontId="0" fillId="0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workbookViewId="0">
      <selection activeCell="H5" sqref="A1:H5"/>
    </sheetView>
  </sheetViews>
  <sheetFormatPr defaultRowHeight="14.4" x14ac:dyDescent="0.3"/>
  <cols>
    <col min="1" max="1" width="14.109375" customWidth="1"/>
    <col min="2" max="2" width="10.44140625" bestFit="1" customWidth="1"/>
    <col min="4" max="4" width="17.6640625" bestFit="1" customWidth="1"/>
    <col min="8" max="8" width="21.21875" bestFit="1" customWidth="1"/>
  </cols>
  <sheetData>
    <row r="1" spans="1:8" x14ac:dyDescent="0.3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  <c r="G1" s="2" t="s">
        <v>6</v>
      </c>
      <c r="H1" s="2" t="s">
        <v>0</v>
      </c>
    </row>
    <row r="2" spans="1:8" x14ac:dyDescent="0.3">
      <c r="A2" t="s">
        <v>12</v>
      </c>
      <c r="B2" t="s">
        <v>17</v>
      </c>
      <c r="C2" s="3">
        <v>1402.35</v>
      </c>
      <c r="D2" t="s">
        <v>8</v>
      </c>
      <c r="E2">
        <v>1000</v>
      </c>
      <c r="F2">
        <v>2000</v>
      </c>
      <c r="G2">
        <v>0</v>
      </c>
      <c r="H2" t="s">
        <v>16</v>
      </c>
    </row>
    <row r="3" spans="1:8" x14ac:dyDescent="0.3">
      <c r="A3" t="s">
        <v>20</v>
      </c>
      <c r="B3" t="s">
        <v>17</v>
      </c>
      <c r="C3" s="3">
        <v>62.44</v>
      </c>
      <c r="D3" t="s">
        <v>8</v>
      </c>
      <c r="E3">
        <v>10</v>
      </c>
      <c r="F3">
        <v>100</v>
      </c>
      <c r="G3">
        <v>0</v>
      </c>
      <c r="H3" t="s">
        <v>16</v>
      </c>
    </row>
    <row r="4" spans="1:8" x14ac:dyDescent="0.3">
      <c r="A4" t="s">
        <v>13</v>
      </c>
      <c r="B4" t="s">
        <v>9</v>
      </c>
      <c r="C4" s="4">
        <v>0.22919999999999999</v>
      </c>
      <c r="D4" t="s">
        <v>8</v>
      </c>
      <c r="E4">
        <v>0.2</v>
      </c>
      <c r="F4">
        <v>0.4</v>
      </c>
      <c r="G4">
        <v>0</v>
      </c>
      <c r="H4" t="s">
        <v>16</v>
      </c>
    </row>
    <row r="5" spans="1:8" x14ac:dyDescent="0.3">
      <c r="A5" t="s">
        <v>10</v>
      </c>
      <c r="B5" t="s">
        <v>18</v>
      </c>
      <c r="C5" s="1">
        <v>0.47</v>
      </c>
      <c r="D5" t="s">
        <v>8</v>
      </c>
      <c r="E5">
        <v>0.5</v>
      </c>
      <c r="F5">
        <v>100</v>
      </c>
      <c r="G5">
        <v>0</v>
      </c>
      <c r="H5" t="s">
        <v>16</v>
      </c>
    </row>
    <row r="6" spans="1:8" x14ac:dyDescent="0.3">
      <c r="A6" s="8" t="s">
        <v>14</v>
      </c>
      <c r="B6" s="8" t="s">
        <v>19</v>
      </c>
      <c r="C6" s="8">
        <v>200</v>
      </c>
      <c r="D6" s="8" t="s">
        <v>8</v>
      </c>
      <c r="E6" s="8">
        <v>250</v>
      </c>
      <c r="F6" s="8">
        <v>500</v>
      </c>
      <c r="G6" s="8">
        <v>0</v>
      </c>
      <c r="H6" s="8" t="s">
        <v>15</v>
      </c>
    </row>
    <row r="7" spans="1:8" x14ac:dyDescent="0.3">
      <c r="A7" s="8" t="s">
        <v>11</v>
      </c>
      <c r="B7" s="8" t="s">
        <v>17</v>
      </c>
      <c r="C7" s="8">
        <v>200</v>
      </c>
      <c r="D7" s="8" t="s">
        <v>8</v>
      </c>
      <c r="E7" s="8">
        <v>10</v>
      </c>
      <c r="F7" s="8">
        <v>100</v>
      </c>
      <c r="G7" s="8">
        <v>0</v>
      </c>
      <c r="H7" s="8" t="s">
        <v>15</v>
      </c>
    </row>
    <row r="8" spans="1:8" x14ac:dyDescent="0.3">
      <c r="A8" t="s">
        <v>21</v>
      </c>
      <c r="B8" t="s">
        <v>38</v>
      </c>
      <c r="C8" s="5">
        <v>16.850000000000001</v>
      </c>
      <c r="D8" t="s">
        <v>37</v>
      </c>
      <c r="E8" s="1">
        <v>0</v>
      </c>
      <c r="F8" s="1">
        <v>0</v>
      </c>
      <c r="G8" s="1">
        <v>0</v>
      </c>
      <c r="H8" s="1" t="s">
        <v>41</v>
      </c>
    </row>
    <row r="9" spans="1:8" x14ac:dyDescent="0.3">
      <c r="A9" t="s">
        <v>22</v>
      </c>
      <c r="B9" t="s">
        <v>39</v>
      </c>
      <c r="C9" s="6">
        <v>0.101325</v>
      </c>
      <c r="D9" t="s">
        <v>37</v>
      </c>
      <c r="E9" s="1">
        <v>0</v>
      </c>
      <c r="F9" s="1">
        <v>0</v>
      </c>
      <c r="G9" s="1">
        <v>0</v>
      </c>
      <c r="H9" s="1" t="s">
        <v>41</v>
      </c>
    </row>
    <row r="10" spans="1:8" x14ac:dyDescent="0.3">
      <c r="A10" t="s">
        <v>23</v>
      </c>
      <c r="B10" t="s">
        <v>38</v>
      </c>
      <c r="C10" s="5">
        <v>16.850000000000001</v>
      </c>
      <c r="D10" t="s">
        <v>37</v>
      </c>
      <c r="E10" s="1">
        <v>0</v>
      </c>
      <c r="F10" s="1">
        <v>0</v>
      </c>
      <c r="G10" s="1">
        <v>0</v>
      </c>
      <c r="H10" s="1" t="s">
        <v>41</v>
      </c>
    </row>
    <row r="11" spans="1:8" x14ac:dyDescent="0.3">
      <c r="A11" t="s">
        <v>24</v>
      </c>
      <c r="B11" t="s">
        <v>39</v>
      </c>
      <c r="C11" s="6">
        <v>0.101325</v>
      </c>
      <c r="D11" t="s">
        <v>37</v>
      </c>
      <c r="E11" s="1">
        <v>0</v>
      </c>
      <c r="F11" s="1">
        <v>0</v>
      </c>
      <c r="G11" s="1">
        <v>0</v>
      </c>
      <c r="H11" s="1" t="s">
        <v>41</v>
      </c>
    </row>
    <row r="12" spans="1:8" x14ac:dyDescent="0.3">
      <c r="A12" s="8" t="s">
        <v>25</v>
      </c>
      <c r="B12" s="8" t="s">
        <v>9</v>
      </c>
      <c r="C12" s="9">
        <v>0.05</v>
      </c>
      <c r="D12" s="8" t="s">
        <v>43</v>
      </c>
      <c r="E12" s="8">
        <v>0</v>
      </c>
      <c r="F12" s="8">
        <v>0</v>
      </c>
      <c r="G12" s="8">
        <v>0</v>
      </c>
      <c r="H12" s="8" t="s">
        <v>15</v>
      </c>
    </row>
    <row r="13" spans="1:8" x14ac:dyDescent="0.3">
      <c r="A13" s="8" t="s">
        <v>26</v>
      </c>
      <c r="B13" s="8" t="s">
        <v>9</v>
      </c>
      <c r="C13" s="10">
        <v>2.5000000000000001E-2</v>
      </c>
      <c r="D13" s="8" t="s">
        <v>43</v>
      </c>
      <c r="E13" s="8">
        <v>0</v>
      </c>
      <c r="F13" s="8">
        <v>0</v>
      </c>
      <c r="G13" s="8">
        <v>0</v>
      </c>
      <c r="H13" s="8" t="s">
        <v>15</v>
      </c>
    </row>
    <row r="14" spans="1:8" x14ac:dyDescent="0.3">
      <c r="A14" s="8" t="s">
        <v>27</v>
      </c>
      <c r="B14" s="8" t="s">
        <v>17</v>
      </c>
      <c r="C14" s="9">
        <v>0.20499999999999999</v>
      </c>
      <c r="D14" s="12" t="s">
        <v>43</v>
      </c>
      <c r="E14" s="8">
        <v>0</v>
      </c>
      <c r="F14" s="8">
        <v>0</v>
      </c>
      <c r="G14" s="8"/>
      <c r="H14" s="8" t="s">
        <v>15</v>
      </c>
    </row>
    <row r="15" spans="1:8" x14ac:dyDescent="0.3">
      <c r="A15" s="8" t="s">
        <v>28</v>
      </c>
      <c r="B15" s="8" t="s">
        <v>9</v>
      </c>
      <c r="C15" s="11">
        <v>1.9999999999999999E-6</v>
      </c>
      <c r="D15" s="8" t="s">
        <v>43</v>
      </c>
      <c r="E15" s="8">
        <v>0</v>
      </c>
      <c r="F15" s="8">
        <v>0</v>
      </c>
      <c r="G15" s="8">
        <v>0</v>
      </c>
      <c r="H15" s="8" t="s">
        <v>15</v>
      </c>
    </row>
    <row r="16" spans="1:8" x14ac:dyDescent="0.3">
      <c r="A16" t="s">
        <v>29</v>
      </c>
      <c r="B16" t="s">
        <v>40</v>
      </c>
      <c r="C16" s="5">
        <v>10</v>
      </c>
      <c r="D16" t="s">
        <v>37</v>
      </c>
      <c r="E16" s="1">
        <v>0</v>
      </c>
      <c r="F16" s="1">
        <v>0</v>
      </c>
      <c r="G16" s="1">
        <v>0</v>
      </c>
      <c r="H16" s="1" t="s">
        <v>41</v>
      </c>
    </row>
    <row r="17" spans="1:8" x14ac:dyDescent="0.3">
      <c r="A17" t="s">
        <v>30</v>
      </c>
      <c r="B17" t="s">
        <v>40</v>
      </c>
      <c r="C17" s="7">
        <v>14.73</v>
      </c>
      <c r="D17" s="1" t="s">
        <v>37</v>
      </c>
      <c r="E17" s="1">
        <v>0</v>
      </c>
      <c r="F17" s="1">
        <v>0</v>
      </c>
      <c r="G17" s="1">
        <v>0</v>
      </c>
      <c r="H17" s="1" t="s">
        <v>44</v>
      </c>
    </row>
    <row r="18" spans="1:8" x14ac:dyDescent="0.3">
      <c r="A18" s="1" t="s">
        <v>31</v>
      </c>
      <c r="B18" s="1" t="s">
        <v>9</v>
      </c>
      <c r="C18" s="7">
        <v>0.5</v>
      </c>
      <c r="D18" s="1" t="s">
        <v>37</v>
      </c>
      <c r="E18" s="1">
        <v>0</v>
      </c>
      <c r="F18" s="1">
        <v>0</v>
      </c>
      <c r="G18" s="1">
        <v>0</v>
      </c>
      <c r="H18" s="1" t="s">
        <v>41</v>
      </c>
    </row>
    <row r="19" spans="1:8" x14ac:dyDescent="0.3">
      <c r="A19" t="s">
        <v>32</v>
      </c>
      <c r="B19" t="s">
        <v>42</v>
      </c>
      <c r="C19" s="6">
        <v>2.4201667441120001E-2</v>
      </c>
      <c r="D19" t="s">
        <v>37</v>
      </c>
      <c r="E19" s="1">
        <v>0</v>
      </c>
      <c r="F19" s="1">
        <v>0</v>
      </c>
      <c r="G19" s="1">
        <v>0</v>
      </c>
      <c r="H19" s="1" t="s">
        <v>41</v>
      </c>
    </row>
    <row r="20" spans="1:8" x14ac:dyDescent="0.3">
      <c r="A20" t="s">
        <v>33</v>
      </c>
      <c r="B20" t="s">
        <v>38</v>
      </c>
      <c r="C20" s="6">
        <v>7.4124359999999996</v>
      </c>
      <c r="D20" t="s">
        <v>37</v>
      </c>
      <c r="E20" s="1">
        <v>0</v>
      </c>
      <c r="F20" s="1">
        <v>0</v>
      </c>
      <c r="G20" s="1">
        <v>0</v>
      </c>
      <c r="H20" s="1" t="s">
        <v>41</v>
      </c>
    </row>
    <row r="21" spans="1:8" x14ac:dyDescent="0.3">
      <c r="A21" t="s">
        <v>34</v>
      </c>
      <c r="B21" t="s">
        <v>9</v>
      </c>
      <c r="C21" s="5">
        <v>3.5000000000000003E-2</v>
      </c>
      <c r="D21" t="s">
        <v>37</v>
      </c>
      <c r="E21" s="1">
        <v>0</v>
      </c>
      <c r="F21" s="1">
        <v>0</v>
      </c>
      <c r="G21" s="1">
        <v>0</v>
      </c>
      <c r="H21" s="1" t="s">
        <v>41</v>
      </c>
    </row>
    <row r="22" spans="1:8" x14ac:dyDescent="0.3">
      <c r="A22" s="8" t="s">
        <v>35</v>
      </c>
      <c r="B22" s="8" t="s">
        <v>9</v>
      </c>
      <c r="C22" s="9">
        <v>0.3</v>
      </c>
      <c r="D22" s="8" t="s">
        <v>43</v>
      </c>
      <c r="E22" s="8">
        <v>0</v>
      </c>
      <c r="F22" s="8">
        <v>0</v>
      </c>
      <c r="G22" s="8">
        <v>0</v>
      </c>
      <c r="H22" s="8" t="s">
        <v>15</v>
      </c>
    </row>
    <row r="23" spans="1:8" x14ac:dyDescent="0.3">
      <c r="A23" s="8" t="s">
        <v>45</v>
      </c>
      <c r="B23" s="8" t="s">
        <v>17</v>
      </c>
      <c r="C23" s="8">
        <v>0.01</v>
      </c>
      <c r="D23" s="8" t="s">
        <v>43</v>
      </c>
      <c r="E23" s="8">
        <v>0</v>
      </c>
      <c r="F23" s="8">
        <v>0</v>
      </c>
      <c r="G23" s="8">
        <v>0</v>
      </c>
      <c r="H23" s="8" t="s">
        <v>15</v>
      </c>
    </row>
    <row r="24" spans="1:8" x14ac:dyDescent="0.3">
      <c r="A24" s="8" t="s">
        <v>46</v>
      </c>
      <c r="B24" s="8" t="s">
        <v>17</v>
      </c>
      <c r="C24" s="8">
        <v>3.4700000000000002E-2</v>
      </c>
      <c r="D24" s="8" t="s">
        <v>43</v>
      </c>
      <c r="E24" s="8">
        <v>0</v>
      </c>
      <c r="F24" s="8">
        <v>0</v>
      </c>
      <c r="G24" s="8">
        <v>0</v>
      </c>
      <c r="H24" s="8" t="s">
        <v>15</v>
      </c>
    </row>
    <row r="25" spans="1:8" x14ac:dyDescent="0.3">
      <c r="A25" s="8" t="s">
        <v>47</v>
      </c>
      <c r="B25" s="8" t="s">
        <v>17</v>
      </c>
      <c r="C25" s="8">
        <v>0.02</v>
      </c>
      <c r="D25" s="8" t="s">
        <v>43</v>
      </c>
      <c r="E25" s="8">
        <v>0</v>
      </c>
      <c r="F25" s="8">
        <v>0</v>
      </c>
      <c r="G25" s="8">
        <v>0</v>
      </c>
      <c r="H25" s="8" t="s">
        <v>15</v>
      </c>
    </row>
    <row r="26" spans="1:8" x14ac:dyDescent="0.3">
      <c r="A26" t="s">
        <v>48</v>
      </c>
      <c r="B26" s="1" t="s">
        <v>17</v>
      </c>
      <c r="C26">
        <v>10</v>
      </c>
      <c r="D26" t="s">
        <v>37</v>
      </c>
      <c r="E26" s="1">
        <v>0</v>
      </c>
      <c r="F26" s="1">
        <v>0</v>
      </c>
      <c r="G26" s="1">
        <v>0</v>
      </c>
      <c r="H26" s="1" t="s">
        <v>41</v>
      </c>
    </row>
    <row r="27" spans="1:8" x14ac:dyDescent="0.3">
      <c r="A27" s="8" t="s">
        <v>49</v>
      </c>
      <c r="B27" s="8" t="s">
        <v>56</v>
      </c>
      <c r="C27" s="8">
        <v>0.72</v>
      </c>
      <c r="D27" s="8" t="s">
        <v>43</v>
      </c>
      <c r="E27" s="8">
        <v>0</v>
      </c>
      <c r="F27" s="8">
        <v>0</v>
      </c>
      <c r="G27" s="8">
        <v>0</v>
      </c>
      <c r="H27" s="8" t="s">
        <v>15</v>
      </c>
    </row>
    <row r="28" spans="1:8" x14ac:dyDescent="0.3">
      <c r="A28" s="8" t="s">
        <v>50</v>
      </c>
      <c r="B28" s="8" t="s">
        <v>56</v>
      </c>
      <c r="C28" s="8">
        <v>56.7</v>
      </c>
      <c r="D28" s="8" t="s">
        <v>43</v>
      </c>
      <c r="E28" s="8">
        <v>0</v>
      </c>
      <c r="F28" s="8">
        <v>0</v>
      </c>
      <c r="G28" s="8">
        <v>0</v>
      </c>
      <c r="H28" s="8" t="s">
        <v>15</v>
      </c>
    </row>
    <row r="29" spans="1:8" x14ac:dyDescent="0.3">
      <c r="A29" s="8" t="s">
        <v>51</v>
      </c>
      <c r="B29" s="8" t="s">
        <v>56</v>
      </c>
      <c r="C29" s="8">
        <v>0.46</v>
      </c>
      <c r="D29" s="8" t="s">
        <v>43</v>
      </c>
      <c r="E29" s="8">
        <v>0</v>
      </c>
      <c r="F29" s="8">
        <v>0</v>
      </c>
      <c r="G29" s="8">
        <v>0</v>
      </c>
      <c r="H29" s="8" t="s">
        <v>15</v>
      </c>
    </row>
    <row r="30" spans="1:8" x14ac:dyDescent="0.3">
      <c r="A30" s="8" t="s">
        <v>52</v>
      </c>
      <c r="B30" s="8" t="s">
        <v>56</v>
      </c>
      <c r="C30" s="8">
        <v>2.9</v>
      </c>
      <c r="D30" s="8" t="s">
        <v>43</v>
      </c>
      <c r="E30" s="8">
        <v>0</v>
      </c>
      <c r="F30" s="8">
        <v>0</v>
      </c>
      <c r="G30" s="8">
        <v>0</v>
      </c>
      <c r="H30" s="8" t="s">
        <v>41</v>
      </c>
    </row>
    <row r="31" spans="1:8" x14ac:dyDescent="0.3">
      <c r="A31" s="8" t="s">
        <v>53</v>
      </c>
      <c r="B31" s="8" t="s">
        <v>17</v>
      </c>
      <c r="C31" s="8">
        <v>25</v>
      </c>
      <c r="D31" s="8" t="s">
        <v>43</v>
      </c>
      <c r="E31" s="8">
        <v>0</v>
      </c>
      <c r="F31" s="8">
        <v>0</v>
      </c>
      <c r="G31" s="8">
        <v>0</v>
      </c>
      <c r="H31" s="8" t="s">
        <v>41</v>
      </c>
    </row>
    <row r="32" spans="1:8" x14ac:dyDescent="0.3">
      <c r="A32" s="8" t="s">
        <v>54</v>
      </c>
      <c r="B32" s="8" t="s">
        <v>57</v>
      </c>
      <c r="C32" s="8">
        <v>3000</v>
      </c>
      <c r="D32" s="8" t="s">
        <v>43</v>
      </c>
      <c r="E32" s="8">
        <v>0</v>
      </c>
      <c r="F32" s="8">
        <v>0</v>
      </c>
      <c r="G32" s="8">
        <v>0</v>
      </c>
      <c r="H32" s="8" t="s">
        <v>41</v>
      </c>
    </row>
    <row r="33" spans="1:8" x14ac:dyDescent="0.3">
      <c r="A33" s="8" t="s">
        <v>55</v>
      </c>
      <c r="B33" s="8" t="s">
        <v>58</v>
      </c>
      <c r="C33" s="8">
        <v>290</v>
      </c>
      <c r="D33" s="8" t="s">
        <v>43</v>
      </c>
      <c r="E33" s="8">
        <v>0</v>
      </c>
      <c r="F33" s="8">
        <v>0</v>
      </c>
      <c r="G33" s="8">
        <v>0</v>
      </c>
      <c r="H33" s="8" t="s">
        <v>41</v>
      </c>
    </row>
    <row r="34" spans="1:8" x14ac:dyDescent="0.3">
      <c r="A34" s="8" t="s">
        <v>36</v>
      </c>
      <c r="B34" s="8" t="s">
        <v>9</v>
      </c>
      <c r="C34" s="8">
        <v>0.75</v>
      </c>
      <c r="D34" s="8" t="s">
        <v>43</v>
      </c>
      <c r="E34" s="8">
        <v>0</v>
      </c>
      <c r="F34" s="8">
        <v>0</v>
      </c>
      <c r="G34" s="8">
        <v>0</v>
      </c>
      <c r="H3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E492-BD1A-44A2-AB64-20C476A17F08}">
  <dimension ref="A1:J16"/>
  <sheetViews>
    <sheetView tabSelected="1" workbookViewId="0">
      <selection activeCell="E16" sqref="E16"/>
    </sheetView>
  </sheetViews>
  <sheetFormatPr defaultRowHeight="14.4" x14ac:dyDescent="0.3"/>
  <cols>
    <col min="1" max="1" width="11.77734375" bestFit="1" customWidth="1"/>
    <col min="2" max="2" width="10" bestFit="1" customWidth="1"/>
    <col min="3" max="3" width="9.5546875" bestFit="1" customWidth="1"/>
    <col min="5" max="5" width="7.6640625" bestFit="1" customWidth="1"/>
    <col min="6" max="6" width="10.6640625" bestFit="1" customWidth="1"/>
    <col min="10" max="10" width="14.33203125" bestFit="1" customWidth="1"/>
  </cols>
  <sheetData>
    <row r="1" spans="1:10" x14ac:dyDescent="0.3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  <c r="I1" s="2" t="s">
        <v>67</v>
      </c>
      <c r="J1" s="2" t="s">
        <v>68</v>
      </c>
    </row>
    <row r="2" spans="1:10" x14ac:dyDescent="0.3">
      <c r="A2" t="s">
        <v>69</v>
      </c>
      <c r="B2" t="s">
        <v>70</v>
      </c>
      <c r="C2" t="s">
        <v>73</v>
      </c>
      <c r="D2" t="s">
        <v>72</v>
      </c>
      <c r="E2">
        <v>3054</v>
      </c>
      <c r="F2" t="s">
        <v>8</v>
      </c>
      <c r="G2">
        <v>2000</v>
      </c>
      <c r="H2">
        <v>4000</v>
      </c>
      <c r="I2">
        <v>0</v>
      </c>
    </row>
    <row r="3" spans="1:10" x14ac:dyDescent="0.3">
      <c r="A3" t="s">
        <v>69</v>
      </c>
      <c r="B3" t="s">
        <v>70</v>
      </c>
      <c r="C3" t="s">
        <v>74</v>
      </c>
      <c r="D3" t="s">
        <v>72</v>
      </c>
      <c r="E3">
        <v>2778</v>
      </c>
      <c r="F3" t="s">
        <v>8</v>
      </c>
      <c r="G3">
        <v>2000</v>
      </c>
      <c r="H3">
        <v>3000</v>
      </c>
      <c r="I3">
        <v>0</v>
      </c>
    </row>
    <row r="4" spans="1:10" x14ac:dyDescent="0.3">
      <c r="A4" t="s">
        <v>69</v>
      </c>
      <c r="B4" t="s">
        <v>70</v>
      </c>
      <c r="C4" t="s">
        <v>75</v>
      </c>
      <c r="D4" t="s">
        <v>72</v>
      </c>
      <c r="E4">
        <v>1457</v>
      </c>
      <c r="F4" t="s">
        <v>8</v>
      </c>
      <c r="G4">
        <v>1000</v>
      </c>
      <c r="H4">
        <v>2000</v>
      </c>
    </row>
    <row r="5" spans="1:10" x14ac:dyDescent="0.3">
      <c r="A5" t="s">
        <v>69</v>
      </c>
      <c r="B5" t="s">
        <v>70</v>
      </c>
      <c r="C5" t="s">
        <v>76</v>
      </c>
      <c r="D5" t="s">
        <v>72</v>
      </c>
      <c r="E5" s="5">
        <v>4309.3900000000003</v>
      </c>
      <c r="F5" t="s">
        <v>8</v>
      </c>
      <c r="G5">
        <v>3500</v>
      </c>
      <c r="H5">
        <v>4500</v>
      </c>
    </row>
    <row r="6" spans="1:10" x14ac:dyDescent="0.3">
      <c r="A6" t="s">
        <v>69</v>
      </c>
      <c r="B6" t="s">
        <v>70</v>
      </c>
      <c r="C6" t="s">
        <v>71</v>
      </c>
      <c r="D6" t="s">
        <v>72</v>
      </c>
      <c r="E6" s="13">
        <v>7042.9497903138645</v>
      </c>
      <c r="F6" t="s">
        <v>8</v>
      </c>
      <c r="G6">
        <v>6000</v>
      </c>
      <c r="H6">
        <v>8000</v>
      </c>
    </row>
    <row r="7" spans="1:10" x14ac:dyDescent="0.3">
      <c r="A7" t="s">
        <v>69</v>
      </c>
      <c r="B7" t="s">
        <v>77</v>
      </c>
      <c r="C7" t="s">
        <v>73</v>
      </c>
      <c r="D7" t="s">
        <v>78</v>
      </c>
      <c r="E7">
        <v>-5.6</v>
      </c>
      <c r="F7" t="s">
        <v>8</v>
      </c>
      <c r="G7">
        <v>-7.5</v>
      </c>
      <c r="H7">
        <v>-2.5</v>
      </c>
    </row>
    <row r="8" spans="1:10" x14ac:dyDescent="0.3">
      <c r="A8" t="s">
        <v>69</v>
      </c>
      <c r="B8" t="s">
        <v>77</v>
      </c>
      <c r="C8" t="s">
        <v>74</v>
      </c>
      <c r="D8" t="s">
        <v>78</v>
      </c>
      <c r="E8">
        <v>-1.1499999999999999</v>
      </c>
      <c r="F8" t="s">
        <v>8</v>
      </c>
      <c r="G8">
        <v>-3</v>
      </c>
      <c r="H8">
        <v>0</v>
      </c>
    </row>
    <row r="9" spans="1:10" x14ac:dyDescent="0.3">
      <c r="A9" t="s">
        <v>69</v>
      </c>
      <c r="B9" t="s">
        <v>77</v>
      </c>
      <c r="C9" t="s">
        <v>75</v>
      </c>
      <c r="D9" t="s">
        <v>78</v>
      </c>
      <c r="E9">
        <v>0</v>
      </c>
      <c r="F9" t="s">
        <v>8</v>
      </c>
      <c r="G9">
        <v>-3</v>
      </c>
      <c r="H9">
        <v>0</v>
      </c>
    </row>
    <row r="10" spans="1:10" x14ac:dyDescent="0.3">
      <c r="A10" t="s">
        <v>69</v>
      </c>
      <c r="B10" t="s">
        <v>77</v>
      </c>
      <c r="C10" t="s">
        <v>76</v>
      </c>
      <c r="D10" t="s">
        <v>78</v>
      </c>
      <c r="E10" s="5">
        <v>-0.46</v>
      </c>
      <c r="F10" t="s">
        <v>8</v>
      </c>
      <c r="G10">
        <v>-3</v>
      </c>
      <c r="H10">
        <v>0</v>
      </c>
    </row>
    <row r="11" spans="1:10" x14ac:dyDescent="0.3">
      <c r="A11" t="s">
        <v>69</v>
      </c>
      <c r="B11" t="s">
        <v>77</v>
      </c>
      <c r="C11" t="s">
        <v>71</v>
      </c>
      <c r="D11" t="s">
        <v>78</v>
      </c>
      <c r="E11" s="5">
        <v>-0.72</v>
      </c>
      <c r="F11" t="s">
        <v>8</v>
      </c>
      <c r="G11">
        <v>-3</v>
      </c>
      <c r="H11">
        <v>0</v>
      </c>
    </row>
    <row r="12" spans="1:10" x14ac:dyDescent="0.3">
      <c r="A12" t="s">
        <v>69</v>
      </c>
      <c r="B12" t="s">
        <v>79</v>
      </c>
      <c r="C12" t="s">
        <v>73</v>
      </c>
      <c r="D12" t="s">
        <v>80</v>
      </c>
      <c r="E12">
        <v>25</v>
      </c>
      <c r="F12" t="s">
        <v>8</v>
      </c>
      <c r="G12">
        <v>20</v>
      </c>
      <c r="H12">
        <v>30</v>
      </c>
    </row>
    <row r="13" spans="1:10" x14ac:dyDescent="0.3">
      <c r="A13" t="s">
        <v>69</v>
      </c>
      <c r="B13" t="s">
        <v>79</v>
      </c>
      <c r="C13" t="s">
        <v>74</v>
      </c>
      <c r="D13" t="s">
        <v>80</v>
      </c>
      <c r="E13">
        <f>3412/7530*100</f>
        <v>45.312084993359889</v>
      </c>
      <c r="F13" t="s">
        <v>8</v>
      </c>
      <c r="G13">
        <v>40</v>
      </c>
      <c r="H13">
        <v>50</v>
      </c>
    </row>
    <row r="14" spans="1:10" x14ac:dyDescent="0.3">
      <c r="A14" t="s">
        <v>69</v>
      </c>
      <c r="B14" t="s">
        <v>79</v>
      </c>
      <c r="C14" t="s">
        <v>75</v>
      </c>
      <c r="D14" t="s">
        <v>80</v>
      </c>
      <c r="E14" s="5">
        <v>75</v>
      </c>
      <c r="F14" t="s">
        <v>8</v>
      </c>
      <c r="G14">
        <v>70</v>
      </c>
      <c r="H14">
        <v>90</v>
      </c>
    </row>
    <row r="15" spans="1:10" x14ac:dyDescent="0.3">
      <c r="A15" t="s">
        <v>69</v>
      </c>
      <c r="B15" t="s">
        <v>79</v>
      </c>
      <c r="C15" t="s">
        <v>76</v>
      </c>
      <c r="D15" t="s">
        <v>80</v>
      </c>
      <c r="E15" s="5">
        <f>3412/13500*100</f>
        <v>25.274074074074075</v>
      </c>
      <c r="F15" t="s">
        <v>8</v>
      </c>
      <c r="G15">
        <v>20</v>
      </c>
      <c r="H15">
        <v>40</v>
      </c>
    </row>
    <row r="16" spans="1:10" x14ac:dyDescent="0.3">
      <c r="A16" t="s">
        <v>69</v>
      </c>
      <c r="B16" t="s">
        <v>79</v>
      </c>
      <c r="C16" t="s">
        <v>71</v>
      </c>
      <c r="D16" t="s">
        <v>80</v>
      </c>
      <c r="E16" s="5">
        <v>18</v>
      </c>
      <c r="F16" t="s">
        <v>8</v>
      </c>
      <c r="G16">
        <v>15</v>
      </c>
      <c r="H1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2020-11-24T18:01:16Z</dcterms:modified>
</cp:coreProperties>
</file>