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ill14/Library/Mobile Documents/com~apple~CloudDocs/Projects/AccuPatt/resources/"/>
    </mc:Choice>
  </mc:AlternateContent>
  <xr:revisionPtr revIDLastSave="0" documentId="13_ncr:1_{843180F3-4F9B-8A46-B279-72CBF556ACFE}" xr6:coauthVersionLast="47" xr6:coauthVersionMax="47" xr10:uidLastSave="{00000000-0000-0000-0000-000000000000}"/>
  <bookViews>
    <workbookView xWindow="39640" yWindow="13700" windowWidth="21600" windowHeight="9740" tabRatio="792" activeTab="10" xr2:uid="{00000000-000D-0000-FFFF-FFFF00000000}"/>
  </bookViews>
  <sheets>
    <sheet name="Air Tractor" sheetId="2" r:id="rId1"/>
    <sheet name="Bell" sheetId="3" r:id="rId2"/>
    <sheet name="Cessna" sheetId="4" r:id="rId3"/>
    <sheet name="Gippsland" sheetId="11" r:id="rId4"/>
    <sheet name="Grumman" sheetId="5" r:id="rId5"/>
    <sheet name="Hiller" sheetId="12" r:id="rId6"/>
    <sheet name="Hughes" sheetId="13" r:id="rId7"/>
    <sheet name="Piper" sheetId="6" r:id="rId8"/>
    <sheet name="PZL-Mielec" sheetId="7" r:id="rId9"/>
    <sheet name="Robinson" sheetId="8" r:id="rId10"/>
    <sheet name="Thrush" sheetId="9" r:id="rId11"/>
    <sheet name="Weatherly" sheetId="10" r:id="rId1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9" l="1"/>
  <c r="D5" i="9"/>
  <c r="E4" i="9"/>
  <c r="D4" i="9"/>
  <c r="E2" i="4"/>
  <c r="D2" i="4"/>
  <c r="D7" i="2"/>
  <c r="E7" i="2"/>
  <c r="E2" i="13"/>
  <c r="D2" i="13"/>
  <c r="E3" i="8"/>
  <c r="D3" i="8"/>
  <c r="E4" i="3"/>
  <c r="D4" i="3"/>
  <c r="E2" i="12"/>
  <c r="D2" i="12"/>
  <c r="E2" i="3"/>
  <c r="D2" i="3"/>
  <c r="E2" i="11"/>
  <c r="D2" i="11"/>
  <c r="E10" i="9"/>
  <c r="D10" i="9"/>
  <c r="E9" i="9"/>
  <c r="D9" i="9"/>
  <c r="E8" i="9"/>
  <c r="D8" i="9"/>
  <c r="E7" i="9"/>
  <c r="D7" i="9"/>
  <c r="E6" i="9"/>
  <c r="D6" i="9"/>
  <c r="E3" i="9"/>
  <c r="D3" i="9"/>
  <c r="E2" i="9"/>
  <c r="D2" i="9"/>
  <c r="E2" i="8"/>
  <c r="D2" i="8"/>
  <c r="E2" i="7"/>
  <c r="D2" i="7"/>
  <c r="E3" i="6"/>
  <c r="D3" i="6"/>
  <c r="E2" i="6"/>
  <c r="D2" i="6"/>
  <c r="E3" i="5"/>
  <c r="D3" i="5"/>
  <c r="E2" i="5"/>
  <c r="D2" i="5"/>
  <c r="E5" i="4"/>
  <c r="D5" i="4"/>
  <c r="E4" i="4"/>
  <c r="D4" i="4"/>
  <c r="E3" i="4"/>
  <c r="D3" i="4"/>
  <c r="E5" i="3"/>
  <c r="D5" i="3"/>
  <c r="E3" i="3"/>
  <c r="D3" i="3"/>
  <c r="E10" i="2"/>
  <c r="D10" i="2"/>
  <c r="E9" i="2"/>
  <c r="D9" i="2"/>
  <c r="E8" i="2"/>
  <c r="D8" i="2"/>
  <c r="E6" i="2"/>
  <c r="D6" i="2"/>
  <c r="E5" i="2"/>
  <c r="D5" i="2"/>
  <c r="E4" i="2"/>
  <c r="D4" i="2"/>
  <c r="E2" i="2"/>
  <c r="D2" i="2"/>
</calcChain>
</file>

<file path=xl/sharedStrings.xml><?xml version="1.0" encoding="utf-8"?>
<sst xmlns="http://schemas.openxmlformats.org/spreadsheetml/2006/main" count="111" uniqueCount="45">
  <si>
    <t>Model</t>
  </si>
  <si>
    <t>PA-36 Pawnee Brave</t>
  </si>
  <si>
    <t>PA-25Pawnee</t>
  </si>
  <si>
    <t>620B</t>
  </si>
  <si>
    <t>47G</t>
  </si>
  <si>
    <t>206B</t>
  </si>
  <si>
    <t>M-18 Dromader</t>
  </si>
  <si>
    <t>G-164A Ag Cat</t>
  </si>
  <si>
    <t>G-164B Super Ag Cat</t>
  </si>
  <si>
    <t>188 AgTruck</t>
  </si>
  <si>
    <t>188 AgWagon</t>
  </si>
  <si>
    <t>188 AgHusky</t>
  </si>
  <si>
    <t>201C</t>
  </si>
  <si>
    <t>AT-502B</t>
  </si>
  <si>
    <t>710P</t>
  </si>
  <si>
    <t>510G</t>
  </si>
  <si>
    <t>550P</t>
  </si>
  <si>
    <t>S-2R/600/400</t>
  </si>
  <si>
    <t>AT-401B</t>
  </si>
  <si>
    <t>AT-402B</t>
  </si>
  <si>
    <t>AT-602</t>
  </si>
  <si>
    <t>AT-802A</t>
  </si>
  <si>
    <t>AT-301</t>
  </si>
  <si>
    <t>R44</t>
  </si>
  <si>
    <t>AT-504</t>
  </si>
  <si>
    <t>Wingspan (FT)</t>
  </si>
  <si>
    <t>70% boom (FT)</t>
  </si>
  <si>
    <t>Ideal height (FT)</t>
  </si>
  <si>
    <t>Working speed (MPH)</t>
  </si>
  <si>
    <t>510P</t>
  </si>
  <si>
    <t>510GR</t>
  </si>
  <si>
    <t>Capacity (US GAL)</t>
  </si>
  <si>
    <t>620</t>
  </si>
  <si>
    <t>660</t>
  </si>
  <si>
    <t>GA200</t>
  </si>
  <si>
    <t>205/212/UH-1H</t>
  </si>
  <si>
    <t>UH-12E</t>
  </si>
  <si>
    <t>206L</t>
  </si>
  <si>
    <t>R66</t>
  </si>
  <si>
    <t>369/MD500</t>
  </si>
  <si>
    <t>AT-502XP</t>
  </si>
  <si>
    <t>188 AgPickup</t>
  </si>
  <si>
    <t>AT-400</t>
  </si>
  <si>
    <t>510P2</t>
  </si>
  <si>
    <t>510P2+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</si>
</sst>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H10" sqref="H10"/>
    </sheetView>
  </sheetViews>
  <sheetFormatPr baseColWidth="10" defaultColWidth="8.83203125" defaultRowHeight="16" x14ac:dyDescent="0.2"/>
  <cols>
    <col min="1" max="1" width="9" style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22</v>
      </c>
      <c r="B2">
        <v>320</v>
      </c>
      <c r="C2">
        <v>45</v>
      </c>
      <c r="D2">
        <f>C2*0.7</f>
        <v>31.499999999999996</v>
      </c>
      <c r="E2">
        <f>C2*0.25</f>
        <v>11.25</v>
      </c>
      <c r="F2">
        <v>130</v>
      </c>
    </row>
    <row r="3" spans="1:6" x14ac:dyDescent="0.2">
      <c r="A3" s="1" t="s">
        <v>42</v>
      </c>
      <c r="B3">
        <v>400</v>
      </c>
      <c r="C3">
        <v>45</v>
      </c>
      <c r="D3">
        <v>31.5</v>
      </c>
      <c r="E3">
        <v>11.25</v>
      </c>
      <c r="F3">
        <v>135</v>
      </c>
    </row>
    <row r="4" spans="1:6" x14ac:dyDescent="0.2">
      <c r="A4" s="1" t="s">
        <v>18</v>
      </c>
      <c r="B4">
        <v>400</v>
      </c>
      <c r="C4">
        <v>51</v>
      </c>
      <c r="D4">
        <f t="shared" ref="D4:D10" si="0">C4*0.7</f>
        <v>35.699999999999996</v>
      </c>
      <c r="E4">
        <f t="shared" ref="E4:E10" si="1">C4*0.25</f>
        <v>12.75</v>
      </c>
      <c r="F4">
        <v>130</v>
      </c>
    </row>
    <row r="5" spans="1:6" x14ac:dyDescent="0.2">
      <c r="A5" s="1" t="s">
        <v>19</v>
      </c>
      <c r="B5">
        <v>400</v>
      </c>
      <c r="C5">
        <v>51</v>
      </c>
      <c r="D5">
        <f t="shared" si="0"/>
        <v>35.699999999999996</v>
      </c>
      <c r="E5">
        <f t="shared" si="1"/>
        <v>12.75</v>
      </c>
      <c r="F5">
        <v>135</v>
      </c>
    </row>
    <row r="6" spans="1:6" x14ac:dyDescent="0.2">
      <c r="A6" s="1" t="s">
        <v>13</v>
      </c>
      <c r="B6">
        <v>500</v>
      </c>
      <c r="C6">
        <v>52</v>
      </c>
      <c r="D6">
        <f t="shared" si="0"/>
        <v>36.4</v>
      </c>
      <c r="E6">
        <f t="shared" si="1"/>
        <v>13</v>
      </c>
      <c r="F6">
        <v>140</v>
      </c>
    </row>
    <row r="7" spans="1:6" x14ac:dyDescent="0.2">
      <c r="A7" s="1" t="s">
        <v>40</v>
      </c>
      <c r="B7">
        <v>500</v>
      </c>
      <c r="C7">
        <v>52</v>
      </c>
      <c r="D7">
        <f t="shared" si="0"/>
        <v>36.4</v>
      </c>
      <c r="E7">
        <f t="shared" si="1"/>
        <v>13</v>
      </c>
    </row>
    <row r="8" spans="1:6" x14ac:dyDescent="0.2">
      <c r="A8" s="1" t="s">
        <v>24</v>
      </c>
      <c r="B8">
        <v>485</v>
      </c>
      <c r="C8">
        <v>52</v>
      </c>
      <c r="D8">
        <f t="shared" si="0"/>
        <v>36.4</v>
      </c>
      <c r="E8">
        <f t="shared" si="1"/>
        <v>13</v>
      </c>
    </row>
    <row r="9" spans="1:6" x14ac:dyDescent="0.2">
      <c r="A9" s="1" t="s">
        <v>20</v>
      </c>
      <c r="B9">
        <v>630</v>
      </c>
      <c r="C9">
        <v>56</v>
      </c>
      <c r="D9">
        <f t="shared" si="0"/>
        <v>39.199999999999996</v>
      </c>
      <c r="E9">
        <f t="shared" si="1"/>
        <v>14</v>
      </c>
      <c r="F9">
        <v>150</v>
      </c>
    </row>
    <row r="10" spans="1:6" x14ac:dyDescent="0.2">
      <c r="A10" s="1" t="s">
        <v>21</v>
      </c>
      <c r="B10">
        <v>800</v>
      </c>
      <c r="C10">
        <v>59</v>
      </c>
      <c r="D10">
        <f t="shared" si="0"/>
        <v>41.3</v>
      </c>
      <c r="E10">
        <f t="shared" si="1"/>
        <v>14.75</v>
      </c>
      <c r="F10">
        <v>160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G10" sqref="G10"/>
    </sheetView>
  </sheetViews>
  <sheetFormatPr baseColWidth="10" defaultColWidth="8.83203125" defaultRowHeight="16" x14ac:dyDescent="0.2"/>
  <cols>
    <col min="1" max="1" width="6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23</v>
      </c>
      <c r="C2">
        <v>33</v>
      </c>
      <c r="D2">
        <f t="shared" ref="D2:D3" si="0">C2*0.7</f>
        <v>23.099999999999998</v>
      </c>
      <c r="E2">
        <f t="shared" ref="E2:E3" si="1">C2*0.25</f>
        <v>8.25</v>
      </c>
    </row>
    <row r="3" spans="1:6" x14ac:dyDescent="0.2">
      <c r="A3" s="1" t="s">
        <v>38</v>
      </c>
      <c r="C3">
        <v>33</v>
      </c>
      <c r="D3">
        <f t="shared" si="0"/>
        <v>23.099999999999998</v>
      </c>
      <c r="E3">
        <f t="shared" si="1"/>
        <v>8.25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tabSelected="1" workbookViewId="0">
      <selection activeCell="H12" sqref="H12"/>
    </sheetView>
  </sheetViews>
  <sheetFormatPr baseColWidth="10" defaultColWidth="8.83203125" defaultRowHeight="16" x14ac:dyDescent="0.2"/>
  <cols>
    <col min="1" max="1" width="12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17</v>
      </c>
      <c r="B2">
        <v>400</v>
      </c>
      <c r="C2">
        <v>44</v>
      </c>
      <c r="D2">
        <f t="shared" ref="D2:D10" si="0">C2*0.7</f>
        <v>30.799999999999997</v>
      </c>
      <c r="E2">
        <f t="shared" ref="E2:E10" si="1">C2*0.25</f>
        <v>11</v>
      </c>
      <c r="F2">
        <v>124</v>
      </c>
    </row>
    <row r="3" spans="1:6" x14ac:dyDescent="0.2">
      <c r="A3" s="1" t="s">
        <v>29</v>
      </c>
      <c r="B3">
        <v>510</v>
      </c>
      <c r="C3">
        <v>48</v>
      </c>
      <c r="D3">
        <f t="shared" si="0"/>
        <v>33.599999999999994</v>
      </c>
      <c r="E3">
        <f t="shared" si="1"/>
        <v>12</v>
      </c>
      <c r="F3">
        <v>150</v>
      </c>
    </row>
    <row r="4" spans="1:6" x14ac:dyDescent="0.2">
      <c r="A4" s="1" t="s">
        <v>43</v>
      </c>
      <c r="B4">
        <v>510</v>
      </c>
      <c r="C4">
        <v>48</v>
      </c>
      <c r="D4">
        <f t="shared" ref="D4:D5" si="2">C4*0.7</f>
        <v>33.599999999999994</v>
      </c>
      <c r="E4">
        <f t="shared" ref="E4:E5" si="3">C4*0.25</f>
        <v>12</v>
      </c>
      <c r="F4">
        <v>150</v>
      </c>
    </row>
    <row r="5" spans="1:6" x14ac:dyDescent="0.2">
      <c r="A5" s="1" t="s">
        <v>44</v>
      </c>
      <c r="B5">
        <v>510</v>
      </c>
      <c r="C5">
        <v>48</v>
      </c>
      <c r="D5">
        <f t="shared" si="2"/>
        <v>33.599999999999994</v>
      </c>
      <c r="E5">
        <f t="shared" si="3"/>
        <v>12</v>
      </c>
      <c r="F5">
        <v>150</v>
      </c>
    </row>
    <row r="6" spans="1:6" x14ac:dyDescent="0.2">
      <c r="A6" s="1" t="s">
        <v>15</v>
      </c>
      <c r="B6">
        <v>510</v>
      </c>
      <c r="C6">
        <v>48</v>
      </c>
      <c r="D6">
        <f t="shared" si="0"/>
        <v>33.599999999999994</v>
      </c>
      <c r="E6">
        <f t="shared" si="1"/>
        <v>12</v>
      </c>
      <c r="F6">
        <v>150</v>
      </c>
    </row>
    <row r="7" spans="1:6" x14ac:dyDescent="0.2">
      <c r="A7" s="1" t="s">
        <v>30</v>
      </c>
      <c r="B7">
        <v>510</v>
      </c>
      <c r="C7">
        <v>48</v>
      </c>
      <c r="D7">
        <f t="shared" si="0"/>
        <v>33.599999999999994</v>
      </c>
      <c r="E7">
        <f t="shared" si="1"/>
        <v>12</v>
      </c>
      <c r="F7">
        <v>150</v>
      </c>
    </row>
    <row r="8" spans="1:6" x14ac:dyDescent="0.2">
      <c r="A8" s="1" t="s">
        <v>16</v>
      </c>
      <c r="B8">
        <v>550</v>
      </c>
      <c r="C8">
        <v>48</v>
      </c>
      <c r="D8">
        <f t="shared" si="0"/>
        <v>33.599999999999994</v>
      </c>
      <c r="E8">
        <f t="shared" si="1"/>
        <v>12</v>
      </c>
      <c r="F8">
        <v>150</v>
      </c>
    </row>
    <row r="9" spans="1:6" x14ac:dyDescent="0.2">
      <c r="A9" s="1" t="s">
        <v>33</v>
      </c>
      <c r="B9">
        <v>660</v>
      </c>
      <c r="C9">
        <v>54</v>
      </c>
      <c r="D9">
        <f>C9*0.7</f>
        <v>37.799999999999997</v>
      </c>
      <c r="E9">
        <f>C9*0.25</f>
        <v>13.5</v>
      </c>
    </row>
    <row r="10" spans="1:6" x14ac:dyDescent="0.2">
      <c r="A10" s="1" t="s">
        <v>14</v>
      </c>
      <c r="B10">
        <v>710</v>
      </c>
      <c r="C10">
        <v>54</v>
      </c>
      <c r="D10">
        <f t="shared" si="0"/>
        <v>37.799999999999997</v>
      </c>
      <c r="E10">
        <f t="shared" si="1"/>
        <v>13.5</v>
      </c>
      <c r="F10">
        <v>150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>
      <selection activeCell="D11" sqref="D11"/>
    </sheetView>
  </sheetViews>
  <sheetFormatPr baseColWidth="10" defaultColWidth="8.83203125" defaultRowHeight="16" x14ac:dyDescent="0.2"/>
  <cols>
    <col min="1" max="1" width="6" style="1" bestFit="1" customWidth="1"/>
    <col min="2" max="2" width="15.6640625" style="1" bestFit="1" customWidth="1"/>
    <col min="3" max="3" width="12.6640625" style="1" bestFit="1" customWidth="1"/>
    <col min="4" max="4" width="13" style="1" bestFit="1" customWidth="1"/>
    <col min="5" max="5" width="14.1640625" style="1" bestFit="1" customWidth="1"/>
    <col min="6" max="6" width="18.83203125" style="1" bestFit="1" customWidth="1"/>
  </cols>
  <sheetData>
    <row r="1" spans="1:6" x14ac:dyDescent="0.2">
      <c r="A1" s="1" t="s">
        <v>0</v>
      </c>
      <c r="B1" s="1" t="s">
        <v>31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2">
      <c r="A2" s="2" t="s">
        <v>12</v>
      </c>
      <c r="B2" s="1">
        <v>270</v>
      </c>
      <c r="C2" s="1">
        <v>39</v>
      </c>
      <c r="D2" s="1">
        <v>27.299999999999997</v>
      </c>
      <c r="E2" s="1">
        <v>9.75</v>
      </c>
    </row>
    <row r="3" spans="1:6" x14ac:dyDescent="0.2">
      <c r="A3" s="1" t="s">
        <v>32</v>
      </c>
      <c r="B3" s="1">
        <v>335</v>
      </c>
      <c r="C3" s="1">
        <v>41</v>
      </c>
      <c r="D3" s="1">
        <v>28.7</v>
      </c>
      <c r="E3" s="1">
        <v>10.25</v>
      </c>
    </row>
    <row r="4" spans="1:6" x14ac:dyDescent="0.2">
      <c r="A4" s="1" t="s">
        <v>3</v>
      </c>
      <c r="B4" s="1">
        <v>355</v>
      </c>
      <c r="C4" s="1">
        <v>47</v>
      </c>
      <c r="D4" s="1">
        <v>32.9</v>
      </c>
      <c r="E4" s="1">
        <v>11.75</v>
      </c>
      <c r="F4" s="1">
        <v>129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E9" sqref="E9"/>
    </sheetView>
  </sheetViews>
  <sheetFormatPr baseColWidth="10" defaultColWidth="8.83203125" defaultRowHeight="16" x14ac:dyDescent="0.2"/>
  <cols>
    <col min="1" max="1" width="14.16406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35</v>
      </c>
      <c r="B2">
        <v>350</v>
      </c>
      <c r="C2">
        <v>48</v>
      </c>
      <c r="D2">
        <f>C2*0.7</f>
        <v>33.599999999999994</v>
      </c>
      <c r="E2">
        <f>C2*0.25</f>
        <v>12</v>
      </c>
    </row>
    <row r="3" spans="1:6" x14ac:dyDescent="0.2">
      <c r="A3" s="1" t="s">
        <v>5</v>
      </c>
      <c r="B3">
        <v>140</v>
      </c>
      <c r="C3">
        <v>33</v>
      </c>
      <c r="D3">
        <f t="shared" ref="D3:D5" si="0">C3*0.7</f>
        <v>23.099999999999998</v>
      </c>
      <c r="E3">
        <f t="shared" ref="E3:E5" si="1">C3*0.25</f>
        <v>8.25</v>
      </c>
      <c r="F3">
        <v>80</v>
      </c>
    </row>
    <row r="4" spans="1:6" x14ac:dyDescent="0.2">
      <c r="A4" s="1" t="s">
        <v>37</v>
      </c>
      <c r="B4">
        <v>140</v>
      </c>
      <c r="C4">
        <v>37</v>
      </c>
      <c r="D4">
        <f t="shared" si="0"/>
        <v>25.9</v>
      </c>
      <c r="E4">
        <f t="shared" si="1"/>
        <v>9.25</v>
      </c>
    </row>
    <row r="5" spans="1:6" x14ac:dyDescent="0.2">
      <c r="A5" s="1" t="s">
        <v>4</v>
      </c>
      <c r="B5">
        <v>145</v>
      </c>
      <c r="C5">
        <v>37</v>
      </c>
      <c r="D5">
        <f t="shared" si="0"/>
        <v>25.9</v>
      </c>
      <c r="E5">
        <f t="shared" si="1"/>
        <v>9.25</v>
      </c>
      <c r="F5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I8" sqref="I8"/>
    </sheetView>
  </sheetViews>
  <sheetFormatPr baseColWidth="10" defaultColWidth="8.83203125" defaultRowHeight="16" x14ac:dyDescent="0.2"/>
  <cols>
    <col min="1" max="1" width="12.66406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41</v>
      </c>
      <c r="B2">
        <v>200</v>
      </c>
      <c r="C2">
        <v>42</v>
      </c>
      <c r="D2">
        <f t="shared" ref="D2:D5" si="0">C2*0.7</f>
        <v>29.4</v>
      </c>
      <c r="E2">
        <f t="shared" ref="E2:E5" si="1">C2*0.25</f>
        <v>10.5</v>
      </c>
    </row>
    <row r="3" spans="1:6" x14ac:dyDescent="0.2">
      <c r="A3" s="1" t="s">
        <v>10</v>
      </c>
      <c r="B3">
        <v>200</v>
      </c>
      <c r="C3">
        <v>42</v>
      </c>
      <c r="D3">
        <f t="shared" si="0"/>
        <v>29.4</v>
      </c>
      <c r="E3">
        <f t="shared" si="1"/>
        <v>10.5</v>
      </c>
    </row>
    <row r="4" spans="1:6" x14ac:dyDescent="0.2">
      <c r="A4" s="1" t="s">
        <v>9</v>
      </c>
      <c r="B4">
        <v>280</v>
      </c>
      <c r="C4">
        <v>42</v>
      </c>
      <c r="D4">
        <f t="shared" si="0"/>
        <v>29.4</v>
      </c>
      <c r="E4">
        <f t="shared" si="1"/>
        <v>10.5</v>
      </c>
      <c r="F4">
        <v>116</v>
      </c>
    </row>
    <row r="5" spans="1:6" x14ac:dyDescent="0.2">
      <c r="A5" s="1" t="s">
        <v>11</v>
      </c>
      <c r="B5">
        <v>280</v>
      </c>
      <c r="C5">
        <v>42</v>
      </c>
      <c r="D5">
        <f t="shared" si="0"/>
        <v>29.4</v>
      </c>
      <c r="E5">
        <f t="shared" si="1"/>
        <v>10.5</v>
      </c>
      <c r="F5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D801-5FDF-E044-81AF-949DB08D6B32}">
  <dimension ref="A1:F2"/>
  <sheetViews>
    <sheetView workbookViewId="0">
      <selection activeCell="D10" sqref="D10"/>
    </sheetView>
  </sheetViews>
  <sheetFormatPr baseColWidth="10" defaultColWidth="8.83203125" defaultRowHeight="16" x14ac:dyDescent="0.2"/>
  <cols>
    <col min="1" max="1" width="12.16406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34</v>
      </c>
      <c r="B2">
        <v>277</v>
      </c>
      <c r="C2">
        <v>39</v>
      </c>
      <c r="D2">
        <f t="shared" ref="D2" si="0">C2*0.7</f>
        <v>27.299999999999997</v>
      </c>
      <c r="E2">
        <f t="shared" ref="E2" si="1">C2*0.25</f>
        <v>9.75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sqref="A1:A1048576"/>
    </sheetView>
  </sheetViews>
  <sheetFormatPr baseColWidth="10" defaultColWidth="8.83203125" defaultRowHeight="16" x14ac:dyDescent="0.2"/>
  <cols>
    <col min="1" max="1" width="18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7</v>
      </c>
      <c r="B2">
        <v>400</v>
      </c>
      <c r="C2">
        <v>35</v>
      </c>
      <c r="D2">
        <f t="shared" ref="D2:D3" si="0">C2*0.7</f>
        <v>24.5</v>
      </c>
      <c r="E2">
        <f t="shared" ref="E2:E3" si="1">C2*0.25</f>
        <v>8.75</v>
      </c>
      <c r="F2">
        <v>100</v>
      </c>
    </row>
    <row r="3" spans="1:6" x14ac:dyDescent="0.2">
      <c r="A3" s="1" t="s">
        <v>8</v>
      </c>
      <c r="B3">
        <v>400</v>
      </c>
      <c r="C3">
        <v>42</v>
      </c>
      <c r="D3">
        <f t="shared" si="0"/>
        <v>29.4</v>
      </c>
      <c r="E3">
        <f t="shared" si="1"/>
        <v>10.5</v>
      </c>
      <c r="F3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BB1A-B531-454F-B7D2-EC697F2EDB2F}">
  <dimension ref="A1:F2"/>
  <sheetViews>
    <sheetView workbookViewId="0">
      <selection activeCell="G8" sqref="G8"/>
    </sheetView>
  </sheetViews>
  <sheetFormatPr baseColWidth="10" defaultColWidth="8.83203125" defaultRowHeight="16" x14ac:dyDescent="0.2"/>
  <cols>
    <col min="1" max="1" width="18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36</v>
      </c>
      <c r="B2">
        <v>110</v>
      </c>
      <c r="C2">
        <v>35</v>
      </c>
      <c r="D2">
        <f t="shared" ref="D2" si="0">C2*0.7</f>
        <v>24.5</v>
      </c>
      <c r="E2">
        <f t="shared" ref="E2" si="1">C2*0.25</f>
        <v>8.75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3E60-1FA8-F240-8845-BEFD1C318B06}">
  <dimension ref="A1:F2"/>
  <sheetViews>
    <sheetView workbookViewId="0">
      <selection activeCell="E7" sqref="E7"/>
    </sheetView>
  </sheetViews>
  <sheetFormatPr baseColWidth="10" defaultColWidth="8.83203125" defaultRowHeight="16" x14ac:dyDescent="0.2"/>
  <cols>
    <col min="1" max="1" width="18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39</v>
      </c>
      <c r="B2">
        <v>145</v>
      </c>
      <c r="C2">
        <v>26</v>
      </c>
      <c r="D2">
        <f t="shared" ref="D2" si="0">C2*0.7</f>
        <v>18.2</v>
      </c>
      <c r="E2">
        <f t="shared" ref="E2" si="1">C2*0.25</f>
        <v>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sqref="A1:A1048576"/>
    </sheetView>
  </sheetViews>
  <sheetFormatPr baseColWidth="10" defaultColWidth="8.83203125" defaultRowHeight="16" x14ac:dyDescent="0.2"/>
  <cols>
    <col min="1" max="1" width="17.832031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2</v>
      </c>
      <c r="B2">
        <v>120</v>
      </c>
      <c r="C2">
        <v>36</v>
      </c>
      <c r="D2">
        <f t="shared" ref="D2:D3" si="0">C2*0.7</f>
        <v>25.2</v>
      </c>
      <c r="E2">
        <f t="shared" ref="E2:E3" si="1">C2*0.25</f>
        <v>9</v>
      </c>
      <c r="F2">
        <v>100</v>
      </c>
    </row>
    <row r="3" spans="1:6" x14ac:dyDescent="0.2">
      <c r="A3" s="1" t="s">
        <v>1</v>
      </c>
      <c r="B3">
        <v>275</v>
      </c>
      <c r="C3">
        <v>39</v>
      </c>
      <c r="D3">
        <f t="shared" si="0"/>
        <v>27.299999999999997</v>
      </c>
      <c r="E3">
        <f t="shared" si="1"/>
        <v>9.75</v>
      </c>
      <c r="F3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sqref="A1:A1048576"/>
    </sheetView>
  </sheetViews>
  <sheetFormatPr baseColWidth="10" defaultColWidth="8.83203125" defaultRowHeight="16" x14ac:dyDescent="0.2"/>
  <cols>
    <col min="1" max="1" width="13.66406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6</v>
      </c>
      <c r="B2">
        <v>660</v>
      </c>
      <c r="C2">
        <v>58</v>
      </c>
      <c r="D2">
        <f t="shared" ref="D2" si="0">C2*0.7</f>
        <v>40.599999999999994</v>
      </c>
      <c r="E2">
        <f t="shared" ref="E2" si="1">C2*0.25</f>
        <v>14.5</v>
      </c>
      <c r="F2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Air Tractor</vt:lpstr>
      <vt:lpstr>Bell</vt:lpstr>
      <vt:lpstr>Cessna</vt:lpstr>
      <vt:lpstr>Gippsland</vt:lpstr>
      <vt:lpstr>Grumman</vt:lpstr>
      <vt:lpstr>Hiller</vt:lpstr>
      <vt:lpstr>Hughes</vt:lpstr>
      <vt:lpstr>Piper</vt:lpstr>
      <vt:lpstr>PZL-Mielec</vt:lpstr>
      <vt:lpstr>Robinson</vt:lpstr>
      <vt:lpstr>Thrush</vt:lpstr>
      <vt:lpstr>Weatherly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1</dc:creator>
  <cp:lastModifiedBy>Matt Gill</cp:lastModifiedBy>
  <dcterms:created xsi:type="dcterms:W3CDTF">2013-05-24T10:12:20Z</dcterms:created>
  <dcterms:modified xsi:type="dcterms:W3CDTF">2022-07-22T16:35:36Z</dcterms:modified>
</cp:coreProperties>
</file>