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Planilha1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C13" i="1"/>
  <c r="C10" i="1"/>
</calcChain>
</file>

<file path=xl/sharedStrings.xml><?xml version="1.0" encoding="utf-8"?>
<sst xmlns="http://schemas.openxmlformats.org/spreadsheetml/2006/main" count="35" uniqueCount="34">
  <si>
    <t>Estimativa de Compras CBMPA 2018</t>
  </si>
  <si>
    <t>Material</t>
  </si>
  <si>
    <t>quant</t>
  </si>
  <si>
    <t>valor estimado</t>
  </si>
  <si>
    <t>TOTAL</t>
  </si>
  <si>
    <t>Conjunto de Aproximação</t>
  </si>
  <si>
    <t>Capacete Gallet</t>
  </si>
  <si>
    <t>bota de Incêndio</t>
  </si>
  <si>
    <t>Luva de Incêndio</t>
  </si>
  <si>
    <t>bala clava</t>
  </si>
  <si>
    <t>moto serra</t>
  </si>
  <si>
    <t>moto podas</t>
  </si>
  <si>
    <t>desencarcerador e acessorios</t>
  </si>
  <si>
    <t>Ferramenta halligan</t>
  </si>
  <si>
    <t>VTR DE INCENDIO ABTS</t>
  </si>
  <si>
    <t>UNIFORM GUARDA VIDAS GV</t>
  </si>
  <si>
    <t>OMBRELONE MADEIRA</t>
  </si>
  <si>
    <t>CADEIRAS PLASTICAS</t>
  </si>
  <si>
    <t>GARRAFA TÉRMICA 12 L</t>
  </si>
  <si>
    <t>LANTERNA PARA INCÊNDIO</t>
  </si>
  <si>
    <t>EXAUSTORES</t>
  </si>
  <si>
    <t>VENTILADORES DE PRESSÃO POSITIVA</t>
  </si>
  <si>
    <t>MOTO ESMERIL</t>
  </si>
  <si>
    <t>KIT DESASTRE</t>
  </si>
  <si>
    <t>CÂMERA TÉRMICA</t>
  </si>
  <si>
    <t>OXIEXPLASIMENTRO</t>
  </si>
  <si>
    <t>ROUPA DE PROTEÇÃO CONTRA ENCHENTE</t>
  </si>
  <si>
    <t>MANUTENÇÃO DESENCARCERADORES</t>
  </si>
  <si>
    <t>MANUTENÇÃO E RECARGA DE EXTINTORES</t>
  </si>
  <si>
    <t>MANUTENÇÃO MOTORES ESTACIONÁRIOS</t>
  </si>
  <si>
    <t>MANUTENÇÃO DE EPR</t>
  </si>
  <si>
    <t>____________________________________________________________________________________</t>
  </si>
  <si>
    <r>
      <t>HELTON</t>
    </r>
    <r>
      <rPr>
        <sz val="13"/>
        <color rgb="FF000000"/>
        <rFont val="Times New Roman"/>
        <family val="1"/>
      </rPr>
      <t xml:space="preserve"> CHARLES ARAÚJO MORAIS </t>
    </r>
    <r>
      <rPr>
        <b/>
        <sz val="13"/>
        <color rgb="FF000000"/>
        <rFont val="Times New Roman"/>
        <family val="1"/>
      </rPr>
      <t>– TCEL QOBM</t>
    </r>
  </si>
  <si>
    <t>Chefe da 4ª Seção do EMG.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</si>
</sst>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 &quot;* #,##0.00_-;&quot;-R$ &quot;* #,##0.00_-;_-&quot;R$ &quot;* \-??_-;_-@_-"/>
  </numFmts>
  <fonts count="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4472C4"/>
        <bgColor rgb="FF6666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5" borderId="0" applyBorder="0" applyProtection="0"/>
  </cellStyleXfs>
  <cellXfs count="8">
    <xf numFmtId="0" fontId="0" fillId="0" borderId="0" xfId="0"/>
    <xf numFmtId="0" fontId="2" fillId="5" borderId="1" xfId="1" applyFon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3" borderId="1" xfId="1" applyFont="1" applyFill="1" applyBorder="1" applyAlignment="1" applyProtection="1">
      <alignment horizontal="center"/>
    </xf>
    <xf numFmtId="0" fontId="0" fillId="4" borderId="1" xfId="1" applyFont="1" applyFill="1" applyBorder="1" applyAlignment="1" applyProtection="1"/>
    <xf numFmtId="164" fontId="3" fillId="4" borderId="1" xfId="1" applyNumberFormat="1" applyFont="1" applyFill="1" applyBorder="1" applyAlignment="1" applyProtection="1"/>
    <xf numFmtId="164" fontId="1" fillId="5" borderId="1" xfId="1" applyNumberFormat="1" applyBorder="1" applyAlignment="1" applyProtection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4" zoomScaleNormal="100" workbookViewId="0">
      <selection activeCell="D29" sqref="D29"/>
    </sheetView>
  </sheetViews>
  <sheetFormatPr defaultRowHeight="15" x14ac:dyDescent="0.25"/>
  <cols>
    <col min="1" max="1" width="38.140625"/>
    <col min="2" max="2" width="12.140625"/>
    <col min="3" max="3" width="16.7109375"/>
    <col min="4" max="4" width="19"/>
    <col min="5" max="9" width="30.7109375" customWidth="1"/>
    <col min="10" max="1025" width="8.5703125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25">
      <c r="A3" s="4" t="s">
        <v>5</v>
      </c>
      <c r="B3" s="4">
        <v>500</v>
      </c>
      <c r="C3" s="5">
        <v>3790</v>
      </c>
      <c r="D3" s="5">
        <f>PRODUCT(B3:C3)</f>
        <v>1895000</v>
      </c>
    </row>
    <row r="4" spans="1:4" x14ac:dyDescent="0.25">
      <c r="A4" s="4" t="s">
        <v>6</v>
      </c>
      <c r="B4" s="4">
        <v>500</v>
      </c>
      <c r="C4" s="5">
        <v>1700</v>
      </c>
      <c r="D4" s="5">
        <f t="shared" ref="D4:D28" si="0">PRODUCT(B4:C4)</f>
        <v>850000</v>
      </c>
    </row>
    <row r="5" spans="1:4" x14ac:dyDescent="0.25">
      <c r="A5" s="4" t="s">
        <v>7</v>
      </c>
      <c r="B5" s="4">
        <v>500</v>
      </c>
      <c r="C5" s="5">
        <v>348</v>
      </c>
      <c r="D5" s="5">
        <f t="shared" si="0"/>
        <v>174000</v>
      </c>
    </row>
    <row r="6" spans="1:4" x14ac:dyDescent="0.25">
      <c r="A6" s="4" t="s">
        <v>8</v>
      </c>
      <c r="B6" s="4">
        <v>500</v>
      </c>
      <c r="C6" s="5">
        <v>279</v>
      </c>
      <c r="D6" s="5">
        <f t="shared" si="0"/>
        <v>139500</v>
      </c>
    </row>
    <row r="7" spans="1:4" x14ac:dyDescent="0.25">
      <c r="A7" s="4" t="s">
        <v>9</v>
      </c>
      <c r="B7" s="4">
        <v>500</v>
      </c>
      <c r="C7" s="5">
        <v>43.33</v>
      </c>
      <c r="D7" s="5">
        <f t="shared" si="0"/>
        <v>21665</v>
      </c>
    </row>
    <row r="8" spans="1:4" x14ac:dyDescent="0.25">
      <c r="A8" s="4" t="s">
        <v>10</v>
      </c>
      <c r="B8" s="4">
        <v>70</v>
      </c>
      <c r="C8" s="5">
        <v>1200</v>
      </c>
      <c r="D8" s="5">
        <f t="shared" si="0"/>
        <v>84000</v>
      </c>
    </row>
    <row r="9" spans="1:4" x14ac:dyDescent="0.25">
      <c r="A9" s="4" t="s">
        <v>11</v>
      </c>
      <c r="B9" s="4">
        <v>35</v>
      </c>
      <c r="C9" s="5">
        <v>1100</v>
      </c>
      <c r="D9" s="5">
        <f t="shared" si="0"/>
        <v>38500</v>
      </c>
    </row>
    <row r="10" spans="1:4" x14ac:dyDescent="0.25">
      <c r="A10" s="4" t="s">
        <v>12</v>
      </c>
      <c r="B10" s="4">
        <v>10</v>
      </c>
      <c r="C10" s="5">
        <f>(1532.1+1579.57+296.63+1030.99+2485.79+2925.81+2302.07+2249.43)*3.81</f>
        <v>54873.105899999995</v>
      </c>
      <c r="D10" s="5">
        <f t="shared" si="0"/>
        <v>548731.05899999989</v>
      </c>
    </row>
    <row r="11" spans="1:4" x14ac:dyDescent="0.25">
      <c r="A11" s="4" t="s">
        <v>13</v>
      </c>
      <c r="B11" s="4">
        <v>35</v>
      </c>
      <c r="C11" s="5">
        <v>400</v>
      </c>
      <c r="D11" s="5">
        <f t="shared" si="0"/>
        <v>14000</v>
      </c>
    </row>
    <row r="12" spans="1:4" x14ac:dyDescent="0.25">
      <c r="A12" s="4" t="s">
        <v>14</v>
      </c>
      <c r="B12" s="4">
        <v>4</v>
      </c>
      <c r="C12" s="5">
        <v>600000</v>
      </c>
      <c r="D12" s="5">
        <f t="shared" si="0"/>
        <v>2400000</v>
      </c>
    </row>
    <row r="13" spans="1:4" x14ac:dyDescent="0.25">
      <c r="A13" s="4" t="s">
        <v>15</v>
      </c>
      <c r="B13" s="4">
        <v>1000</v>
      </c>
      <c r="C13" s="5">
        <f>89.48+19.23+32.96+5.99</f>
        <v>147.66000000000003</v>
      </c>
      <c r="D13" s="5">
        <f t="shared" si="0"/>
        <v>147660.00000000003</v>
      </c>
    </row>
    <row r="14" spans="1:4" x14ac:dyDescent="0.25">
      <c r="A14" s="4" t="s">
        <v>16</v>
      </c>
      <c r="B14" s="4">
        <v>500</v>
      </c>
      <c r="C14" s="5">
        <v>400</v>
      </c>
      <c r="D14" s="5">
        <f t="shared" si="0"/>
        <v>200000</v>
      </c>
    </row>
    <row r="15" spans="1:4" x14ac:dyDescent="0.25">
      <c r="A15" s="4" t="s">
        <v>17</v>
      </c>
      <c r="B15" s="4">
        <v>500</v>
      </c>
      <c r="C15" s="5">
        <v>36</v>
      </c>
      <c r="D15" s="5">
        <f t="shared" si="0"/>
        <v>18000</v>
      </c>
    </row>
    <row r="16" spans="1:4" x14ac:dyDescent="0.25">
      <c r="A16" s="4" t="s">
        <v>18</v>
      </c>
      <c r="B16" s="4">
        <v>500</v>
      </c>
      <c r="C16" s="5">
        <v>114</v>
      </c>
      <c r="D16" s="5">
        <f t="shared" si="0"/>
        <v>57000</v>
      </c>
    </row>
    <row r="17" spans="1:4" x14ac:dyDescent="0.25">
      <c r="A17" s="4" t="s">
        <v>19</v>
      </c>
      <c r="B17" s="4">
        <v>8</v>
      </c>
      <c r="C17" s="5"/>
      <c r="D17" s="5">
        <f t="shared" si="0"/>
        <v>8</v>
      </c>
    </row>
    <row r="18" spans="1:4" x14ac:dyDescent="0.25">
      <c r="A18" s="4" t="s">
        <v>20</v>
      </c>
      <c r="B18" s="4">
        <v>34</v>
      </c>
      <c r="C18" s="5"/>
      <c r="D18" s="5">
        <f t="shared" si="0"/>
        <v>34</v>
      </c>
    </row>
    <row r="19" spans="1:4" x14ac:dyDescent="0.25">
      <c r="A19" s="4" t="s">
        <v>21</v>
      </c>
      <c r="B19" s="4">
        <v>34</v>
      </c>
      <c r="C19" s="5"/>
      <c r="D19" s="5">
        <f t="shared" si="0"/>
        <v>34</v>
      </c>
    </row>
    <row r="20" spans="1:4" x14ac:dyDescent="0.25">
      <c r="A20" s="4" t="s">
        <v>22</v>
      </c>
      <c r="B20" s="4">
        <v>34</v>
      </c>
      <c r="C20" s="5"/>
      <c r="D20" s="5">
        <f t="shared" si="0"/>
        <v>34</v>
      </c>
    </row>
    <row r="21" spans="1:4" x14ac:dyDescent="0.25">
      <c r="A21" s="4" t="s">
        <v>23</v>
      </c>
      <c r="B21" s="4">
        <v>6</v>
      </c>
      <c r="C21" s="5"/>
      <c r="D21" s="5">
        <f t="shared" si="0"/>
        <v>6</v>
      </c>
    </row>
    <row r="22" spans="1:4" x14ac:dyDescent="0.25">
      <c r="A22" s="4" t="s">
        <v>24</v>
      </c>
      <c r="B22" s="4">
        <v>21</v>
      </c>
      <c r="C22" s="5"/>
      <c r="D22" s="5">
        <f t="shared" si="0"/>
        <v>21</v>
      </c>
    </row>
    <row r="23" spans="1:4" x14ac:dyDescent="0.25">
      <c r="A23" s="4" t="s">
        <v>25</v>
      </c>
      <c r="B23" s="4">
        <v>4</v>
      </c>
      <c r="C23" s="5">
        <v>4000</v>
      </c>
      <c r="D23" s="5">
        <f t="shared" si="0"/>
        <v>16000</v>
      </c>
    </row>
    <row r="24" spans="1:4" x14ac:dyDescent="0.25">
      <c r="A24" s="4" t="s">
        <v>26</v>
      </c>
      <c r="B24" s="4">
        <v>30</v>
      </c>
      <c r="C24" s="5"/>
      <c r="D24" s="5">
        <f t="shared" si="0"/>
        <v>30</v>
      </c>
    </row>
    <row r="25" spans="1:4" x14ac:dyDescent="0.25">
      <c r="A25" s="4" t="s">
        <v>27</v>
      </c>
      <c r="B25" s="4">
        <v>10</v>
      </c>
      <c r="C25" s="5">
        <v>21666.66</v>
      </c>
      <c r="D25" s="5">
        <f t="shared" si="0"/>
        <v>216666.6</v>
      </c>
    </row>
    <row r="26" spans="1:4" x14ac:dyDescent="0.25">
      <c r="A26" s="4" t="s">
        <v>28</v>
      </c>
      <c r="B26" s="4"/>
      <c r="C26" s="5"/>
      <c r="D26" s="5">
        <f t="shared" si="0"/>
        <v>0</v>
      </c>
    </row>
    <row r="27" spans="1:4" x14ac:dyDescent="0.25">
      <c r="A27" s="4" t="s">
        <v>29</v>
      </c>
      <c r="B27" s="4"/>
      <c r="C27" s="5"/>
      <c r="D27" s="5">
        <f t="shared" si="0"/>
        <v>0</v>
      </c>
    </row>
    <row r="28" spans="1:4" x14ac:dyDescent="0.25">
      <c r="A28" s="4" t="s">
        <v>30</v>
      </c>
      <c r="B28" s="4"/>
      <c r="C28" s="5"/>
      <c r="D28" s="5">
        <f t="shared" si="0"/>
        <v>0</v>
      </c>
    </row>
    <row r="29" spans="1:4" ht="18.75" x14ac:dyDescent="0.3">
      <c r="A29" s="1" t="s">
        <v>4</v>
      </c>
      <c r="B29" s="1"/>
      <c r="C29" s="1"/>
      <c r="D29" s="6">
        <f>SUM(D3:D28)</f>
        <v>6820889.659</v>
      </c>
    </row>
    <row r="30" spans="1:4" x14ac:dyDescent="0.25">
      <c r="A30" t="s">
        <v>31</v>
      </c>
    </row>
    <row r="31" spans="1:4" ht="16.5" customHeight="1" x14ac:dyDescent="0.25">
      <c r="A31" s="7" t="s">
        <v>32</v>
      </c>
      <c r="B31" s="7"/>
      <c r="C31" s="7"/>
      <c r="D31" s="7"/>
    </row>
    <row r="32" spans="1:4" ht="16.5" customHeight="1" x14ac:dyDescent="0.25">
      <c r="A32" s="7"/>
      <c r="B32" s="7"/>
      <c r="C32" s="7"/>
      <c r="D32" s="7"/>
    </row>
    <row r="33" spans="1:4" ht="16.5" x14ac:dyDescent="0.25">
      <c r="A33" s="7" t="s">
        <v>33</v>
      </c>
      <c r="B33" s="7"/>
      <c r="C33" s="7"/>
      <c r="D33" s="7"/>
    </row>
  </sheetData>
  <mergeCells count="4">
    <mergeCell ref="A1:D1"/>
    <mergeCell ref="A29:C29"/>
    <mergeCell ref="A31:D32"/>
    <mergeCell ref="A33:D33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Lenilson Costa</dc:creator>
  <cp:lastModifiedBy>João Victor Alves Luz</cp:lastModifiedBy>
  <cp:revision>3</cp:revision>
  <dcterms:created xsi:type="dcterms:W3CDTF">2017-12-06T16:03:11Z</dcterms:created>
  <dcterms:modified xsi:type="dcterms:W3CDTF">2017-12-13T13:21:39Z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